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sarenasv\OneDrive - sdis.gov.co\Contrato 310 de 2019\Obligación 07. Indicadores\1. Febrero\Publicación 12-2018\Listos\"/>
    </mc:Choice>
  </mc:AlternateContent>
  <xr:revisionPtr revIDLastSave="1" documentId="11_4988A3730CB1E3D90C92595C2D088010DC42C552" xr6:coauthVersionLast="36" xr6:coauthVersionMax="36" xr10:uidLastSave="{B7A89272-9ED9-48E1-BE8B-4A2AFA861072}"/>
  <bookViews>
    <workbookView xWindow="0" yWindow="0" windowWidth="17970" windowHeight="6120" xr2:uid="{00000000-000D-0000-FFFF-FFFF00000000}"/>
  </bookViews>
  <sheets>
    <sheet name="7. INDICADORES GESTION" sheetId="1" r:id="rId1"/>
    <sheet name="Listas desplegables" sheetId="2"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'7. INDICADORES GESTION'!$A$11:$BO$11</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12" i="1" l="1"/>
  <c r="BT12" i="1"/>
  <c r="BW13" i="1" l="1"/>
  <c r="BT13" i="1"/>
  <c r="AP13" i="1"/>
  <c r="BO11" i="1" l="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alcChain>
</file>

<file path=xl/sharedStrings.xml><?xml version="1.0" encoding="utf-8"?>
<sst xmlns="http://schemas.openxmlformats.org/spreadsheetml/2006/main" count="844" uniqueCount="594">
  <si>
    <t>PERIODO DEL SEGUIMIENTO:</t>
  </si>
  <si>
    <t>De</t>
  </si>
  <si>
    <t>A</t>
  </si>
  <si>
    <t>INDICADORES DE GESTIÓN</t>
  </si>
  <si>
    <t>FORMULACIÓN DEL INDICADOR</t>
  </si>
  <si>
    <t>SEGUIMIENTO DEL INDICADOR</t>
  </si>
  <si>
    <t>CUADRO DE CONTROL 1: Seguimiento Indicadores según lo programado hasta el corte del informe</t>
  </si>
  <si>
    <t>Identificación general</t>
  </si>
  <si>
    <t>Horizonte</t>
  </si>
  <si>
    <t>Enero</t>
  </si>
  <si>
    <t>Febrero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</si>
  <si>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</si>
  <si>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</si>
  <si>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</si>
  <si>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</si>
  <si>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</si>
  <si>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</si>
  <si>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</si>
  <si>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</si>
  <si>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</si>
  <si>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</si>
  <si>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</si>
  <si>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</si>
  <si>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</si>
  <si>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</si>
  <si>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</si>
  <si>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</si>
  <si>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</si>
  <si>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</si>
  <si>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</si>
  <si>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</si>
  <si>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</si>
  <si>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</si>
  <si>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</si>
  <si>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</si>
  <si>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</si>
  <si>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</si>
  <si>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</si>
  <si>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</si>
  <si>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</si>
  <si>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</si>
  <si>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</si>
  <si>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</si>
  <si>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</si>
  <si>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</si>
  <si>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</si>
  <si>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</si>
  <si>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</si>
  <si>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</si>
  <si>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</si>
  <si>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</si>
  <si>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</si>
  <si>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</si>
  <si>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</si>
  <si>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</si>
  <si>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</si>
  <si>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</si>
  <si>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</si>
  <si>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</si>
  <si>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</si>
  <si>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</si>
  <si>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</si>
  <si>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</si>
  <si>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</si>
  <si>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</si>
  <si>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</si>
  <si>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</si>
  <si>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</si>
  <si>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</si>
  <si>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</si>
  <si>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</si>
  <si>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</si>
  <si>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</si>
  <si>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</si>
  <si>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</si>
  <si>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</si>
  <si>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</si>
  <si>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</si>
  <si>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</si>
  <si>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</si>
  <si>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</si>
  <si>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</si>
  <si>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</si>
  <si>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No Aplica</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</si>
  <si>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</si>
  <si>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</si>
  <si>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</si>
  <si>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</si>
  <si>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</si>
  <si>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</si>
  <si>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</si>
  <si>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</si>
  <si>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</si>
  <si>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</si>
  <si>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</si>
  <si>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</si>
  <si>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</si>
  <si>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</si>
  <si>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</si>
  <si>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</si>
  <si>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</si>
  <si>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</si>
  <si>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</si>
  <si>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</si>
  <si>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</si>
  <si>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</si>
  <si>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</si>
  <si>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</si>
  <si>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</si>
  <si>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</si>
  <si>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</si>
  <si>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</si>
  <si>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</si>
  <si>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</si>
  <si>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</si>
  <si>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</si>
  <si>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</si>
  <si>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</si>
  <si>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</si>
  <si>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</si>
  <si>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</si>
  <si>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</si>
  <si>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</si>
  <si>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</si>
  <si>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</si>
  <si>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</si>
  <si>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</si>
  <si>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</si>
  <si>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</si>
  <si>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</si>
  <si>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</si>
  <si>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</si>
  <si>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</si>
  <si>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</si>
  <si>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</si>
  <si>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</si>
  <si>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</si>
  <si>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</si>
  <si>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</si>
  <si>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</si>
  <si>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</si>
  <si>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</si>
  <si>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</si>
  <si>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</si>
  <si>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</si>
  <si>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</si>
  <si>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</si>
  <si>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</si>
  <si>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</si>
  <si>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</si>
  <si>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</si>
  <si>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</si>
  <si>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</si>
  <si>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</si>
  <si>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</si>
  <si>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</si>
  <si>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</si>
  <si>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</si>
  <si>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</si>
  <si>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</si>
  <si>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</si>
  <si>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</si>
  <si>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</si>
  <si>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</si>
  <si>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</si>
  <si>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</si>
  <si>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</si>
  <si>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</si>
  <si>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</si>
  <si>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</si>
  <si>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</si>
  <si>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</si>
  <si>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</si>
  <si>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</si>
  <si>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</si>
  <si>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</si>
  <si>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</si>
  <si>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</si>
  <si>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</si>
  <si>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</si>
  <si>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</si>
  <si>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</si>
  <si>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</si>
  <si>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</si>
  <si>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</si>
  <si>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</si>
  <si>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</si>
  <si>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</si>
  <si>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</si>
  <si>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</si>
  <si>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</si>
  <si>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</si>
  <si>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</si>
  <si>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</si>
  <si>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</si>
  <si>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</si>
  <si>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</si>
  <si>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</si>
  <si>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</si>
  <si>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</si>
  <si>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</si>
  <si>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</si>
  <si>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</si>
  <si>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</si>
  <si>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</si>
  <si>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</si>
  <si>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</si>
  <si>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</si>
  <si>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</si>
  <si>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</si>
  <si>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</si>
  <si>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</si>
  <si>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</si>
  <si>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</si>
  <si>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</si>
  <si>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</si>
  <si>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</si>
  <si>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</si>
  <si>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</si>
  <si>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</si>
  <si>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</si>
  <si>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</si>
  <si>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</si>
  <si>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</si>
  <si>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</si>
  <si>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</si>
  <si>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</si>
  <si>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</si>
  <si>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</si>
  <si>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</si>
  <si>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</si>
  <si>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</si>
  <si>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</si>
  <si>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</si>
  <si>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</si>
  <si>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</si>
  <si>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</si>
  <si>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</si>
  <si>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</si>
  <si>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</si>
  <si>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</si>
  <si>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</si>
  <si>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</si>
  <si>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</si>
  <si>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</si>
  <si>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</si>
  <si>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</si>
  <si>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</si>
  <si>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</si>
  <si>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</si>
  <si>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</si>
  <si>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</si>
  <si>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</si>
  <si>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</si>
  <si>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</si>
  <si>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</si>
  <si>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</si>
  <si>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</si>
  <si>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</si>
  <si>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</si>
  <si>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</si>
  <si>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</si>
  <si>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</si>
  <si>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</si>
  <si>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</si>
  <si>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</si>
  <si>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</si>
  <si>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</si>
  <si>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</si>
  <si>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</si>
  <si>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</si>
  <si>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</si>
  <si>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</si>
  <si>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</si>
  <si>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</si>
  <si>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</si>
  <si>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</si>
  <si>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</si>
  <si>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</si>
  <si>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</si>
  <si>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</si>
  <si>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</si>
  <si>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</si>
  <si>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</si>
  <si>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</si>
  <si>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</si>
  <si>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</si>
  <si>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</si>
  <si>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</si>
  <si>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</si>
  <si>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</si>
  <si>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</si>
  <si>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</si>
  <si>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</si>
  <si>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</si>
  <si>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</si>
  <si>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</si>
  <si>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</si>
  <si>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</si>
  <si>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</si>
  <si>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</si>
  <si>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</si>
  <si>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</si>
  <si>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</si>
  <si>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</si>
  <si>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</si>
  <si>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</si>
  <si>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</si>
  <si>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</si>
  <si>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</si>
  <si>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</si>
  <si>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</si>
  <si>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</si>
  <si>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</si>
  <si>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</si>
  <si>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</si>
  <si>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</si>
  <si>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</si>
  <si>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</si>
  <si>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</si>
  <si>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</si>
  <si>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</si>
  <si>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</si>
  <si>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</si>
  <si>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</si>
  <si>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</si>
  <si>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</si>
  <si>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</si>
  <si>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</si>
  <si>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</si>
  <si>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</si>
  <si>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</si>
  <si>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</si>
  <si>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</si>
  <si>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</si>
  <si>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</si>
  <si>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</si>
  <si>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</si>
  <si>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</si>
  <si>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</si>
  <si>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</si>
  <si>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</si>
  <si>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</si>
  <si>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</si>
  <si>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</si>
  <si>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</si>
  <si>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</si>
  <si>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</si>
  <si>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</si>
  <si>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</si>
  <si>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</si>
  <si>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</si>
  <si>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</si>
  <si>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</si>
  <si>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</si>
  <si>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</si>
  <si>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</si>
  <si>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</si>
  <si>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</si>
  <si>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</si>
  <si>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</si>
  <si>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</si>
  <si>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</si>
  <si>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</si>
  <si>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</si>
  <si>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</si>
  <si>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</si>
  <si>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</si>
  <si>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</si>
  <si>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</si>
  <si>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</si>
  <si>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</si>
  <si>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</si>
  <si>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</si>
  <si>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</si>
  <si>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</si>
  <si>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</si>
  <si>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</si>
  <si>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</si>
  <si>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</si>
  <si>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</si>
  <si>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</si>
  <si>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</si>
  <si>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</si>
  <si>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</si>
  <si>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</si>
  <si>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</si>
  <si>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</si>
  <si>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</si>
  <si>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</si>
  <si>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</si>
  <si>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</si>
  <si>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</si>
  <si>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</si>
  <si>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</si>
  <si>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</si>
  <si>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</si>
  <si>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</si>
  <si>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</si>
  <si>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</si>
  <si>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</si>
  <si>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</si>
  <si>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</si>
  <si>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</si>
  <si>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</si>
  <si>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</si>
  <si>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</si>
  <si>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</si>
  <si>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</si>
  <si>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</si>
  <si>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</si>
  <si>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</si>
  <si>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</si>
  <si>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</si>
  <si>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</si>
  <si>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</si>
  <si>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</si>
  <si>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</si>
  <si>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</si>
  <si>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</si>
  <si>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</si>
  <si>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</si>
  <si>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</si>
  <si>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</si>
  <si>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</si>
  <si>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</si>
  <si>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</si>
  <si>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</si>
  <si>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</si>
  <si>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</si>
  <si>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</si>
  <si>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</si>
  <si>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</si>
  <si>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</si>
  <si>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</si>
  <si>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</si>
  <si>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</si>
  <si>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</si>
  <si>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</si>
  <si>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</si>
  <si>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</si>
  <si>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</si>
  <si>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</si>
  <si>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</si>
  <si>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</si>
  <si>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</si>
  <si>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</si>
  <si>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</si>
  <si>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</si>
  <si>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</si>
  <si>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</si>
  <si>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</si>
  <si>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</si>
  <si>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</si>
  <si>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</si>
  <si>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</si>
  <si>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</si>
  <si>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</si>
  <si>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</si>
  <si>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</si>
  <si>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</si>
  <si>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</si>
  <si>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</si>
  <si>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</si>
  <si>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</si>
  <si>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</si>
  <si>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</si>
  <si>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</si>
  <si>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</si>
  <si>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</si>
  <si>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</si>
  <si>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</si>
  <si>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</si>
  <si>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</si>
  <si>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</si>
  <si>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</si>
  <si>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</si>
  <si>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</si>
  <si>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</si>
  <si>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</si>
  <si>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</si>
  <si>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</si>
  <si>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</si>
  <si>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</si>
  <si>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Eficacia</t>
  </si>
  <si>
    <t>1.  Formular e implementar políticas poblacionales mediante un enfoque diferencial y de forma articulada, con el fin de aportar al goce efectivo de los derechos de las poblaciones en el territorio. </t>
  </si>
  <si>
    <t>Mensual</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</si>
  <si>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</si>
  <si>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</si>
  <si>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</si>
  <si>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</si>
  <si>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</si>
  <si>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</si>
  <si>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Constante</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</si>
  <si>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</si>
  <si>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</si>
  <si>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</si>
  <si>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</si>
  <si>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</si>
  <si>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</si>
  <si>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</si>
  <si>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</si>
  <si>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</si>
  <si>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</si>
  <si>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</si>
  <si>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</si>
  <si>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</si>
  <si>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</si>
  <si>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</si>
  <si>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</si>
  <si>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</si>
  <si>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</si>
  <si>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</si>
  <si>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No aplica</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</si>
  <si>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</si>
  <si>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</si>
  <si>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</si>
  <si>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</si>
  <si>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</si>
  <si>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</si>
  <si>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</si>
  <si>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</si>
  <si>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</si>
  <si>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</si>
  <si>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</si>
  <si>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</si>
  <si>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</si>
  <si>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</si>
  <si>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</si>
  <si>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</si>
  <si>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</si>
  <si>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</si>
  <si>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</si>
  <si>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</si>
  <si>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</si>
  <si>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</si>
  <si>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</si>
  <si>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</si>
  <si>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</si>
  <si>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</si>
  <si>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</si>
  <si>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</si>
  <si>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</si>
  <si>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</si>
  <si>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</si>
  <si>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</si>
  <si>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</si>
  <si>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</si>
  <si>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</si>
  <si>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</si>
  <si>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</si>
  <si>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</si>
  <si>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</si>
  <si>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</si>
  <si>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</si>
  <si>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</si>
  <si>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</si>
  <si>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</si>
  <si>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</si>
  <si>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</si>
  <si>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</si>
  <si>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</si>
  <si>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</si>
  <si>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</si>
  <si>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</si>
  <si>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</si>
  <si>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 xml:space="preserve">Informe de seguimiento de las políticas sociales </t>
  </si>
  <si>
    <t>No. de informes generados</t>
  </si>
  <si>
    <t>Cantidad de informes</t>
  </si>
  <si>
    <t>Monitorear avances en las Políticas Públicas Sociales para generar alertas y recomendaciones de forma oportuna</t>
  </si>
  <si>
    <t>(No. de fichas técnicas de las Políticas Públicas Sociales actualizadas / No. de fichas técnicas de las Políticas Públicas Sociales ) *100</t>
  </si>
  <si>
    <t>Porcentaje de fichas actualizadas</t>
  </si>
  <si>
    <t>Fichas técnicas de las Políticas Públicas Sociales</t>
  </si>
  <si>
    <t xml:space="preserve">Fichas técnicas de políticas sociales </t>
  </si>
  <si>
    <t>No hubo actividades relacionadas con el indicador</t>
  </si>
  <si>
    <t>No hubo actividades relacionadas con el indicado</t>
  </si>
  <si>
    <t>Se solicito modificación del indicador por medio de INT 11873.  La preparación de la elaboración del informe empezó a surtirse a partir del requerimiento de la Secretaría Distrital de Planeación con número de radicado 2-2018-06121 dirigido a la Directora Poblacional, en el cual establece los criterios a tener en cuenta para la elaboración del Informe de Seguimiento de las Políticas Sociales y la fecha de entrega. De esta manera, se realizó reunión con el equipo del Proceso el día 21 de febrero para establecer un cronograma de entrega y responsables.</t>
  </si>
  <si>
    <t xml:space="preserve">El equipo del Proceso de Análisis y Seguimiento, se encuentra en la elaboración del informe de seguimiento de la implementación de los Planes de Acción Distrital de la Políticas Sociales 2017, en respuesta a la atención al Parágrafo 2 del Artículo 7 del Decreto 668 de 2017, relacionado con el Régimen de Transición, el cual establece que “El seguimiento a las políticas públicas aprobadas con fundamento en el Decreto Distrital 171 de 2013 se adelantará de acuerdo con los lineamientos ya establecidos por la Secretaría Distrital de Planeación, hasta tanto se expida la Guía para el Seguimiento y la Evaluación de las Políticas Públicas Distritales". </t>
  </si>
  <si>
    <t>La Subsecretaria realizo el requerimiento a las Subdirecciones de Política Pública de la Entidad con el propósito de alistar el diligenciamiento de las fichas técnicas de política pública, posteriormente, los referentes de Política Pública remitieron el producto, el cual fue ajustado y, retroalimentado para la consulta de la ciudadanía y servidores públicos.</t>
  </si>
  <si>
    <t>La Subsecretaria realizó el requerimiento a las Subdirecciones de Política Pública de la Entidad con el propósito de alistar el diligenciamiento de las fichas técnicas de política pública, posteriormente, los referentes de Política Pública remitieron el producto, el cual fue mejorado y publicado en Página Web para la consulta de la ciudadanía y servidores públicos.</t>
  </si>
  <si>
    <t>6</t>
  </si>
  <si>
    <t>CUADRO DE CONTROL 2: Seguimiento indicadores según meta anual programado</t>
  </si>
  <si>
    <t>Ubicación Estratégica</t>
  </si>
  <si>
    <t>Características indicador</t>
  </si>
  <si>
    <t>Realizar el seguimiento a las políticas sociales  desde categorías análisis</t>
  </si>
  <si>
    <t>Aplicar categorías  priorizadas para realizar el seguimiento y análisis al avance de las políticas</t>
  </si>
  <si>
    <t>Informe de Seguimiento de las políticas sociales</t>
  </si>
  <si>
    <t>El equipo del Proceso de Análisis y Seguimiento, construyo y remitió los 5 informes de análisis y seguimiento de las políticas públicas lideradas por la SDIS</t>
  </si>
  <si>
    <t>Fichas técnicas de las Políticas Públicas Sociales actualizadas</t>
  </si>
  <si>
    <t>Cumplimiento de las características del producto definidas en el documento "Fichas técnicas de las Políticas Públicas Sociales</t>
  </si>
  <si>
    <t>Se realizó la solitud del diligenciamiento de las fichas técnicas a las subdirecciones técnicas de política.</t>
  </si>
  <si>
    <t>PROCESO:</t>
  </si>
  <si>
    <r>
      <t xml:space="preserve">En el año 2018 el equipo del Proceso de Análisis y Seguimiento de Políticas Sociales realizó 1 informe de seguimiento y análisis  de las políticas públicas compuesto por 5 apartados, a saber: 
1) Política Pública de Infancia y Adolescencia,
2) Política Pública de y para la Adultez, 
3) Política Publica de Envejecimiento y Vejez, 
4) Política Pública para las Familias
5) Política Publica Distrital para el Fenómeno de Habitabilidad en Calle; el mencionado informe puede ser consultado en cada link de Política Pública en la página web de Integración Social, así:
</t>
    </r>
    <r>
      <rPr>
        <b/>
        <sz val="9"/>
        <rFont val="Arial"/>
        <family val="2"/>
      </rPr>
      <t>Infancia y Adolescencia</t>
    </r>
    <r>
      <rPr>
        <sz val="9"/>
        <rFont val="Arial"/>
        <family val="2"/>
      </rPr>
      <t xml:space="preserve"> http://www.integracionsocial.gov.co/index.php/politicas-publicas/lidera-sdis/politica-publica-de-infancia-y-adolescencia
</t>
    </r>
    <r>
      <rPr>
        <b/>
        <sz val="9"/>
        <rFont val="Arial"/>
        <family val="2"/>
      </rPr>
      <t xml:space="preserve">Adultez </t>
    </r>
    <r>
      <rPr>
        <sz val="9"/>
        <rFont val="Arial"/>
        <family val="2"/>
      </rPr>
      <t xml:space="preserve">http://www.integracionsocial.gov.co/index.php/politicas-publicas/lidera-sdis/politica-publica-de-y-para-la-adultez
</t>
    </r>
    <r>
      <rPr>
        <b/>
        <sz val="9"/>
        <rFont val="Arial"/>
        <family val="2"/>
      </rPr>
      <t xml:space="preserve">Juventud </t>
    </r>
    <r>
      <rPr>
        <sz val="9"/>
        <rFont val="Arial"/>
        <family val="2"/>
      </rPr>
      <t xml:space="preserve">http://www.integracionsocial.gov.co/index.php/politicas-publicas/lidera-sdis/politica-publica-juventud
</t>
    </r>
    <r>
      <rPr>
        <b/>
        <sz val="9"/>
        <rFont val="Arial"/>
        <family val="2"/>
      </rPr>
      <t>Envejecimiento y vejez</t>
    </r>
    <r>
      <rPr>
        <sz val="9"/>
        <rFont val="Arial"/>
        <family val="2"/>
      </rPr>
      <t xml:space="preserve"> http://www.integracionsocial.gov.co/index.php/politicas-publicas/lidera-sdis/politica-publica-envejecimiento-y-la-vejez
</t>
    </r>
    <r>
      <rPr>
        <b/>
        <sz val="9"/>
        <rFont val="Arial"/>
        <family val="2"/>
      </rPr>
      <t>Discapacidad</t>
    </r>
    <r>
      <rPr>
        <sz val="9"/>
        <rFont val="Arial"/>
        <family val="2"/>
      </rPr>
      <t xml:space="preserve"> http://www.integracionsocial.gov.co/index.php/politicas-publicas/la-sdis-aporta-a-la-implementacion/politica-publica-enfoque-diferencial/politica-publica-discapacidad-para-el-distrito-capital
</t>
    </r>
    <r>
      <rPr>
        <b/>
        <sz val="9"/>
        <rFont val="Arial"/>
        <family val="2"/>
      </rPr>
      <t xml:space="preserve">Familias </t>
    </r>
    <r>
      <rPr>
        <sz val="9"/>
        <rFont val="Arial"/>
        <family val="2"/>
      </rPr>
      <t xml:space="preserve">http://www.integracionsocial.gov.co/index.php/politicas-publicas/lidera-sdis/politica-publica-familias
</t>
    </r>
    <r>
      <rPr>
        <b/>
        <sz val="9"/>
        <rFont val="Arial"/>
        <family val="2"/>
      </rPr>
      <t>Habitabilidad en calle</t>
    </r>
    <r>
      <rPr>
        <sz val="9"/>
        <rFont val="Arial"/>
        <family val="2"/>
      </rPr>
      <t xml:space="preserve"> http://www.integracionsocial.gov.co/index.php/politicas-publicas/lidera-sdis/politica-publica-habitabilidad-en-calle
</t>
    </r>
    <r>
      <rPr>
        <b/>
        <sz val="9"/>
        <rFont val="Arial"/>
        <family val="2"/>
      </rPr>
      <t>LGBTI</t>
    </r>
    <r>
      <rPr>
        <sz val="9"/>
        <rFont val="Arial"/>
        <family val="2"/>
      </rPr>
      <t xml:space="preserve"> http://www.integracionsocial.gov.co/index.php/politicas-publicas/la-sdis-aporta-a-la-implementacion/politica-publica-enfoque-diferencial/politica-publica-lgbti</t>
    </r>
  </si>
  <si>
    <r>
      <t xml:space="preserve">Las fichas técnicas de política pública tienen como propósito mantener actualizada la información sobre el ciclo de las políticas, con criterios unificados que permitan conocer los principales avances en las etapas de la política y generar recomendaciones. 
En el transcurso del año 2018 el equipo del Proceso de  Análisis y Seguimiento de Políticas Sociales realizó dos entregas semestrales de las fichas técnicas de política pública en un mismo instrumento, el cual puede ser consultado en los siguientes links: 
</t>
    </r>
    <r>
      <rPr>
        <b/>
        <sz val="9"/>
        <color theme="1"/>
        <rFont val="Arial"/>
        <family val="2"/>
      </rPr>
      <t xml:space="preserve">Infancia y Adolescencia </t>
    </r>
    <r>
      <rPr>
        <sz val="9"/>
        <color theme="1"/>
        <rFont val="Arial"/>
        <family val="2"/>
      </rPr>
      <t xml:space="preserve">http://www.integracionsocial.gov.co/index.php/politicas-publicas/lidera-sdis/politica-publica-de-infancia-y-adolescencia
</t>
    </r>
    <r>
      <rPr>
        <b/>
        <sz val="9"/>
        <color theme="1"/>
        <rFont val="Arial"/>
        <family val="2"/>
      </rPr>
      <t>Adultez</t>
    </r>
    <r>
      <rPr>
        <sz val="9"/>
        <color theme="1"/>
        <rFont val="Arial"/>
        <family val="2"/>
      </rPr>
      <t xml:space="preserve"> http://www.integracionsocial.gov.co/index.php/politicas-publicas/lidera-sdis/politica-publica-de-y-para-la-adultez
</t>
    </r>
    <r>
      <rPr>
        <b/>
        <sz val="9"/>
        <color theme="1"/>
        <rFont val="Arial"/>
        <family val="2"/>
      </rPr>
      <t xml:space="preserve">Juventud </t>
    </r>
    <r>
      <rPr>
        <sz val="9"/>
        <color theme="1"/>
        <rFont val="Arial"/>
        <family val="2"/>
      </rPr>
      <t xml:space="preserve">http://www.integracionsocial.gov.co/index.php/politicas-publicas/lidera-sdis/politica-publica-juventud
</t>
    </r>
    <r>
      <rPr>
        <b/>
        <sz val="9"/>
        <color theme="1"/>
        <rFont val="Arial"/>
        <family val="2"/>
      </rPr>
      <t xml:space="preserve">Envejecimiento y vejez </t>
    </r>
    <r>
      <rPr>
        <sz val="9"/>
        <color theme="1"/>
        <rFont val="Arial"/>
        <family val="2"/>
      </rPr>
      <t xml:space="preserve">http://www.integracionsocial.gov.co/index.php/politicas-publicas/lidera-sdis/politica-publica-envejecimiento-y-la-vejez
</t>
    </r>
    <r>
      <rPr>
        <b/>
        <sz val="9"/>
        <color theme="1"/>
        <rFont val="Arial"/>
        <family val="2"/>
      </rPr>
      <t xml:space="preserve">Discapacidad </t>
    </r>
    <r>
      <rPr>
        <sz val="9"/>
        <color theme="1"/>
        <rFont val="Arial"/>
        <family val="2"/>
      </rPr>
      <t xml:space="preserve">http://www.integracionsocial.gov.co/index.php/politicas-publicas/la-sdis-aporta-a-la-implementacion/politica-publica-enfoque-diferencial/politica-publica-discapacidad-para-el-distrito-capital
</t>
    </r>
    <r>
      <rPr>
        <b/>
        <sz val="9"/>
        <color theme="1"/>
        <rFont val="Arial"/>
        <family val="2"/>
      </rPr>
      <t xml:space="preserve">Familias </t>
    </r>
    <r>
      <rPr>
        <sz val="9"/>
        <color theme="1"/>
        <rFont val="Arial"/>
        <family val="2"/>
      </rPr>
      <t xml:space="preserve">http://www.integracionsocial.gov.co/index.php/politicas-publicas/lidera-sdis/politica-publica-familias
</t>
    </r>
    <r>
      <rPr>
        <b/>
        <sz val="9"/>
        <color theme="1"/>
        <rFont val="Arial"/>
        <family val="2"/>
      </rPr>
      <t>Habitabilidad en calle</t>
    </r>
    <r>
      <rPr>
        <sz val="9"/>
        <color theme="1"/>
        <rFont val="Arial"/>
        <family val="2"/>
      </rPr>
      <t xml:space="preserve"> http://www.integracionsocial.gov.co/index.php/politicas-publicas/lidera-sdis/politica-publica-habitabilidad-en-calle
</t>
    </r>
    <r>
      <rPr>
        <b/>
        <sz val="9"/>
        <color theme="1"/>
        <rFont val="Arial"/>
        <family val="2"/>
      </rPr>
      <t>LGBTI</t>
    </r>
    <r>
      <rPr>
        <sz val="9"/>
        <color theme="1"/>
        <rFont val="Arial"/>
        <family val="2"/>
      </rPr>
      <t xml:space="preserve"> http://www.integracionsocial.gov.co/index.php/politicas-publicas/la-sdis-aporta-a-la-implementacion/politica-publica-enfoque-diferencial/politica-publica-lgbti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</si>
</sst>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Arial"/>
      <family val="2"/>
    </font>
    <font>
      <b/>
      <sz val="12"/>
      <name val="Arial"/>
      <family val="2"/>
    </font>
    <font>
      <b/>
      <sz val="12"/>
      <color theme="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9"/>
      <name val="Arial"/>
      <family val="2"/>
    </font>
    <font>
      <b/>
      <sz val="9"/>
      <name val="Arial"/>
      <family val="2"/>
    </font>
    <font>
      <sz val="9"/>
      <color indexed="8"/>
      <name val="Arial"/>
      <family val="2"/>
    </font>
    <font>
      <sz val="9"/>
      <color rgb="FFFF0000"/>
      <name val="Arial"/>
      <family val="2"/>
    </font>
    <font>
      <b/>
      <sz val="9"/>
      <color theme="1"/>
      <name val="Arial"/>
      <family val="2"/>
    </font>
    <font>
      <b/>
      <sz val="18"/>
      <color theme="4" tint="-0.249977111117893"/>
      <name val="Arial"/>
      <family val="2"/>
    </font>
    <font>
      <b/>
      <sz val="18"/>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rgb="FFFFFF00"/>
        <bgColor indexed="64"/>
      </patternFill>
    </fill>
    <fill>
      <patternFill patternType="solid">
        <fgColor rgb="FF00CCFF"/>
        <bgColor indexed="64"/>
      </patternFill>
    </fill>
    <fill>
      <patternFill patternType="solid">
        <fgColor theme="0"/>
        <bgColor indexed="44"/>
      </patternFill>
    </fill>
  </fills>
  <borders count="1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2" borderId="0" xfId="0" applyFont="1" applyFill="1" applyProtection="1">
      <protection hidden="1"/>
    </xf>
    <xf numFmtId="0" fontId="6" fillId="2" borderId="0" xfId="0" applyFont="1" applyFill="1" applyAlignment="1" applyProtection="1">
      <alignment wrapText="1"/>
      <protection hidden="1"/>
    </xf>
    <xf numFmtId="0" fontId="3" fillId="2" borderId="0" xfId="0" applyFont="1" applyFill="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3" fillId="2" borderId="0" xfId="0" applyFont="1" applyFill="1" applyAlignment="1" applyProtection="1">
      <alignment horizontal="center"/>
      <protection hidden="1"/>
    </xf>
    <xf numFmtId="0" fontId="13" fillId="2" borderId="0" xfId="0" applyFont="1" applyFill="1" applyProtection="1">
      <protection hidden="1"/>
    </xf>
    <xf numFmtId="0" fontId="13" fillId="2" borderId="0" xfId="0" applyFont="1" applyFill="1" applyAlignment="1" applyProtection="1">
      <alignment horizontal="left"/>
      <protection hidden="1"/>
    </xf>
    <xf numFmtId="9" fontId="13" fillId="2" borderId="0" xfId="2" applyFont="1" applyFill="1" applyAlignment="1" applyProtection="1">
      <alignment horizontal="center"/>
      <protection hidden="1"/>
    </xf>
    <xf numFmtId="0" fontId="5" fillId="0" borderId="0" xfId="0" applyFont="1"/>
    <xf numFmtId="0" fontId="3" fillId="0" borderId="0" xfId="0" applyFont="1"/>
    <xf numFmtId="0" fontId="3" fillId="0" borderId="0" xfId="0" applyFont="1" applyBorder="1" applyAlignment="1">
      <alignment horizontal="left" vertical="center"/>
    </xf>
    <xf numFmtId="0" fontId="3" fillId="0" borderId="0" xfId="0" applyFont="1" applyAlignment="1">
      <alignment horizontal="left"/>
    </xf>
    <xf numFmtId="0" fontId="3" fillId="11" borderId="0" xfId="0" applyFont="1" applyFill="1"/>
    <xf numFmtId="0" fontId="5" fillId="0" borderId="0" xfId="0" applyFont="1" applyAlignment="1">
      <alignment horizontal="left"/>
    </xf>
    <xf numFmtId="0" fontId="5" fillId="0" borderId="0" xfId="0" applyFont="1" applyAlignment="1">
      <alignment horizontal="left" vertical="center" wrapText="1"/>
    </xf>
    <xf numFmtId="0" fontId="3" fillId="0" borderId="0" xfId="0" applyFont="1" applyAlignment="1">
      <alignment vertical="top"/>
    </xf>
    <xf numFmtId="0" fontId="4" fillId="11" borderId="0" xfId="0" applyFont="1" applyFill="1" applyAlignment="1">
      <alignment horizontal="left" vertical="center" wrapText="1"/>
    </xf>
    <xf numFmtId="0" fontId="14" fillId="11" borderId="0" xfId="0" applyFont="1" applyFill="1"/>
    <xf numFmtId="0" fontId="3" fillId="12" borderId="0" xfId="0" applyFont="1" applyFill="1"/>
    <xf numFmtId="0" fontId="14" fillId="12" borderId="0" xfId="0" applyFont="1" applyFill="1"/>
    <xf numFmtId="0" fontId="15" fillId="12" borderId="0" xfId="0" applyFont="1" applyFill="1"/>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11" fillId="6" borderId="6"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9" borderId="6" xfId="0" applyFont="1" applyFill="1" applyBorder="1" applyAlignment="1" applyProtection="1">
      <alignment horizontal="center" vertical="center" wrapText="1"/>
      <protection hidden="1"/>
    </xf>
    <xf numFmtId="0" fontId="11" fillId="10" borderId="6"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1" fillId="13" borderId="0" xfId="0" applyFont="1" applyFill="1" applyBorder="1" applyAlignment="1" applyProtection="1">
      <alignment horizontal="center" vertical="center" wrapText="1"/>
      <protection hidden="1"/>
    </xf>
    <xf numFmtId="0" fontId="11" fillId="7" borderId="6" xfId="0" applyFont="1" applyFill="1" applyBorder="1" applyAlignment="1" applyProtection="1">
      <alignment horizontal="center" vertical="center" wrapText="1"/>
      <protection hidden="1"/>
    </xf>
    <xf numFmtId="0" fontId="4" fillId="2" borderId="0" xfId="0" applyFont="1" applyFill="1" applyAlignment="1" applyProtection="1">
      <alignment wrapText="1"/>
      <protection hidden="1"/>
    </xf>
    <xf numFmtId="0" fontId="14" fillId="2" borderId="0" xfId="0" applyFont="1" applyFill="1" applyAlignment="1" applyProtection="1">
      <alignment wrapText="1"/>
      <protection hidden="1"/>
    </xf>
    <xf numFmtId="0" fontId="19" fillId="2" borderId="6" xfId="0" applyFont="1" applyFill="1" applyBorder="1" applyAlignment="1">
      <alignment horizontal="center" vertical="center" wrapText="1"/>
    </xf>
    <xf numFmtId="0" fontId="13" fillId="2" borderId="0" xfId="0" applyFont="1" applyFill="1" applyBorder="1" applyAlignment="1" applyProtection="1">
      <alignment horizontal="center" vertical="center" wrapText="1"/>
      <protection hidden="1"/>
    </xf>
    <xf numFmtId="1" fontId="19" fillId="2" borderId="6" xfId="0" applyNumberFormat="1" applyFont="1" applyFill="1" applyBorder="1" applyAlignment="1" applyProtection="1">
      <alignment horizontal="center" vertical="center" wrapText="1"/>
      <protection hidden="1"/>
    </xf>
    <xf numFmtId="1" fontId="19" fillId="2" borderId="6" xfId="1" applyNumberFormat="1" applyFont="1" applyFill="1" applyBorder="1" applyAlignment="1" applyProtection="1">
      <alignment horizontal="center" vertical="center" wrapText="1"/>
      <protection hidden="1"/>
    </xf>
    <xf numFmtId="9" fontId="19" fillId="2" borderId="6" xfId="2"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9"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vertical="center" wrapText="1"/>
      <protection hidden="1"/>
    </xf>
    <xf numFmtId="9" fontId="13" fillId="2" borderId="6" xfId="0" applyNumberFormat="1" applyFont="1" applyFill="1" applyBorder="1" applyAlignment="1" applyProtection="1">
      <alignment horizontal="center" vertical="center" wrapText="1"/>
      <protection hidden="1"/>
    </xf>
    <xf numFmtId="43" fontId="21" fillId="0" borderId="6" xfId="1" applyFont="1" applyFill="1" applyBorder="1" applyAlignment="1" applyProtection="1">
      <alignment horizontal="center" vertical="center" wrapText="1"/>
      <protection locked="0" hidden="1"/>
    </xf>
    <xf numFmtId="43" fontId="19" fillId="0" borderId="6" xfId="1" applyFont="1" applyFill="1" applyBorder="1" applyAlignment="1" applyProtection="1">
      <alignment horizontal="center" vertical="center" wrapText="1"/>
      <protection hidden="1"/>
    </xf>
    <xf numFmtId="1" fontId="19" fillId="2" borderId="6" xfId="1" applyNumberFormat="1" applyFont="1" applyFill="1" applyBorder="1" applyAlignment="1" applyProtection="1">
      <alignment horizontal="center" vertical="center" wrapText="1"/>
      <protection locked="0" hidden="1"/>
    </xf>
    <xf numFmtId="9" fontId="13" fillId="2" borderId="6" xfId="2"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3" fillId="2" borderId="9"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24" fillId="2" borderId="0" xfId="0" applyFont="1" applyFill="1" applyBorder="1" applyAlignment="1" applyProtection="1">
      <alignment vertical="center"/>
      <protection hidden="1"/>
    </xf>
    <xf numFmtId="0" fontId="14" fillId="2" borderId="0" xfId="0" applyFont="1" applyFill="1" applyAlignment="1" applyProtection="1">
      <alignment vertical="center" wrapText="1"/>
      <protection hidden="1"/>
    </xf>
    <xf numFmtId="43" fontId="14" fillId="2" borderId="0" xfId="0" applyNumberFormat="1" applyFont="1" applyFill="1" applyAlignment="1" applyProtection="1">
      <alignment vertical="center" wrapText="1"/>
      <protection hidden="1"/>
    </xf>
    <xf numFmtId="0" fontId="19" fillId="2" borderId="6" xfId="0" applyFont="1" applyFill="1" applyBorder="1" applyAlignment="1" applyProtection="1">
      <alignment horizontal="left" vertical="center" wrapText="1"/>
      <protection hidden="1"/>
    </xf>
    <xf numFmtId="14" fontId="19" fillId="2" borderId="6" xfId="0" applyNumberFormat="1" applyFont="1" applyFill="1" applyBorder="1" applyAlignment="1" applyProtection="1">
      <alignment horizontal="left" vertical="center" wrapText="1"/>
      <protection hidden="1"/>
    </xf>
    <xf numFmtId="0" fontId="19" fillId="2" borderId="6" xfId="0" applyFont="1" applyFill="1" applyBorder="1" applyAlignment="1">
      <alignment horizontal="left" vertical="center" wrapText="1"/>
    </xf>
    <xf numFmtId="9" fontId="19" fillId="2" borderId="6" xfId="0" applyNumberFormat="1" applyFont="1" applyFill="1" applyBorder="1" applyAlignment="1">
      <alignment horizontal="left" vertical="center" wrapText="1"/>
    </xf>
    <xf numFmtId="43" fontId="19" fillId="2" borderId="6" xfId="1" applyFont="1" applyFill="1" applyBorder="1" applyAlignment="1" applyProtection="1">
      <alignment horizontal="left" vertical="center" wrapText="1"/>
      <protection locked="0" hidden="1"/>
    </xf>
    <xf numFmtId="43" fontId="19" fillId="2" borderId="6" xfId="1" applyFont="1" applyFill="1" applyBorder="1" applyAlignment="1" applyProtection="1">
      <alignment horizontal="left" vertical="center" wrapText="1"/>
      <protection hidden="1"/>
    </xf>
    <xf numFmtId="0" fontId="19" fillId="2" borderId="6" xfId="1" applyNumberFormat="1" applyFont="1" applyFill="1" applyBorder="1" applyAlignment="1" applyProtection="1">
      <alignment horizontal="left" vertical="center" wrapText="1"/>
      <protection locked="0" hidden="1"/>
    </xf>
    <xf numFmtId="164" fontId="19" fillId="2" borderId="6" xfId="1" applyNumberFormat="1" applyFont="1" applyFill="1" applyBorder="1" applyAlignment="1" applyProtection="1">
      <alignment horizontal="left" vertical="center" wrapText="1"/>
      <protection locked="0" hidden="1"/>
    </xf>
    <xf numFmtId="9" fontId="19" fillId="2" borderId="6" xfId="0" applyNumberFormat="1" applyFont="1" applyFill="1" applyBorder="1" applyAlignment="1" applyProtection="1">
      <alignment horizontal="left" vertical="center" wrapText="1"/>
      <protection hidden="1"/>
    </xf>
    <xf numFmtId="0" fontId="13" fillId="2" borderId="6" xfId="0" applyFont="1" applyFill="1" applyBorder="1" applyAlignment="1" applyProtection="1">
      <alignment horizontal="left" vertical="center" wrapText="1"/>
      <protection hidden="1"/>
    </xf>
    <xf numFmtId="14" fontId="13" fillId="2" borderId="6" xfId="0" applyNumberFormat="1" applyFont="1" applyFill="1" applyBorder="1" applyAlignment="1" applyProtection="1">
      <alignment horizontal="left" vertical="center" wrapText="1"/>
      <protection hidden="1"/>
    </xf>
    <xf numFmtId="9" fontId="13" fillId="2" borderId="6" xfId="0" applyNumberFormat="1" applyFont="1" applyFill="1" applyBorder="1" applyAlignment="1" applyProtection="1">
      <alignment horizontal="left" vertical="center" wrapText="1"/>
      <protection hidden="1"/>
    </xf>
    <xf numFmtId="43" fontId="21" fillId="0" borderId="6" xfId="1" applyFont="1" applyFill="1" applyBorder="1" applyAlignment="1" applyProtection="1">
      <alignment horizontal="left" vertical="center" wrapText="1"/>
      <protection locked="0" hidden="1"/>
    </xf>
    <xf numFmtId="43" fontId="22" fillId="0" borderId="6" xfId="1" applyFont="1" applyFill="1" applyBorder="1" applyAlignment="1" applyProtection="1">
      <alignment horizontal="left" vertical="center" wrapText="1"/>
      <protection hidden="1"/>
    </xf>
    <xf numFmtId="164" fontId="21" fillId="0" borderId="6" xfId="1" applyNumberFormat="1" applyFont="1" applyFill="1" applyBorder="1" applyAlignment="1" applyProtection="1">
      <alignment horizontal="left" vertical="center" wrapText="1"/>
      <protection locked="0" hidden="1"/>
    </xf>
    <xf numFmtId="0" fontId="9" fillId="5" borderId="6"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4" fillId="7" borderId="6" xfId="0" applyFont="1" applyFill="1" applyBorder="1" applyAlignment="1" applyProtection="1">
      <alignment horizontal="center" vertical="center" wrapText="1"/>
      <protection hidden="1"/>
    </xf>
    <xf numFmtId="0" fontId="4" fillId="8" borderId="6" xfId="0" applyFont="1" applyFill="1" applyBorder="1" applyAlignment="1" applyProtection="1">
      <alignment horizontal="center" vertical="center" wrapText="1"/>
      <protection hidden="1"/>
    </xf>
    <xf numFmtId="0" fontId="4" fillId="9" borderId="6" xfId="0" applyFont="1" applyFill="1" applyBorder="1" applyAlignment="1" applyProtection="1">
      <alignment horizontal="center" vertical="center" wrapText="1"/>
      <protection hidden="1"/>
    </xf>
    <xf numFmtId="0" fontId="7" fillId="10" borderId="6"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left" vertical="center" wrapText="1"/>
      <protection hidden="1"/>
    </xf>
    <xf numFmtId="0" fontId="14" fillId="0" borderId="3"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14" fillId="2" borderId="6"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left" vertical="center" indent="1"/>
      <protection hidden="1"/>
    </xf>
  </cellXfs>
  <cellStyles count="3">
    <cellStyle name="Millares" xfId="1" builtinId="3"/>
    <cellStyle name="Normal" xfId="0" builtinId="0"/>
    <cellStyle name="Porcentaje" xfId="2" builtinId="5"/>
  </cellStyles>
  <dxfs count="12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783648</xdr:colOff>
      <xdr:row>1</xdr:row>
      <xdr:rowOff>41671</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38992" cy="994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my.sharepoint.com/2_Presupuesto/Bogot&#225;%20mejor%20para%20todos/7-Formulaci&#243;n%20de%20proyectos/Anteproyecto%202016%20BMT/3.%20Consolidado%20Anteproyecto/CONSOLIDADO%20FINAL%2014-06-2016%204-00%20a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aren\OneDrive%20-%20sdis.gov.co\Contrato%20310%20de%202019\Obligaci&#243;n%2007.%20Indicadores\1.%20Febrero\Publicaci&#243;n%2012-2018\Listos\2019-01-29%20Proceso%20AD.xlx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4"/>
  <sheetViews>
    <sheetView tabSelected="1" zoomScale="80" zoomScaleNormal="80" workbookViewId="0">
      <selection sqref="A1:XFD8"/>
    </sheetView>
  </sheetViews>
  <sheetFormatPr baseColWidth="10" defaultColWidth="0" defaultRowHeight="0" customHeight="1" zeroHeight="1" x14ac:dyDescent="0.2"/>
  <cols>
    <col min="1" max="1" width="19.140625" style="8" customWidth="1"/>
    <col min="2" max="2" width="16.28515625" style="8" customWidth="1"/>
    <col min="3" max="3" width="14.5703125" style="8" customWidth="1"/>
    <col min="4" max="4" width="19.85546875" style="8" customWidth="1"/>
    <col min="5" max="5" width="13.5703125" style="6" customWidth="1"/>
    <col min="6" max="6" width="21.28515625" style="6" customWidth="1"/>
    <col min="7" max="10" width="17.7109375" style="8" customWidth="1"/>
    <col min="11" max="15" width="17.7109375" style="6" customWidth="1"/>
    <col min="16" max="16" width="17.7109375" style="8" customWidth="1"/>
    <col min="17" max="17" width="25.5703125" style="6" customWidth="1"/>
    <col min="18" max="19" width="17.7109375" style="6" customWidth="1"/>
    <col min="20" max="21" width="10.5703125" style="6" customWidth="1"/>
    <col min="22" max="22" width="10.5703125" style="9" customWidth="1"/>
    <col min="23" max="23" width="16.85546875" style="6" customWidth="1"/>
    <col min="24" max="24" width="10.5703125" style="6" customWidth="1"/>
    <col min="25" max="25" width="12.28515625" style="6" customWidth="1"/>
    <col min="26" max="26" width="10.5703125" style="6" customWidth="1"/>
    <col min="27" max="27" width="29.7109375" style="6" customWidth="1"/>
    <col min="28" max="28" width="10.5703125" style="6" customWidth="1"/>
    <col min="29" max="29" width="12.28515625" style="6" customWidth="1"/>
    <col min="30" max="30" width="10.5703125" style="6" customWidth="1"/>
    <col min="31" max="31" width="38.85546875" style="6" customWidth="1"/>
    <col min="32" max="32" width="10.5703125" style="6" customWidth="1"/>
    <col min="33" max="33" width="12.42578125" style="6" customWidth="1"/>
    <col min="34" max="34" width="10.5703125" style="6" customWidth="1"/>
    <col min="35" max="35" width="22.140625" style="6" customWidth="1"/>
    <col min="36" max="36" width="10.5703125" style="6" customWidth="1"/>
    <col min="37" max="37" width="13.140625" style="6" customWidth="1"/>
    <col min="38" max="38" width="10.5703125" style="6" customWidth="1"/>
    <col min="39" max="39" width="23.28515625" style="6" customWidth="1"/>
    <col min="40" max="40" width="10.5703125" style="6" customWidth="1"/>
    <col min="41" max="41" width="11.85546875" style="6" customWidth="1"/>
    <col min="42" max="42" width="10.5703125" style="6" customWidth="1"/>
    <col min="43" max="43" width="37.140625" style="6" customWidth="1"/>
    <col min="44" max="46" width="10.5703125" style="6" customWidth="1"/>
    <col min="47" max="47" width="13.42578125" style="6" customWidth="1"/>
    <col min="48" max="50" width="10.5703125" style="6" customWidth="1"/>
    <col min="51" max="51" width="21" style="6" customWidth="1"/>
    <col min="52" max="54" width="10.5703125" style="6" customWidth="1"/>
    <col min="55" max="55" width="23.85546875" style="6" customWidth="1"/>
    <col min="56" max="58" width="10.5703125" style="6" customWidth="1"/>
    <col min="59" max="59" width="22.5703125" style="6" customWidth="1"/>
    <col min="60" max="60" width="10.5703125" style="6" customWidth="1"/>
    <col min="61" max="61" width="11.7109375" style="6" customWidth="1"/>
    <col min="62" max="62" width="10.5703125" style="6" customWidth="1"/>
    <col min="63" max="63" width="16.42578125" style="6" customWidth="1"/>
    <col min="64" max="64" width="10.5703125" style="6" customWidth="1"/>
    <col min="65" max="65" width="11.7109375" style="6" customWidth="1"/>
    <col min="66" max="66" width="11.42578125" style="6" customWidth="1"/>
    <col min="67" max="67" width="30" style="6" customWidth="1"/>
    <col min="68" max="68" width="84.7109375" style="6" customWidth="1"/>
    <col min="69" max="69" width="10.140625" style="6" customWidth="1"/>
    <col min="70" max="75" width="18.28515625" style="6" customWidth="1"/>
    <col min="76" max="78" width="0" style="7" hidden="1" customWidth="1"/>
    <col min="79" max="16384" width="11.42578125" style="7" hidden="1"/>
  </cols>
  <sheetData>
    <row r="1" spans="1:76" s="39" customFormat="1" ht="75" customHeight="1" x14ac:dyDescent="0.25">
      <c r="A1" s="38"/>
      <c r="B1" s="38"/>
      <c r="G1" s="56"/>
      <c r="H1" s="56"/>
      <c r="I1" s="56"/>
    </row>
    <row r="2" spans="1:76" s="39" customFormat="1" ht="15" x14ac:dyDescent="0.2"/>
    <row r="3" spans="1:76" s="39" customFormat="1" ht="23.25" x14ac:dyDescent="0.2">
      <c r="A3" s="92" t="s">
        <v>3</v>
      </c>
    </row>
    <row r="4" spans="1:76" s="39" customFormat="1" ht="12.75" customHeight="1" x14ac:dyDescent="0.2"/>
    <row r="5" spans="1:76" s="57" customFormat="1" ht="21" customHeight="1" x14ac:dyDescent="0.25">
      <c r="A5" s="82" t="s">
        <v>591</v>
      </c>
      <c r="B5" s="83"/>
      <c r="C5" s="84" t="s">
        <v>508</v>
      </c>
      <c r="D5" s="85"/>
      <c r="E5" s="85"/>
      <c r="F5" s="86"/>
    </row>
    <row r="6" spans="1:76" s="57" customFormat="1" ht="21" customHeight="1" x14ac:dyDescent="0.25">
      <c r="A6" s="87" t="s">
        <v>0</v>
      </c>
      <c r="B6" s="88"/>
      <c r="C6" s="55" t="s">
        <v>1</v>
      </c>
      <c r="D6" s="91" t="s">
        <v>18</v>
      </c>
      <c r="E6" s="91"/>
      <c r="F6" s="91">
        <v>2018</v>
      </c>
    </row>
    <row r="7" spans="1:76" s="57" customFormat="1" ht="21" customHeight="1" x14ac:dyDescent="0.25">
      <c r="A7" s="89"/>
      <c r="B7" s="90"/>
      <c r="C7" s="55" t="s">
        <v>2</v>
      </c>
      <c r="D7" s="91" t="s">
        <v>20</v>
      </c>
      <c r="E7" s="91"/>
      <c r="F7" s="91"/>
      <c r="BO7" s="58"/>
    </row>
    <row r="8" spans="1:76" s="1" customFormat="1" ht="11.25" customHeight="1" x14ac:dyDescent="0.2">
      <c r="BR8" s="2"/>
      <c r="BS8" s="2"/>
      <c r="BT8" s="2"/>
      <c r="BU8" s="2"/>
      <c r="BV8" s="2"/>
      <c r="BW8" s="2"/>
    </row>
    <row r="9" spans="1:76" s="3" customFormat="1" ht="15.75" customHeight="1" x14ac:dyDescent="0.2">
      <c r="A9" s="80" t="s">
        <v>4</v>
      </c>
      <c r="B9" s="80"/>
      <c r="C9" s="80"/>
      <c r="D9" s="80"/>
      <c r="E9" s="80"/>
      <c r="F9" s="80"/>
      <c r="G9" s="80"/>
      <c r="H9" s="80"/>
      <c r="I9" s="80"/>
      <c r="J9" s="80"/>
      <c r="K9" s="80"/>
      <c r="L9" s="80"/>
      <c r="M9" s="80"/>
      <c r="N9" s="80"/>
      <c r="O9" s="80"/>
      <c r="P9" s="80"/>
      <c r="Q9" s="80"/>
      <c r="R9" s="80"/>
      <c r="S9" s="80"/>
      <c r="T9" s="81" t="s">
        <v>5</v>
      </c>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1"/>
      <c r="BQ9" s="34"/>
      <c r="BR9" s="74" t="s">
        <v>6</v>
      </c>
      <c r="BS9" s="74"/>
      <c r="BT9" s="74"/>
      <c r="BU9" s="74" t="s">
        <v>581</v>
      </c>
      <c r="BV9" s="74"/>
      <c r="BW9" s="74"/>
    </row>
    <row r="10" spans="1:76" s="4" customFormat="1" ht="15.75" x14ac:dyDescent="0.2">
      <c r="A10" s="75" t="s">
        <v>582</v>
      </c>
      <c r="B10" s="75"/>
      <c r="C10" s="75"/>
      <c r="D10" s="75"/>
      <c r="E10" s="76" t="s">
        <v>7</v>
      </c>
      <c r="F10" s="76"/>
      <c r="G10" s="76"/>
      <c r="H10" s="76"/>
      <c r="I10" s="76"/>
      <c r="J10" s="77" t="s">
        <v>583</v>
      </c>
      <c r="K10" s="77"/>
      <c r="L10" s="77"/>
      <c r="M10" s="77"/>
      <c r="N10" s="77"/>
      <c r="O10" s="77"/>
      <c r="P10" s="78" t="s">
        <v>8</v>
      </c>
      <c r="Q10" s="78"/>
      <c r="R10" s="78"/>
      <c r="S10" s="78"/>
      <c r="T10" s="79" t="s">
        <v>9</v>
      </c>
      <c r="U10" s="79"/>
      <c r="V10" s="79"/>
      <c r="W10" s="79"/>
      <c r="X10" s="79" t="s">
        <v>10</v>
      </c>
      <c r="Y10" s="79"/>
      <c r="Z10" s="79"/>
      <c r="AA10" s="79"/>
      <c r="AB10" s="79" t="s">
        <v>11</v>
      </c>
      <c r="AC10" s="79"/>
      <c r="AD10" s="79"/>
      <c r="AE10" s="79"/>
      <c r="AF10" s="79" t="s">
        <v>12</v>
      </c>
      <c r="AG10" s="79"/>
      <c r="AH10" s="79"/>
      <c r="AI10" s="79"/>
      <c r="AJ10" s="79" t="s">
        <v>13</v>
      </c>
      <c r="AK10" s="79"/>
      <c r="AL10" s="79"/>
      <c r="AM10" s="79"/>
      <c r="AN10" s="79" t="s">
        <v>14</v>
      </c>
      <c r="AO10" s="79"/>
      <c r="AP10" s="79"/>
      <c r="AQ10" s="79"/>
      <c r="AR10" s="79" t="s">
        <v>15</v>
      </c>
      <c r="AS10" s="79"/>
      <c r="AT10" s="79"/>
      <c r="AU10" s="79"/>
      <c r="AV10" s="79" t="s">
        <v>16</v>
      </c>
      <c r="AW10" s="79"/>
      <c r="AX10" s="79"/>
      <c r="AY10" s="79"/>
      <c r="AZ10" s="79" t="s">
        <v>17</v>
      </c>
      <c r="BA10" s="79"/>
      <c r="BB10" s="79"/>
      <c r="BC10" s="79"/>
      <c r="BD10" s="79" t="s">
        <v>18</v>
      </c>
      <c r="BE10" s="79"/>
      <c r="BF10" s="79"/>
      <c r="BG10" s="79"/>
      <c r="BH10" s="79" t="s">
        <v>19</v>
      </c>
      <c r="BI10" s="79"/>
      <c r="BJ10" s="79"/>
      <c r="BK10" s="79"/>
      <c r="BL10" s="79" t="s">
        <v>20</v>
      </c>
      <c r="BM10" s="79"/>
      <c r="BN10" s="79"/>
      <c r="BO10" s="79"/>
      <c r="BP10" s="1"/>
      <c r="BQ10" s="35"/>
      <c r="BR10" s="74"/>
      <c r="BS10" s="74"/>
      <c r="BT10" s="74"/>
      <c r="BU10" s="74"/>
      <c r="BV10" s="74"/>
      <c r="BW10" s="74"/>
    </row>
    <row r="11" spans="1:76" s="5" customFormat="1" ht="51" x14ac:dyDescent="0.25">
      <c r="A11" s="29" t="s">
        <v>21</v>
      </c>
      <c r="B11" s="29" t="s">
        <v>22</v>
      </c>
      <c r="C11" s="29" t="s">
        <v>23</v>
      </c>
      <c r="D11" s="29" t="s">
        <v>24</v>
      </c>
      <c r="E11" s="30" t="s">
        <v>25</v>
      </c>
      <c r="F11" s="30" t="s">
        <v>26</v>
      </c>
      <c r="G11" s="30" t="s">
        <v>27</v>
      </c>
      <c r="H11" s="30" t="s">
        <v>28</v>
      </c>
      <c r="I11" s="30" t="s">
        <v>29</v>
      </c>
      <c r="J11" s="31" t="s">
        <v>30</v>
      </c>
      <c r="K11" s="31" t="s">
        <v>31</v>
      </c>
      <c r="L11" s="31" t="s">
        <v>32</v>
      </c>
      <c r="M11" s="31" t="s">
        <v>33</v>
      </c>
      <c r="N11" s="31" t="s">
        <v>34</v>
      </c>
      <c r="O11" s="31" t="s">
        <v>35</v>
      </c>
      <c r="P11" s="32" t="s">
        <v>36</v>
      </c>
      <c r="Q11" s="32" t="s">
        <v>37</v>
      </c>
      <c r="R11" s="32" t="s">
        <v>38</v>
      </c>
      <c r="S11" s="32" t="s">
        <v>39</v>
      </c>
      <c r="T11" s="33" t="str">
        <f>T10&amp;" Ejecutado"</f>
        <v>Enero Ejecutado</v>
      </c>
      <c r="U11" s="33" t="str">
        <f>T10&amp;" Programado"</f>
        <v>Enero Programado</v>
      </c>
      <c r="V11" s="33" t="str">
        <f>T10&amp;" Resultado"</f>
        <v>Enero Resultado</v>
      </c>
      <c r="W11" s="33" t="str">
        <f>T10&amp;" Análisis mensual"</f>
        <v>Enero Análisis mensual</v>
      </c>
      <c r="X11" s="33" t="str">
        <f t="shared" ref="X11" si="0">X10&amp;" Ejecutado"</f>
        <v>Febrero Ejecutado</v>
      </c>
      <c r="Y11" s="33" t="str">
        <f t="shared" ref="Y11" si="1">X10&amp;" Programado"</f>
        <v>Febrero Programado</v>
      </c>
      <c r="Z11" s="33" t="str">
        <f t="shared" ref="Z11" si="2">X10&amp;" Resultado"</f>
        <v>Febrero Resultado</v>
      </c>
      <c r="AA11" s="33" t="str">
        <f t="shared" ref="AA11" si="3">X10&amp;" Análisis mensual"</f>
        <v>Febrero Análisis mensual</v>
      </c>
      <c r="AB11" s="33" t="str">
        <f t="shared" ref="AB11" si="4">AB10&amp;" Ejecutado"</f>
        <v>Marzo Ejecutado</v>
      </c>
      <c r="AC11" s="33" t="str">
        <f t="shared" ref="AC11" si="5">AB10&amp;" Programado"</f>
        <v>Marzo Programado</v>
      </c>
      <c r="AD11" s="33" t="str">
        <f t="shared" ref="AD11" si="6">AB10&amp;" Resultado"</f>
        <v>Marzo Resultado</v>
      </c>
      <c r="AE11" s="33" t="str">
        <f t="shared" ref="AE11" si="7">AB10&amp;" Análisis mensual"</f>
        <v>Marzo Análisis mensual</v>
      </c>
      <c r="AF11" s="33" t="str">
        <f>AF10&amp;" Ejecutado"</f>
        <v>Abril Ejecutado</v>
      </c>
      <c r="AG11" s="33" t="str">
        <f>AF10&amp;" Programado"</f>
        <v>Abril Programado</v>
      </c>
      <c r="AH11" s="33" t="str">
        <f>AF10&amp;" Resultado"</f>
        <v>Abril Resultado</v>
      </c>
      <c r="AI11" s="33" t="str">
        <f>AF10&amp;" Análisis mensual"</f>
        <v>Abril Análisis mensual</v>
      </c>
      <c r="AJ11" s="33" t="str">
        <f t="shared" ref="AJ11" si="8">AJ10&amp;" Ejecutado"</f>
        <v>Mayo Ejecutado</v>
      </c>
      <c r="AK11" s="33" t="str">
        <f t="shared" ref="AK11" si="9">AJ10&amp;" Programado"</f>
        <v>Mayo Programado</v>
      </c>
      <c r="AL11" s="33" t="str">
        <f t="shared" ref="AL11" si="10">AJ10&amp;" Resultado"</f>
        <v>Mayo Resultado</v>
      </c>
      <c r="AM11" s="33" t="str">
        <f t="shared" ref="AM11" si="11">AJ10&amp;" Análisis mensual"</f>
        <v>Mayo Análisis mensual</v>
      </c>
      <c r="AN11" s="33" t="str">
        <f t="shared" ref="AN11" si="12">AN10&amp;" Ejecutado"</f>
        <v>Junio Ejecutado</v>
      </c>
      <c r="AO11" s="33" t="str">
        <f t="shared" ref="AO11" si="13">AN10&amp;" Programado"</f>
        <v>Junio Programado</v>
      </c>
      <c r="AP11" s="33" t="str">
        <f t="shared" ref="AP11" si="14">AN10&amp;" Resultado"</f>
        <v>Junio Resultado</v>
      </c>
      <c r="AQ11" s="33" t="str">
        <f t="shared" ref="AQ11" si="15">AN10&amp;" Análisis mensual"</f>
        <v>Junio Análisis mensual</v>
      </c>
      <c r="AR11" s="33" t="str">
        <f>AR10&amp;" Ejecutado"</f>
        <v>Julio Ejecutado</v>
      </c>
      <c r="AS11" s="33" t="str">
        <f>AR10&amp;" Programado"</f>
        <v>Julio Programado</v>
      </c>
      <c r="AT11" s="33" t="str">
        <f>AR10&amp;" Resultado"</f>
        <v>Julio Resultado</v>
      </c>
      <c r="AU11" s="33" t="str">
        <f>AR10&amp;" Análisis mensual"</f>
        <v>Julio Análisis mensual</v>
      </c>
      <c r="AV11" s="33" t="str">
        <f t="shared" ref="AV11" si="16">AV10&amp;" Ejecutado"</f>
        <v>Agosto Ejecutado</v>
      </c>
      <c r="AW11" s="33" t="str">
        <f t="shared" ref="AW11" si="17">AV10&amp;" Programado"</f>
        <v>Agosto Programado</v>
      </c>
      <c r="AX11" s="33" t="str">
        <f t="shared" ref="AX11" si="18">AV10&amp;" Resultado"</f>
        <v>Agosto Resultado</v>
      </c>
      <c r="AY11" s="33" t="str">
        <f t="shared" ref="AY11" si="19">AV10&amp;" Análisis mensual"</f>
        <v>Agosto Análisis mensual</v>
      </c>
      <c r="AZ11" s="33" t="str">
        <f t="shared" ref="AZ11" si="20">AZ10&amp;" Ejecutado"</f>
        <v>Septiembre Ejecutado</v>
      </c>
      <c r="BA11" s="33" t="str">
        <f t="shared" ref="BA11" si="21">AZ10&amp;" Programado"</f>
        <v>Septiembre Programado</v>
      </c>
      <c r="BB11" s="33" t="str">
        <f t="shared" ref="BB11" si="22">AZ10&amp;" Resultado"</f>
        <v>Septiembre Resultado</v>
      </c>
      <c r="BC11" s="33" t="str">
        <f t="shared" ref="BC11" si="23">AZ10&amp;" Análisis mensual"</f>
        <v>Septiembre Análisis mensual</v>
      </c>
      <c r="BD11" s="33" t="str">
        <f>BD10&amp;" Ejecutado"</f>
        <v>Octubre Ejecutado</v>
      </c>
      <c r="BE11" s="33" t="str">
        <f>BD10&amp;" Programado"</f>
        <v>Octubre Programado</v>
      </c>
      <c r="BF11" s="33" t="str">
        <f>BD10&amp;" Resultado"</f>
        <v>Octubre Resultado</v>
      </c>
      <c r="BG11" s="33" t="str">
        <f>BD10&amp;" Análisis mensual"</f>
        <v>Octubre Análisis mensual</v>
      </c>
      <c r="BH11" s="33" t="str">
        <f t="shared" ref="BH11" si="24">BH10&amp;" Ejecutado"</f>
        <v>Noviembre Ejecutado</v>
      </c>
      <c r="BI11" s="33" t="str">
        <f t="shared" ref="BI11" si="25">BH10&amp;" Programado"</f>
        <v>Noviembre Programado</v>
      </c>
      <c r="BJ11" s="33" t="str">
        <f t="shared" ref="BJ11" si="26">BH10&amp;" Resultado"</f>
        <v>Noviembre Resultado</v>
      </c>
      <c r="BK11" s="33" t="str">
        <f t="shared" ref="BK11" si="27">BH10&amp;" Análisis mensual"</f>
        <v>Noviembre Análisis mensual</v>
      </c>
      <c r="BL11" s="33" t="str">
        <f t="shared" ref="BL11" si="28">BL10&amp;" Ejecutado"</f>
        <v>Diciembre Ejecutado</v>
      </c>
      <c r="BM11" s="33" t="str">
        <f t="shared" ref="BM11" si="29">BL10&amp;" Programado"</f>
        <v>Diciembre Programado</v>
      </c>
      <c r="BN11" s="33" t="str">
        <f t="shared" ref="BN11" si="30">BL10&amp;" Resultado"</f>
        <v>Diciembre Resultado</v>
      </c>
      <c r="BO11" s="33" t="str">
        <f t="shared" ref="BO11" si="31">BL10&amp;" Análisis mensual"</f>
        <v>Diciembre Análisis mensual</v>
      </c>
      <c r="BP11" s="33" t="s">
        <v>40</v>
      </c>
      <c r="BQ11" s="36"/>
      <c r="BR11" s="37" t="s">
        <v>41</v>
      </c>
      <c r="BS11" s="37" t="s">
        <v>42</v>
      </c>
      <c r="BT11" s="37" t="s">
        <v>43</v>
      </c>
      <c r="BU11" s="37" t="s">
        <v>44</v>
      </c>
      <c r="BV11" s="37" t="s">
        <v>45</v>
      </c>
      <c r="BW11" s="37" t="s">
        <v>46</v>
      </c>
    </row>
    <row r="12" spans="1:76" s="46" customFormat="1" ht="337.5" customHeight="1" x14ac:dyDescent="0.25">
      <c r="A12" s="59" t="s">
        <v>508</v>
      </c>
      <c r="B12" s="59" t="s">
        <v>513</v>
      </c>
      <c r="C12" s="59" t="s">
        <v>83</v>
      </c>
      <c r="D12" s="59" t="s">
        <v>485</v>
      </c>
      <c r="E12" s="59"/>
      <c r="F12" s="60"/>
      <c r="G12" s="59" t="s">
        <v>566</v>
      </c>
      <c r="H12" s="59" t="s">
        <v>584</v>
      </c>
      <c r="I12" s="59" t="s">
        <v>585</v>
      </c>
      <c r="J12" s="59" t="s">
        <v>567</v>
      </c>
      <c r="K12" s="59" t="s">
        <v>496</v>
      </c>
      <c r="L12" s="59" t="s">
        <v>503</v>
      </c>
      <c r="M12" s="61" t="s">
        <v>568</v>
      </c>
      <c r="N12" s="61" t="s">
        <v>586</v>
      </c>
      <c r="O12" s="61" t="s">
        <v>566</v>
      </c>
      <c r="P12" s="62">
        <v>1</v>
      </c>
      <c r="Q12" s="61" t="s">
        <v>568</v>
      </c>
      <c r="R12" s="40">
        <v>1</v>
      </c>
      <c r="S12" s="59" t="s">
        <v>493</v>
      </c>
      <c r="T12" s="63"/>
      <c r="U12" s="63"/>
      <c r="V12" s="64"/>
      <c r="W12" s="65" t="s">
        <v>574</v>
      </c>
      <c r="X12" s="63"/>
      <c r="Y12" s="63"/>
      <c r="Z12" s="64"/>
      <c r="AA12" s="65" t="s">
        <v>576</v>
      </c>
      <c r="AB12" s="63"/>
      <c r="AC12" s="63"/>
      <c r="AD12" s="64"/>
      <c r="AE12" s="65" t="s">
        <v>577</v>
      </c>
      <c r="AF12" s="63"/>
      <c r="AG12" s="63"/>
      <c r="AH12" s="64"/>
      <c r="AI12" s="65" t="s">
        <v>587</v>
      </c>
      <c r="AJ12" s="63"/>
      <c r="AK12" s="63"/>
      <c r="AL12" s="64"/>
      <c r="AM12" s="65" t="s">
        <v>574</v>
      </c>
      <c r="AN12" s="63"/>
      <c r="AO12" s="63"/>
      <c r="AP12" s="64"/>
      <c r="AQ12" s="66" t="s">
        <v>574</v>
      </c>
      <c r="AR12" s="63"/>
      <c r="AS12" s="63"/>
      <c r="AT12" s="64"/>
      <c r="AU12" s="66" t="s">
        <v>574</v>
      </c>
      <c r="AV12" s="63"/>
      <c r="AW12" s="63"/>
      <c r="AX12" s="64"/>
      <c r="AY12" s="66" t="s">
        <v>574</v>
      </c>
      <c r="AZ12" s="63"/>
      <c r="BA12" s="63"/>
      <c r="BB12" s="64"/>
      <c r="BC12" s="66" t="s">
        <v>574</v>
      </c>
      <c r="BD12" s="63"/>
      <c r="BE12" s="63"/>
      <c r="BF12" s="64"/>
      <c r="BG12" s="66" t="s">
        <v>574</v>
      </c>
      <c r="BH12" s="63"/>
      <c r="BI12" s="63"/>
      <c r="BJ12" s="64"/>
      <c r="BK12" s="66" t="s">
        <v>574</v>
      </c>
      <c r="BL12" s="63"/>
      <c r="BM12" s="63"/>
      <c r="BN12" s="67"/>
      <c r="BO12" s="65" t="s">
        <v>574</v>
      </c>
      <c r="BP12" s="65" t="s">
        <v>592</v>
      </c>
      <c r="BQ12" s="41"/>
      <c r="BR12" s="42">
        <v>1</v>
      </c>
      <c r="BS12" s="43">
        <v>1</v>
      </c>
      <c r="BT12" s="44">
        <f>+BR12/BS12</f>
        <v>1</v>
      </c>
      <c r="BU12" s="44">
        <v>1</v>
      </c>
      <c r="BV12" s="44">
        <v>1</v>
      </c>
      <c r="BW12" s="44">
        <f>+BU12/BV12</f>
        <v>1</v>
      </c>
      <c r="BX12" s="45"/>
    </row>
    <row r="13" spans="1:76" s="54" customFormat="1" ht="314.25" customHeight="1" x14ac:dyDescent="0.25">
      <c r="A13" s="68" t="s">
        <v>508</v>
      </c>
      <c r="B13" s="68" t="s">
        <v>513</v>
      </c>
      <c r="C13" s="68" t="s">
        <v>83</v>
      </c>
      <c r="D13" s="68" t="s">
        <v>485</v>
      </c>
      <c r="E13" s="68"/>
      <c r="F13" s="69">
        <v>41971</v>
      </c>
      <c r="G13" s="68" t="s">
        <v>588</v>
      </c>
      <c r="H13" s="68" t="s">
        <v>569</v>
      </c>
      <c r="I13" s="68" t="s">
        <v>589</v>
      </c>
      <c r="J13" s="68" t="s">
        <v>570</v>
      </c>
      <c r="K13" s="68" t="s">
        <v>484</v>
      </c>
      <c r="L13" s="68" t="s">
        <v>498</v>
      </c>
      <c r="M13" s="68" t="s">
        <v>571</v>
      </c>
      <c r="N13" s="68" t="s">
        <v>572</v>
      </c>
      <c r="O13" s="68" t="s">
        <v>573</v>
      </c>
      <c r="P13" s="70">
        <v>1</v>
      </c>
      <c r="Q13" s="68" t="s">
        <v>571</v>
      </c>
      <c r="R13" s="47">
        <v>6</v>
      </c>
      <c r="S13" s="68" t="s">
        <v>487</v>
      </c>
      <c r="T13" s="71"/>
      <c r="U13" s="71"/>
      <c r="V13" s="72"/>
      <c r="W13" s="65" t="s">
        <v>574</v>
      </c>
      <c r="X13" s="71"/>
      <c r="Y13" s="71"/>
      <c r="Z13" s="72"/>
      <c r="AA13" s="65" t="s">
        <v>574</v>
      </c>
      <c r="AB13" s="71"/>
      <c r="AC13" s="71"/>
      <c r="AD13" s="72"/>
      <c r="AE13" s="65" t="s">
        <v>575</v>
      </c>
      <c r="AF13" s="71"/>
      <c r="AG13" s="71"/>
      <c r="AH13" s="72"/>
      <c r="AI13" s="65" t="s">
        <v>575</v>
      </c>
      <c r="AJ13" s="71"/>
      <c r="AK13" s="71"/>
      <c r="AL13" s="72"/>
      <c r="AM13" s="65" t="s">
        <v>574</v>
      </c>
      <c r="AN13" s="49">
        <v>6</v>
      </c>
      <c r="AO13" s="49">
        <v>6</v>
      </c>
      <c r="AP13" s="50">
        <f>+AN13/AO13</f>
        <v>1</v>
      </c>
      <c r="AQ13" s="65" t="s">
        <v>579</v>
      </c>
      <c r="AR13" s="71"/>
      <c r="AS13" s="71"/>
      <c r="AT13" s="72"/>
      <c r="AU13" s="66" t="s">
        <v>574</v>
      </c>
      <c r="AV13" s="71"/>
      <c r="AW13" s="71"/>
      <c r="AX13" s="72"/>
      <c r="AY13" s="66" t="s">
        <v>574</v>
      </c>
      <c r="AZ13" s="71"/>
      <c r="BA13" s="71"/>
      <c r="BB13" s="72"/>
      <c r="BC13" s="73" t="s">
        <v>574</v>
      </c>
      <c r="BD13" s="71"/>
      <c r="BE13" s="71"/>
      <c r="BF13" s="72"/>
      <c r="BG13" s="73" t="s">
        <v>574</v>
      </c>
      <c r="BH13" s="63"/>
      <c r="BI13" s="63"/>
      <c r="BJ13" s="70"/>
      <c r="BK13" s="65" t="s">
        <v>590</v>
      </c>
      <c r="BL13" s="51">
        <v>6</v>
      </c>
      <c r="BM13" s="51" t="s">
        <v>580</v>
      </c>
      <c r="BN13" s="48">
        <v>1</v>
      </c>
      <c r="BO13" s="65" t="s">
        <v>578</v>
      </c>
      <c r="BP13" s="65" t="s">
        <v>593</v>
      </c>
      <c r="BQ13" s="41"/>
      <c r="BR13" s="47">
        <v>6</v>
      </c>
      <c r="BS13" s="47">
        <v>6</v>
      </c>
      <c r="BT13" s="52">
        <f>+BR13/BS13</f>
        <v>1</v>
      </c>
      <c r="BU13" s="44">
        <v>1</v>
      </c>
      <c r="BV13" s="44">
        <v>1</v>
      </c>
      <c r="BW13" s="52">
        <f>+BU13/BV13</f>
        <v>1</v>
      </c>
      <c r="BX13" s="53"/>
    </row>
    <row r="14" spans="1:76" ht="12" customHeight="1" x14ac:dyDescent="0.2"/>
    <row r="15" spans="1:76" ht="12" customHeight="1" x14ac:dyDescent="0.2"/>
    <row r="16" spans="1:76"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sheetData>
  <sheetProtection formatCells="0" formatColumns="0" formatRows="0" sort="0" autoFilter="0" pivotTables="0"/>
  <mergeCells count="26">
    <mergeCell ref="AZ10:BC10"/>
    <mergeCell ref="BD10:BG10"/>
    <mergeCell ref="BH10:BK10"/>
    <mergeCell ref="BL10:BO10"/>
    <mergeCell ref="A5:B5"/>
    <mergeCell ref="C5:F5"/>
    <mergeCell ref="A6:B7"/>
    <mergeCell ref="D6:E6"/>
    <mergeCell ref="F6:F7"/>
    <mergeCell ref="D7:E7"/>
    <mergeCell ref="BU9:BW10"/>
    <mergeCell ref="A10:D10"/>
    <mergeCell ref="E10:I10"/>
    <mergeCell ref="J10:O10"/>
    <mergeCell ref="P10:S10"/>
    <mergeCell ref="T10:W10"/>
    <mergeCell ref="AR10:AU10"/>
    <mergeCell ref="A9:S9"/>
    <mergeCell ref="T9:BO9"/>
    <mergeCell ref="BR9:BT10"/>
    <mergeCell ref="X10:AA10"/>
    <mergeCell ref="AB10:AE10"/>
    <mergeCell ref="AF10:AI10"/>
    <mergeCell ref="AJ10:AM10"/>
    <mergeCell ref="AN10:AQ10"/>
    <mergeCell ref="AV10:AY10"/>
  </mergeCells>
  <conditionalFormatting sqref="T12:U12">
    <cfRule type="containsBlanks" dxfId="127" priority="221">
      <formula>LEN(TRIM(T12))=0</formula>
    </cfRule>
    <cfRule type="cellIs" dxfId="126" priority="222" operator="notEqual">
      <formula>""""""</formula>
    </cfRule>
  </conditionalFormatting>
  <conditionalFormatting sqref="BG12">
    <cfRule type="containsBlanks" dxfId="125" priority="163">
      <formula>LEN(TRIM(BG12))=0</formula>
    </cfRule>
    <cfRule type="cellIs" dxfId="124" priority="164" operator="notEqual">
      <formula>""""""</formula>
    </cfRule>
  </conditionalFormatting>
  <conditionalFormatting sqref="X12:Y12 AB12:AC12 AF12:AG12 AJ12:AK12 AN12:AO12 AR12:AS12 AV12:AW12 AZ12:BA12 BD12:BE12 BH12:BI12">
    <cfRule type="containsBlanks" dxfId="123" priority="205">
      <formula>LEN(TRIM(X12))=0</formula>
    </cfRule>
    <cfRule type="cellIs" dxfId="122" priority="206" operator="notEqual">
      <formula>""""""</formula>
    </cfRule>
  </conditionalFormatting>
  <conditionalFormatting sqref="AA12">
    <cfRule type="containsBlanks" dxfId="121" priority="203">
      <formula>LEN(TRIM(AA12))=0</formula>
    </cfRule>
    <cfRule type="cellIs" dxfId="120" priority="204" operator="notEqual">
      <formula>""""""</formula>
    </cfRule>
  </conditionalFormatting>
  <conditionalFormatting sqref="T12:U12">
    <cfRule type="containsBlanks" dxfId="119" priority="215">
      <formula>LEN(TRIM(T12))=0</formula>
    </cfRule>
    <cfRule type="cellIs" dxfId="118" priority="216" operator="notEqual">
      <formula>""""""</formula>
    </cfRule>
  </conditionalFormatting>
  <conditionalFormatting sqref="BG13">
    <cfRule type="containsBlanks" dxfId="117" priority="157">
      <formula>LEN(TRIM(BG13))=0</formula>
    </cfRule>
    <cfRule type="cellIs" dxfId="116" priority="158" operator="notEqual">
      <formula>""""""</formula>
    </cfRule>
  </conditionalFormatting>
  <conditionalFormatting sqref="X12:Y12 AB12:AC12 AF12:AG12 AJ12:AK12 AN12:AO12 AR12:AS12 AV12:AW12 AZ12:BA12 BD12:BE12 BH12:BI12">
    <cfRule type="containsBlanks" dxfId="115" priority="209">
      <formula>LEN(TRIM(X12))=0</formula>
    </cfRule>
    <cfRule type="cellIs" dxfId="114" priority="210" operator="notEqual">
      <formula>""""""</formula>
    </cfRule>
  </conditionalFormatting>
  <conditionalFormatting sqref="AA12">
    <cfRule type="containsBlanks" dxfId="113" priority="207">
      <formula>LEN(TRIM(AA12))=0</formula>
    </cfRule>
    <cfRule type="cellIs" dxfId="112" priority="208" operator="notEqual">
      <formula>""""""</formula>
    </cfRule>
  </conditionalFormatting>
  <conditionalFormatting sqref="BG12">
    <cfRule type="containsBlanks" dxfId="111" priority="161">
      <formula>LEN(TRIM(BG12))=0</formula>
    </cfRule>
    <cfRule type="cellIs" dxfId="110" priority="162" operator="notEqual">
      <formula>""""""</formula>
    </cfRule>
  </conditionalFormatting>
  <conditionalFormatting sqref="BK12">
    <cfRule type="containsBlanks" dxfId="109" priority="155">
      <formula>LEN(TRIM(BK12))=0</formula>
    </cfRule>
    <cfRule type="cellIs" dxfId="108" priority="156" operator="notEqual">
      <formula>""""""</formula>
    </cfRule>
  </conditionalFormatting>
  <conditionalFormatting sqref="BK12">
    <cfRule type="containsBlanks" dxfId="107" priority="153">
      <formula>LEN(TRIM(BK12))=0</formula>
    </cfRule>
    <cfRule type="cellIs" dxfId="106" priority="154" operator="notEqual">
      <formula>""""""</formula>
    </cfRule>
  </conditionalFormatting>
  <conditionalFormatting sqref="AQ12">
    <cfRule type="containsBlanks" dxfId="105" priority="191">
      <formula>LEN(TRIM(AQ12))=0</formula>
    </cfRule>
    <cfRule type="cellIs" dxfId="104" priority="192" operator="notEqual">
      <formula>""""""</formula>
    </cfRule>
  </conditionalFormatting>
  <conditionalFormatting sqref="AQ12">
    <cfRule type="containsBlanks" dxfId="103" priority="189">
      <formula>LEN(TRIM(AQ12))=0</formula>
    </cfRule>
    <cfRule type="cellIs" dxfId="102" priority="190" operator="notEqual">
      <formula>""""""</formula>
    </cfRule>
  </conditionalFormatting>
  <conditionalFormatting sqref="BG13">
    <cfRule type="containsBlanks" dxfId="101" priority="159">
      <formula>LEN(TRIM(BG13))=0</formula>
    </cfRule>
    <cfRule type="cellIs" dxfId="100" priority="160" operator="notEqual">
      <formula>""""""</formula>
    </cfRule>
  </conditionalFormatting>
  <conditionalFormatting sqref="T13:U13 X13:Y13 AB13:AC13">
    <cfRule type="containsBlanks" dxfId="99" priority="151">
      <formula>LEN(TRIM(T13))=0</formula>
    </cfRule>
    <cfRule type="cellIs" dxfId="98" priority="152" operator="notEqual">
      <formula>""""""</formula>
    </cfRule>
  </conditionalFormatting>
  <conditionalFormatting sqref="BC12">
    <cfRule type="containsBlanks" dxfId="97" priority="171">
      <formula>LEN(TRIM(BC12))=0</formula>
    </cfRule>
    <cfRule type="cellIs" dxfId="96" priority="172" operator="notEqual">
      <formula>""""""</formula>
    </cfRule>
  </conditionalFormatting>
  <conditionalFormatting sqref="BC12">
    <cfRule type="containsBlanks" dxfId="95" priority="169">
      <formula>LEN(TRIM(BC12))=0</formula>
    </cfRule>
    <cfRule type="cellIs" dxfId="94" priority="170" operator="notEqual">
      <formula>""""""</formula>
    </cfRule>
  </conditionalFormatting>
  <conditionalFormatting sqref="BC13">
    <cfRule type="containsBlanks" dxfId="93" priority="167">
      <formula>LEN(TRIM(BC13))=0</formula>
    </cfRule>
    <cfRule type="cellIs" dxfId="92" priority="168" operator="notEqual">
      <formula>""""""</formula>
    </cfRule>
  </conditionalFormatting>
  <conditionalFormatting sqref="BC13">
    <cfRule type="containsBlanks" dxfId="91" priority="165">
      <formula>LEN(TRIM(BC13))=0</formula>
    </cfRule>
    <cfRule type="cellIs" dxfId="90" priority="166" operator="notEqual">
      <formula>""""""</formula>
    </cfRule>
  </conditionalFormatting>
  <conditionalFormatting sqref="AR13:AS13">
    <cfRule type="containsBlanks" dxfId="89" priority="125">
      <formula>LEN(TRIM(AR13))=0</formula>
    </cfRule>
    <cfRule type="cellIs" dxfId="88" priority="126" operator="notEqual">
      <formula>""""""</formula>
    </cfRule>
  </conditionalFormatting>
  <conditionalFormatting sqref="T13:U13 X13:Y13 AB13:AC13">
    <cfRule type="containsBlanks" dxfId="87" priority="147">
      <formula>LEN(TRIM(T13))=0</formula>
    </cfRule>
    <cfRule type="cellIs" dxfId="86" priority="148" operator="notEqual">
      <formula>""""""</formula>
    </cfRule>
  </conditionalFormatting>
  <conditionalFormatting sqref="AA13">
    <cfRule type="containsBlanks" dxfId="85" priority="89">
      <formula>LEN(TRIM(AA13))=0</formula>
    </cfRule>
    <cfRule type="cellIs" dxfId="84" priority="90" operator="notEqual">
      <formula>""""""</formula>
    </cfRule>
  </conditionalFormatting>
  <conditionalFormatting sqref="AF13:AG13 AJ13:AK13">
    <cfRule type="containsBlanks" dxfId="83" priority="139">
      <formula>LEN(TRIM(AF13))=0</formula>
    </cfRule>
    <cfRule type="cellIs" dxfId="82" priority="140" operator="notEqual">
      <formula>""""""</formula>
    </cfRule>
  </conditionalFormatting>
  <conditionalFormatting sqref="AM13">
    <cfRule type="containsBlanks" dxfId="81" priority="61">
      <formula>LEN(TRIM(AM13))=0</formula>
    </cfRule>
    <cfRule type="cellIs" dxfId="80" priority="62" operator="notEqual">
      <formula>""""""</formula>
    </cfRule>
  </conditionalFormatting>
  <conditionalFormatting sqref="AF13:AG13 AJ13:AK13">
    <cfRule type="containsBlanks" dxfId="79" priority="143">
      <formula>LEN(TRIM(AF13))=0</formula>
    </cfRule>
    <cfRule type="cellIs" dxfId="78" priority="144" operator="notEqual">
      <formula>""""""</formula>
    </cfRule>
  </conditionalFormatting>
  <conditionalFormatting sqref="AI12">
    <cfRule type="containsBlanks" dxfId="77" priority="73">
      <formula>LEN(TRIM(AI12))=0</formula>
    </cfRule>
    <cfRule type="cellIs" dxfId="76" priority="74" operator="notEqual">
      <formula>""""""</formula>
    </cfRule>
  </conditionalFormatting>
  <conditionalFormatting sqref="AI12">
    <cfRule type="containsBlanks" dxfId="75" priority="75">
      <formula>LEN(TRIM(AI12))=0</formula>
    </cfRule>
    <cfRule type="cellIs" dxfId="74" priority="76" operator="notEqual">
      <formula>""""""</formula>
    </cfRule>
  </conditionalFormatting>
  <conditionalFormatting sqref="AR13:AS13">
    <cfRule type="containsBlanks" dxfId="73" priority="127">
      <formula>LEN(TRIM(AR13))=0</formula>
    </cfRule>
    <cfRule type="cellIs" dxfId="72" priority="128" operator="notEqual">
      <formula>""""""</formula>
    </cfRule>
  </conditionalFormatting>
  <conditionalFormatting sqref="AV13:AW13">
    <cfRule type="containsBlanks" dxfId="71" priority="121">
      <formula>LEN(TRIM(AV13))=0</formula>
    </cfRule>
    <cfRule type="cellIs" dxfId="70" priority="122" operator="notEqual">
      <formula>""""""</formula>
    </cfRule>
  </conditionalFormatting>
  <conditionalFormatting sqref="AV13:AW13">
    <cfRule type="containsBlanks" dxfId="69" priority="123">
      <formula>LEN(TRIM(AV13))=0</formula>
    </cfRule>
    <cfRule type="cellIs" dxfId="68" priority="124" operator="notEqual">
      <formula>""""""</formula>
    </cfRule>
  </conditionalFormatting>
  <conditionalFormatting sqref="AZ13:BA13">
    <cfRule type="containsBlanks" dxfId="67" priority="117">
      <formula>LEN(TRIM(AZ13))=0</formula>
    </cfRule>
    <cfRule type="cellIs" dxfId="66" priority="118" operator="notEqual">
      <formula>""""""</formula>
    </cfRule>
  </conditionalFormatting>
  <conditionalFormatting sqref="AZ13:BA13">
    <cfRule type="containsBlanks" dxfId="65" priority="119">
      <formula>LEN(TRIM(AZ13))=0</formula>
    </cfRule>
    <cfRule type="cellIs" dxfId="64" priority="120" operator="notEqual">
      <formula>""""""</formula>
    </cfRule>
  </conditionalFormatting>
  <conditionalFormatting sqref="BD13:BE13">
    <cfRule type="containsBlanks" dxfId="63" priority="113">
      <formula>LEN(TRIM(BD13))=0</formula>
    </cfRule>
    <cfRule type="cellIs" dxfId="62" priority="114" operator="notEqual">
      <formula>""""""</formula>
    </cfRule>
  </conditionalFormatting>
  <conditionalFormatting sqref="BD13:BE13">
    <cfRule type="containsBlanks" dxfId="61" priority="115">
      <formula>LEN(TRIM(BD13))=0</formula>
    </cfRule>
    <cfRule type="cellIs" dxfId="60" priority="116" operator="notEqual">
      <formula>""""""</formula>
    </cfRule>
  </conditionalFormatting>
  <conditionalFormatting sqref="AA13">
    <cfRule type="containsBlanks" dxfId="59" priority="91">
      <formula>LEN(TRIM(AA13))=0</formula>
    </cfRule>
    <cfRule type="cellIs" dxfId="58" priority="92" operator="notEqual">
      <formula>""""""</formula>
    </cfRule>
  </conditionalFormatting>
  <conditionalFormatting sqref="W12:W13">
    <cfRule type="containsBlanks" dxfId="57" priority="85">
      <formula>LEN(TRIM(W12))=0</formula>
    </cfRule>
    <cfRule type="cellIs" dxfId="56" priority="86" operator="notEqual">
      <formula>""""""</formula>
    </cfRule>
  </conditionalFormatting>
  <conditionalFormatting sqref="W12:W13">
    <cfRule type="containsBlanks" dxfId="55" priority="87">
      <formula>LEN(TRIM(W12))=0</formula>
    </cfRule>
    <cfRule type="cellIs" dxfId="54" priority="88" operator="notEqual">
      <formula>""""""</formula>
    </cfRule>
  </conditionalFormatting>
  <conditionalFormatting sqref="AE12">
    <cfRule type="containsBlanks" dxfId="53" priority="81">
      <formula>LEN(TRIM(AE12))=0</formula>
    </cfRule>
    <cfRule type="cellIs" dxfId="52" priority="82" operator="notEqual">
      <formula>""""""</formula>
    </cfRule>
  </conditionalFormatting>
  <conditionalFormatting sqref="AE12">
    <cfRule type="containsBlanks" dxfId="51" priority="83">
      <formula>LEN(TRIM(AE12))=0</formula>
    </cfRule>
    <cfRule type="cellIs" dxfId="50" priority="84" operator="notEqual">
      <formula>""""""</formula>
    </cfRule>
  </conditionalFormatting>
  <conditionalFormatting sqref="AE13">
    <cfRule type="containsBlanks" dxfId="49" priority="77">
      <formula>LEN(TRIM(AE13))=0</formula>
    </cfRule>
    <cfRule type="cellIs" dxfId="48" priority="78" operator="notEqual">
      <formula>""""""</formula>
    </cfRule>
  </conditionalFormatting>
  <conditionalFormatting sqref="AE13">
    <cfRule type="containsBlanks" dxfId="47" priority="79">
      <formula>LEN(TRIM(AE13))=0</formula>
    </cfRule>
    <cfRule type="cellIs" dxfId="46" priority="80" operator="notEqual">
      <formula>""""""</formula>
    </cfRule>
  </conditionalFormatting>
  <conditionalFormatting sqref="AI13">
    <cfRule type="containsBlanks" dxfId="45" priority="69">
      <formula>LEN(TRIM(AI13))=0</formula>
    </cfRule>
    <cfRule type="cellIs" dxfId="44" priority="70" operator="notEqual">
      <formula>""""""</formula>
    </cfRule>
  </conditionalFormatting>
  <conditionalFormatting sqref="AI13">
    <cfRule type="containsBlanks" dxfId="43" priority="71">
      <formula>LEN(TRIM(AI13))=0</formula>
    </cfRule>
    <cfRule type="cellIs" dxfId="42" priority="72" operator="notEqual">
      <formula>""""""</formula>
    </cfRule>
  </conditionalFormatting>
  <conditionalFormatting sqref="AQ13">
    <cfRule type="containsBlanks" dxfId="41" priority="37">
      <formula>LEN(TRIM(AQ13))=0</formula>
    </cfRule>
    <cfRule type="cellIs" dxfId="40" priority="38" operator="notEqual">
      <formula>""""""</formula>
    </cfRule>
  </conditionalFormatting>
  <conditionalFormatting sqref="AQ13">
    <cfRule type="containsBlanks" dxfId="39" priority="39">
      <formula>LEN(TRIM(AQ13))=0</formula>
    </cfRule>
    <cfRule type="cellIs" dxfId="38" priority="40" operator="notEqual">
      <formula>""""""</formula>
    </cfRule>
  </conditionalFormatting>
  <conditionalFormatting sqref="AM13">
    <cfRule type="containsBlanks" dxfId="37" priority="63">
      <formula>LEN(TRIM(AM13))=0</formula>
    </cfRule>
    <cfRule type="cellIs" dxfId="36" priority="64" operator="notEqual">
      <formula>""""""</formula>
    </cfRule>
  </conditionalFormatting>
  <conditionalFormatting sqref="AM12">
    <cfRule type="containsBlanks" dxfId="35" priority="57">
      <formula>LEN(TRIM(AM12))=0</formula>
    </cfRule>
    <cfRule type="cellIs" dxfId="34" priority="58" operator="notEqual">
      <formula>""""""</formula>
    </cfRule>
  </conditionalFormatting>
  <conditionalFormatting sqref="AM12">
    <cfRule type="containsBlanks" dxfId="33" priority="59">
      <formula>LEN(TRIM(AM12))=0</formula>
    </cfRule>
    <cfRule type="cellIs" dxfId="32" priority="60" operator="notEqual">
      <formula>""""""</formula>
    </cfRule>
  </conditionalFormatting>
  <conditionalFormatting sqref="BL12:BM12">
    <cfRule type="containsBlanks" dxfId="31" priority="5">
      <formula>LEN(TRIM(BL12))=0</formula>
    </cfRule>
    <cfRule type="cellIs" dxfId="30" priority="6" operator="notEqual">
      <formula>""""""</formula>
    </cfRule>
  </conditionalFormatting>
  <conditionalFormatting sqref="BL12:BM12">
    <cfRule type="containsBlanks" dxfId="29" priority="7">
      <formula>LEN(TRIM(BL12))=0</formula>
    </cfRule>
    <cfRule type="cellIs" dxfId="28" priority="8" operator="notEqual">
      <formula>""""""</formula>
    </cfRule>
  </conditionalFormatting>
  <conditionalFormatting sqref="BO12:BP13">
    <cfRule type="containsBlanks" dxfId="27" priority="1">
      <formula>LEN(TRIM(BO12))=0</formula>
    </cfRule>
    <cfRule type="cellIs" dxfId="26" priority="2" operator="notEqual">
      <formula>""""""</formula>
    </cfRule>
  </conditionalFormatting>
  <conditionalFormatting sqref="BO12:BP13">
    <cfRule type="containsBlanks" dxfId="25" priority="3">
      <formula>LEN(TRIM(BO12))=0</formula>
    </cfRule>
    <cfRule type="cellIs" dxfId="24" priority="4" operator="notEqual">
      <formula>""""""</formula>
    </cfRule>
  </conditionalFormatting>
  <conditionalFormatting sqref="AN13:AO13">
    <cfRule type="containsBlanks" dxfId="23" priority="29">
      <formula>LEN(TRIM(AN13))=0</formula>
    </cfRule>
    <cfRule type="cellIs" dxfId="22" priority="30" operator="notEqual">
      <formula>""""""</formula>
    </cfRule>
  </conditionalFormatting>
  <conditionalFormatting sqref="AN13:AO13">
    <cfRule type="containsBlanks" dxfId="21" priority="31">
      <formula>LEN(TRIM(AN13))=0</formula>
    </cfRule>
    <cfRule type="cellIs" dxfId="20" priority="32" operator="notEqual">
      <formula>""""""</formula>
    </cfRule>
  </conditionalFormatting>
  <conditionalFormatting sqref="AU12:AU13">
    <cfRule type="containsBlanks" dxfId="19" priority="27">
      <formula>LEN(TRIM(AU12))=0</formula>
    </cfRule>
    <cfRule type="cellIs" dxfId="18" priority="28" operator="notEqual">
      <formula>""""""</formula>
    </cfRule>
  </conditionalFormatting>
  <conditionalFormatting sqref="AU12:AU13">
    <cfRule type="containsBlanks" dxfId="17" priority="25">
      <formula>LEN(TRIM(AU12))=0</formula>
    </cfRule>
    <cfRule type="cellIs" dxfId="16" priority="26" operator="notEqual">
      <formula>""""""</formula>
    </cfRule>
  </conditionalFormatting>
  <conditionalFormatting sqref="AY12:AY13">
    <cfRule type="containsBlanks" dxfId="15" priority="23">
      <formula>LEN(TRIM(AY12))=0</formula>
    </cfRule>
    <cfRule type="cellIs" dxfId="14" priority="24" operator="notEqual">
      <formula>""""""</formula>
    </cfRule>
  </conditionalFormatting>
  <conditionalFormatting sqref="AY12:AY13">
    <cfRule type="containsBlanks" dxfId="13" priority="21">
      <formula>LEN(TRIM(AY12))=0</formula>
    </cfRule>
    <cfRule type="cellIs" dxfId="12" priority="22" operator="notEqual">
      <formula>""""""</formula>
    </cfRule>
  </conditionalFormatting>
  <conditionalFormatting sqref="BK13">
    <cfRule type="containsBlanks" dxfId="11" priority="17">
      <formula>LEN(TRIM(BK13))=0</formula>
    </cfRule>
    <cfRule type="cellIs" dxfId="10" priority="18" operator="notEqual">
      <formula>""""""</formula>
    </cfRule>
  </conditionalFormatting>
  <conditionalFormatting sqref="BK13">
    <cfRule type="containsBlanks" dxfId="9" priority="19">
      <formula>LEN(TRIM(BK13))=0</formula>
    </cfRule>
    <cfRule type="cellIs" dxfId="8" priority="20" operator="notEqual">
      <formula>""""""</formula>
    </cfRule>
  </conditionalFormatting>
  <conditionalFormatting sqref="BH13:BI13">
    <cfRule type="containsBlanks" dxfId="7" priority="13">
      <formula>LEN(TRIM(BH13))=0</formula>
    </cfRule>
    <cfRule type="cellIs" dxfId="6" priority="14" operator="notEqual">
      <formula>""""""</formula>
    </cfRule>
  </conditionalFormatting>
  <conditionalFormatting sqref="BH13:BI13">
    <cfRule type="containsBlanks" dxfId="5" priority="15">
      <formula>LEN(TRIM(BH13))=0</formula>
    </cfRule>
    <cfRule type="cellIs" dxfId="4" priority="16" operator="notEqual">
      <formula>""""""</formula>
    </cfRule>
  </conditionalFormatting>
  <conditionalFormatting sqref="BL13:BM13">
    <cfRule type="containsBlanks" dxfId="3" priority="9">
      <formula>LEN(TRIM(BL13))=0</formula>
    </cfRule>
    <cfRule type="cellIs" dxfId="2" priority="10" operator="notEqual">
      <formula>""""""</formula>
    </cfRule>
  </conditionalFormatting>
  <conditionalFormatting sqref="BL13:BM13">
    <cfRule type="containsBlanks" dxfId="1" priority="11">
      <formula>LEN(TRIM(BL13))=0</formula>
    </cfRule>
    <cfRule type="cellIs" dxfId="0" priority="12" operator="notEqual">
      <formula>""""""</formula>
    </cfRule>
  </conditionalFormatting>
  <dataValidations count="31">
    <dataValidation type="list" allowBlank="1" showInputMessage="1" showErrorMessage="1" sqref="S12"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11:BQ11" xr:uid="{00000000-0002-0000-0000-000001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11" xr:uid="{00000000-0002-0000-0000-000002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11" xr:uid="{00000000-0002-0000-0000-000003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11" xr:uid="{00000000-0002-0000-0000-000004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11" xr:uid="{00000000-0002-0000-0000-000005000000}"/>
    <dataValidation allowBlank="1" showInputMessage="1" showErrorMessage="1" prompt="Corresponde al código consecutivo que será asignado por la Subdirección de Diseño, Evaluación y Sistematización – Equipo del Sistema Integrado de Gestión." sqref="E11" xr:uid="{00000000-0002-0000-0000-000006000000}"/>
    <dataValidation allowBlank="1" showInputMessage="1" showErrorMessage="1" prompt="Corresponde a la fecha de expedición de la Circular mediante la cual se oficializó la creación o actualización del indicador de gestión." sqref="F11" xr:uid="{00000000-0002-0000-0000-000007000000}"/>
    <dataValidation allowBlank="1" showInputMessage="1" showErrorMessage="1" prompt="Registre el nombre asignado al indicador. Recuerde ser claro, corto, conciso y auto explicativo." sqref="G11" xr:uid="{00000000-0002-0000-0000-000008000000}"/>
    <dataValidation allowBlank="1" showInputMessage="1" showErrorMessage="1" prompt="Corresponde al fin para el cual se formuló el indicador, la utilidad, o valor agregado que se espera obtener al efectuar la medición." sqref="H11" xr:uid="{00000000-0002-0000-0000-000009000000}"/>
    <dataValidation allowBlank="1" showInputMessage="1" showErrorMessage="1" prompt="Corresponde a la variable o aspecto clave de cuyo resultado depende el logro de los objetivo del indicar." sqref="I11" xr:uid="{00000000-0002-0000-0000-00000A000000}"/>
    <dataValidation allowBlank="1" showInputMessage="1" showErrorMessage="1" prompt="Corresponde a la ecuación matemática que relaciona las variables del indicador (numerador/denominador) o a un índice." sqref="J11" xr:uid="{00000000-0002-0000-0000-00000B000000}"/>
    <dataValidation allowBlank="1" showInputMessage="1" showErrorMessage="1" prompt="Seleccione de la lista desplegable si el indicador corresponde a la clasificación de eficacia, eficiencia o efectividad." sqref="K11" xr:uid="{00000000-0002-0000-0000-00000C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11" xr:uid="{00000000-0002-0000-0000-00000D000000}"/>
    <dataValidation allowBlank="1" showInputMessage="1" showErrorMessage="1" prompt="Parte que sirve de referente para cuantificar la cantidad o tamaño de una variable. Ejemplo: requisitos, porcentaje, número de casos, talleres, etc." sqref="M11" xr:uid="{00000000-0002-0000-0000-00000E000000}"/>
    <dataValidation allowBlank="1" showInputMessage="1" showErrorMessage="1" prompt="Corresponde a los registros físicos o electrónicos o sistemas de información a partir de los cuales se obtienen los datos oficiales para el cálculo del indicador." sqref="N11" xr:uid="{00000000-0002-0000-0000-00000F000000}"/>
    <dataValidation allowBlank="1" showInputMessage="1" showErrorMessage="1" prompt="Corresponde al producto, documento, etc, que será la evidencia del reporte de la medición del indicador de gestión para cada periodo." sqref="O11" xr:uid="{00000000-0002-0000-0000-000010000000}"/>
    <dataValidation allowBlank="1" showInputMessage="1" showErrorMessage="1" prompt="Corresponde al resultado que sobre este indicador se tiene de mediciones realizadas con anterioridad._x000a_En los casos en los que no se cuente con línea base debe registrase “No aplica”." sqref="P11" xr:uid="{00000000-0002-0000-0000-000011000000}"/>
    <dataValidation allowBlank="1" showInputMessage="1" showErrorMessage="1" prompt="Parte que sirve de referente para cuantificar la cantidad o tamaño de una variable. Ejemplo: requisitos, porcentaje, talleres, personas, etc." sqref="Q11" xr:uid="{00000000-0002-0000-0000-000012000000}"/>
    <dataValidation allowBlank="1" showInputMessage="1" showErrorMessage="1" prompt="Es el resultado del indicador que se pretende alcanzar en el año." sqref="R11" xr:uid="{00000000-0002-0000-0000-000013000000}"/>
    <dataValidation allowBlank="1" showInputMessage="1" showErrorMessage="1" prompt="De la lista desplegable seleccione si la meta anual del indicador corresponde a creciente, decreciente, constante o suma." sqref="S11" xr:uid="{00000000-0002-0000-0000-000014000000}"/>
    <dataValidation allowBlank="1" showInputMessage="1" showErrorMessage="1" prompt="Corresponde a los resultados obtenidos en el periodo de medición." sqref="T11 X11 AB11 AF11 AJ11 AN11 AR11 AV11 AZ11 BD11 BH11 BL11" xr:uid="{00000000-0002-0000-0000-000015000000}"/>
    <dataValidation allowBlank="1" showInputMessage="1" showErrorMessage="1" prompt="Corresponde a los resultados planificados para el periodo de medición. Todos los indicadores de gestión deben incluir programación." sqref="U11 Y11 AC11 AG11 AK11 AO11 AS11 AW11 BA11 BE11 BI11 BM11" xr:uid="{00000000-0002-0000-0000-000016000000}"/>
    <dataValidation allowBlank="1" showInputMessage="1" showErrorMessage="1" prompt="Corresponde a la operación matemática de la fórmula del indicador y que reflejará el resultado del indicador para el periodo de medición." sqref="V11 Z11 AD11 AH11 AL11 AP11 AT11 AX11 BB11 BF11 BJ11 BN11" xr:uid="{00000000-0002-0000-0000-000017000000}"/>
    <dataValidation allowBlank="1" showInputMessage="1" showErrorMessage="1" prompt="Corresponde a los logros obtenidos durante el periodo de medición así como la identificación de las situaciones que conllevaron al incumplimiento de las metas propuestas." sqref="W11 AA11 AE11 AI11 AM11 AQ11 AU11 AY11 BC11 BG11 BK11 BO11" xr:uid="{00000000-0002-0000-0000-000018000000}"/>
    <dataValidation type="list" allowBlank="1" showInputMessage="1" showErrorMessage="1" sqref="C12:C1048576" xr:uid="{00000000-0002-0000-0000-000019000000}">
      <formula1>ProyectoInv</formula1>
    </dataValidation>
    <dataValidation type="list" allowBlank="1" showInputMessage="1" showErrorMessage="1" sqref="L12:L1048576" xr:uid="{00000000-0002-0000-0000-00001A000000}">
      <formula1>periodicidad</formula1>
    </dataValidation>
    <dataValidation type="list" allowBlank="1" showInputMessage="1" showErrorMessage="1" sqref="D12:D1048576" xr:uid="{00000000-0002-0000-0000-00001B000000}">
      <formula1>ObjEstratégico</formula1>
    </dataValidation>
    <dataValidation type="list" allowBlank="1" showInputMessage="1" showErrorMessage="1" sqref="K12:K1048576" xr:uid="{00000000-0002-0000-0000-00001C000000}">
      <formula1>TipoInd</formula1>
    </dataValidation>
    <dataValidation type="list" allowBlank="1" showInputMessage="1" showErrorMessage="1" sqref="B12:B1048576" xr:uid="{00000000-0002-0000-0000-00001D000000}">
      <formula1>Subsistema</formula1>
    </dataValidation>
    <dataValidation type="list" allowBlank="1" showInputMessage="1" showErrorMessage="1" sqref="A12:A1048576" xr:uid="{00000000-0002-0000-0000-00001E000000}">
      <formula1>Procesos</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F000000}">
          <x14:formula1>
            <xm:f>'C:\Users\saren\OneDrive - sdis.gov.co\Contrato 310 de 2019\Obligación 07. Indicadores\1. Febrero\Publicación 12-2018\Listos\[2019-01-29 Proceso AD.xlxs.xlsx]Listas desplegables'!#REF!</xm:f>
          </x14:formula1>
          <xm:sqref>D6:D7 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zoomScale="70" zoomScaleNormal="70" workbookViewId="0"/>
  </sheetViews>
  <sheetFormatPr baseColWidth="10" defaultRowHeight="15" x14ac:dyDescent="0.2"/>
  <cols>
    <col min="1" max="1" width="80.5703125" style="11" customWidth="1"/>
    <col min="2" max="2" width="48.140625" style="11" customWidth="1"/>
    <col min="3" max="3" width="30.7109375" style="11" customWidth="1"/>
    <col min="4" max="4" width="76.42578125" style="11" customWidth="1"/>
    <col min="5" max="5" width="20" style="11" customWidth="1"/>
    <col min="6" max="6" width="58.28515625" style="11" bestFit="1" customWidth="1"/>
    <col min="7" max="7" width="46.7109375" style="11" customWidth="1"/>
    <col min="8" max="8" width="18.140625" style="11" customWidth="1"/>
    <col min="9" max="23" width="11.42578125" style="11"/>
    <col min="24" max="24" width="32.28515625" style="11" bestFit="1" customWidth="1"/>
    <col min="25" max="37" width="11.42578125" style="11"/>
    <col min="38" max="38" width="20.7109375" style="11" bestFit="1" customWidth="1"/>
    <col min="39" max="16384" width="11.42578125" style="11"/>
  </cols>
  <sheetData>
    <row r="1" spans="1:38" s="10" customFormat="1" ht="15.75" x14ac:dyDescent="0.25">
      <c r="B1" s="10" t="s">
        <v>47</v>
      </c>
      <c r="C1" s="10" t="s">
        <v>48</v>
      </c>
      <c r="E1" s="10" t="s">
        <v>49</v>
      </c>
      <c r="F1" s="10" t="s">
        <v>50</v>
      </c>
      <c r="G1" s="10" t="s">
        <v>51</v>
      </c>
      <c r="J1" s="10" t="s">
        <v>52</v>
      </c>
      <c r="M1" s="10" t="s">
        <v>53</v>
      </c>
      <c r="R1" s="10" t="s">
        <v>54</v>
      </c>
      <c r="X1" s="10" t="s">
        <v>55</v>
      </c>
      <c r="Y1" s="10" t="s">
        <v>56</v>
      </c>
      <c r="AF1" s="10" t="s">
        <v>57</v>
      </c>
      <c r="AL1" s="11" t="s">
        <v>58</v>
      </c>
    </row>
    <row r="2" spans="1:38" ht="25.5" customHeight="1" x14ac:dyDescent="0.2">
      <c r="A2" s="12" t="s">
        <v>9</v>
      </c>
      <c r="B2" s="13">
        <v>2016</v>
      </c>
      <c r="C2" s="11" t="s">
        <v>59</v>
      </c>
      <c r="E2" s="11" t="s">
        <v>60</v>
      </c>
      <c r="F2" s="14"/>
      <c r="G2" s="11" t="s">
        <v>61</v>
      </c>
      <c r="J2" s="11" t="s">
        <v>62</v>
      </c>
      <c r="M2" s="11" t="s">
        <v>63</v>
      </c>
      <c r="R2" s="11" t="s">
        <v>64</v>
      </c>
      <c r="X2" s="11" t="s">
        <v>65</v>
      </c>
      <c r="Y2" s="11" t="s">
        <v>66</v>
      </c>
      <c r="AF2" s="11" t="s">
        <v>67</v>
      </c>
      <c r="AI2" s="11" t="s">
        <v>68</v>
      </c>
      <c r="AL2" s="11" t="s">
        <v>69</v>
      </c>
    </row>
    <row r="3" spans="1:38" ht="15" customHeight="1" x14ac:dyDescent="0.2">
      <c r="A3" s="12" t="s">
        <v>10</v>
      </c>
      <c r="B3" s="13">
        <v>2017</v>
      </c>
      <c r="C3" s="11" t="s">
        <v>70</v>
      </c>
      <c r="E3" s="11" t="s">
        <v>71</v>
      </c>
      <c r="F3" s="14"/>
      <c r="G3" s="11" t="s">
        <v>72</v>
      </c>
      <c r="J3" s="11" t="s">
        <v>73</v>
      </c>
      <c r="M3" s="11" t="s">
        <v>74</v>
      </c>
      <c r="R3" s="11" t="s">
        <v>75</v>
      </c>
      <c r="X3" s="11" t="s">
        <v>76</v>
      </c>
      <c r="Y3" s="11" t="s">
        <v>77</v>
      </c>
      <c r="AF3" s="11" t="s">
        <v>78</v>
      </c>
      <c r="AI3" s="11" t="s">
        <v>79</v>
      </c>
      <c r="AL3" s="11" t="s">
        <v>80</v>
      </c>
    </row>
    <row r="4" spans="1:38" ht="15" customHeight="1" x14ac:dyDescent="0.2">
      <c r="A4" s="12" t="s">
        <v>11</v>
      </c>
      <c r="B4" s="13">
        <v>2018</v>
      </c>
      <c r="C4" s="11" t="s">
        <v>81</v>
      </c>
      <c r="E4" s="11" t="s">
        <v>82</v>
      </c>
      <c r="F4" s="14"/>
      <c r="G4" s="11" t="s">
        <v>83</v>
      </c>
      <c r="J4" s="11" t="s">
        <v>84</v>
      </c>
      <c r="M4" s="11" t="s">
        <v>85</v>
      </c>
      <c r="R4" s="11" t="s">
        <v>86</v>
      </c>
      <c r="Y4" s="11" t="s">
        <v>87</v>
      </c>
      <c r="AF4" s="11" t="s">
        <v>88</v>
      </c>
      <c r="AL4" s="11" t="s">
        <v>89</v>
      </c>
    </row>
    <row r="5" spans="1:38" ht="15" customHeight="1" x14ac:dyDescent="0.2">
      <c r="A5" s="12" t="s">
        <v>12</v>
      </c>
      <c r="B5" s="13">
        <v>2019</v>
      </c>
      <c r="C5" s="11" t="s">
        <v>90</v>
      </c>
      <c r="F5" s="14"/>
      <c r="J5" s="11" t="s">
        <v>91</v>
      </c>
      <c r="M5" s="11" t="s">
        <v>92</v>
      </c>
      <c r="R5" s="11" t="s">
        <v>93</v>
      </c>
      <c r="Y5" s="11" t="s">
        <v>94</v>
      </c>
      <c r="AF5" s="11" t="s">
        <v>95</v>
      </c>
      <c r="AL5" s="11" t="s">
        <v>96</v>
      </c>
    </row>
    <row r="6" spans="1:38" ht="15.75" customHeight="1" x14ac:dyDescent="0.25">
      <c r="A6" s="12" t="s">
        <v>13</v>
      </c>
      <c r="B6" s="13">
        <v>2020</v>
      </c>
      <c r="C6" s="11" t="s">
        <v>97</v>
      </c>
      <c r="F6" s="14"/>
      <c r="J6" s="11" t="s">
        <v>98</v>
      </c>
      <c r="R6" s="11" t="s">
        <v>99</v>
      </c>
      <c r="T6" s="10"/>
      <c r="Y6" s="11" t="s">
        <v>100</v>
      </c>
      <c r="AL6" s="11" t="s">
        <v>101</v>
      </c>
    </row>
    <row r="7" spans="1:38" x14ac:dyDescent="0.2">
      <c r="A7" s="12" t="s">
        <v>14</v>
      </c>
      <c r="C7" s="11" t="s">
        <v>102</v>
      </c>
      <c r="F7" s="14"/>
      <c r="J7" s="11" t="s">
        <v>103</v>
      </c>
      <c r="R7" s="11" t="s">
        <v>104</v>
      </c>
      <c r="X7" s="11" t="s">
        <v>105</v>
      </c>
      <c r="Y7" s="11" t="s">
        <v>106</v>
      </c>
      <c r="AL7" s="11" t="s">
        <v>107</v>
      </c>
    </row>
    <row r="8" spans="1:38" ht="27" customHeight="1" x14ac:dyDescent="0.2">
      <c r="A8" s="12" t="s">
        <v>15</v>
      </c>
      <c r="C8" s="11" t="s">
        <v>108</v>
      </c>
      <c r="F8" s="14"/>
      <c r="J8" s="11" t="s">
        <v>109</v>
      </c>
      <c r="R8" s="11" t="s">
        <v>110</v>
      </c>
      <c r="X8" s="11" t="s">
        <v>111</v>
      </c>
      <c r="Y8" s="11" t="s">
        <v>112</v>
      </c>
      <c r="AL8" s="11" t="s">
        <v>113</v>
      </c>
    </row>
    <row r="9" spans="1:38" ht="25.5" customHeight="1" x14ac:dyDescent="0.2">
      <c r="A9" s="12" t="s">
        <v>16</v>
      </c>
      <c r="C9" s="11" t="s">
        <v>114</v>
      </c>
      <c r="F9" s="14"/>
      <c r="J9" s="11" t="s">
        <v>115</v>
      </c>
      <c r="R9" s="11" t="s">
        <v>116</v>
      </c>
      <c r="Y9" s="11" t="s">
        <v>117</v>
      </c>
      <c r="AL9" s="11" t="s">
        <v>118</v>
      </c>
    </row>
    <row r="10" spans="1:38" ht="15" customHeight="1" x14ac:dyDescent="0.2">
      <c r="A10" s="12" t="s">
        <v>17</v>
      </c>
      <c r="J10" s="11" t="s">
        <v>119</v>
      </c>
      <c r="R10" s="11" t="s">
        <v>120</v>
      </c>
      <c r="Y10" s="11" t="s">
        <v>121</v>
      </c>
      <c r="AL10" s="11" t="s">
        <v>122</v>
      </c>
    </row>
    <row r="11" spans="1:38" ht="25.5" customHeight="1" x14ac:dyDescent="0.2">
      <c r="A11" s="12" t="s">
        <v>18</v>
      </c>
      <c r="J11" s="11" t="s">
        <v>123</v>
      </c>
      <c r="R11" s="11" t="s">
        <v>124</v>
      </c>
      <c r="Y11" s="11" t="s">
        <v>125</v>
      </c>
      <c r="AL11" s="11" t="s">
        <v>126</v>
      </c>
    </row>
    <row r="12" spans="1:38" ht="25.5" customHeight="1" x14ac:dyDescent="0.2">
      <c r="A12" s="12" t="s">
        <v>19</v>
      </c>
      <c r="R12" s="11" t="s">
        <v>127</v>
      </c>
      <c r="X12" s="11" t="s">
        <v>128</v>
      </c>
      <c r="AL12" s="11" t="s">
        <v>129</v>
      </c>
    </row>
    <row r="13" spans="1:38" ht="25.5" customHeight="1" x14ac:dyDescent="0.2">
      <c r="A13" s="12" t="s">
        <v>20</v>
      </c>
      <c r="R13" s="11" t="s">
        <v>130</v>
      </c>
      <c r="X13" s="11" t="s">
        <v>131</v>
      </c>
      <c r="Y13" s="13"/>
      <c r="Z13" s="13"/>
      <c r="AA13" s="13"/>
      <c r="AL13" s="11" t="s">
        <v>132</v>
      </c>
    </row>
    <row r="14" spans="1:38" x14ac:dyDescent="0.2">
      <c r="R14" s="11" t="s">
        <v>133</v>
      </c>
      <c r="X14" s="13"/>
      <c r="AB14" s="13"/>
      <c r="AC14" s="13"/>
      <c r="AL14" s="11" t="s">
        <v>134</v>
      </c>
    </row>
    <row r="15" spans="1:38" x14ac:dyDescent="0.2">
      <c r="R15" s="11" t="s">
        <v>135</v>
      </c>
      <c r="AL15" s="11" t="s">
        <v>136</v>
      </c>
    </row>
    <row r="16" spans="1:38" s="13" customFormat="1" ht="47.25" x14ac:dyDescent="0.25">
      <c r="A16" s="15" t="s">
        <v>137</v>
      </c>
      <c r="B16" s="16" t="s">
        <v>138</v>
      </c>
      <c r="C16" s="16" t="s">
        <v>139</v>
      </c>
      <c r="F16" s="16" t="s">
        <v>140</v>
      </c>
      <c r="H16" s="16" t="s">
        <v>141</v>
      </c>
      <c r="R16" s="11" t="s">
        <v>142</v>
      </c>
      <c r="S16" s="11"/>
      <c r="X16" s="11"/>
      <c r="Y16" s="11"/>
      <c r="Z16" s="11"/>
      <c r="AA16" s="11"/>
      <c r="AB16" s="11"/>
      <c r="AC16" s="11"/>
      <c r="AL16" s="11" t="s">
        <v>143</v>
      </c>
    </row>
    <row r="17" spans="1:38" x14ac:dyDescent="0.2">
      <c r="A17" s="11" t="s">
        <v>144</v>
      </c>
      <c r="B17" s="11" t="s">
        <v>145</v>
      </c>
      <c r="C17" s="11" t="s">
        <v>145</v>
      </c>
      <c r="F17" s="11" t="s">
        <v>146</v>
      </c>
      <c r="H17" s="11" t="s">
        <v>147</v>
      </c>
      <c r="R17" s="11" t="s">
        <v>148</v>
      </c>
      <c r="AL17" s="11" t="s">
        <v>149</v>
      </c>
    </row>
    <row r="18" spans="1:38" x14ac:dyDescent="0.2">
      <c r="A18" s="11" t="s">
        <v>150</v>
      </c>
      <c r="B18" s="11" t="s">
        <v>151</v>
      </c>
      <c r="C18" s="11" t="s">
        <v>151</v>
      </c>
      <c r="F18" s="11" t="s">
        <v>152</v>
      </c>
      <c r="H18" s="11" t="s">
        <v>153</v>
      </c>
      <c r="R18" s="11" t="s">
        <v>154</v>
      </c>
      <c r="AL18" s="11" t="s">
        <v>155</v>
      </c>
    </row>
    <row r="19" spans="1:38" x14ac:dyDescent="0.2">
      <c r="A19" s="17" t="s">
        <v>156</v>
      </c>
      <c r="B19" s="17" t="s">
        <v>157</v>
      </c>
      <c r="C19" s="11" t="s">
        <v>158</v>
      </c>
      <c r="F19" s="11" t="s">
        <v>159</v>
      </c>
      <c r="H19" s="11" t="s">
        <v>160</v>
      </c>
      <c r="R19" s="11" t="s">
        <v>161</v>
      </c>
      <c r="AL19" s="11" t="s">
        <v>162</v>
      </c>
    </row>
    <row r="20" spans="1:38" x14ac:dyDescent="0.2">
      <c r="A20" s="17" t="s">
        <v>163</v>
      </c>
      <c r="B20" s="17" t="s">
        <v>164</v>
      </c>
      <c r="C20" s="11" t="s">
        <v>165</v>
      </c>
      <c r="H20" s="11" t="s">
        <v>166</v>
      </c>
      <c r="R20" s="11" t="s">
        <v>167</v>
      </c>
      <c r="AL20" s="11" t="s">
        <v>168</v>
      </c>
    </row>
    <row r="21" spans="1:38" x14ac:dyDescent="0.2">
      <c r="A21" s="17" t="s">
        <v>169</v>
      </c>
      <c r="B21" s="17" t="s">
        <v>170</v>
      </c>
      <c r="C21" s="11" t="s">
        <v>171</v>
      </c>
      <c r="H21" s="11" t="s">
        <v>172</v>
      </c>
      <c r="R21" s="11" t="s">
        <v>173</v>
      </c>
      <c r="AL21" s="11" t="s">
        <v>174</v>
      </c>
    </row>
    <row r="22" spans="1:38" x14ac:dyDescent="0.2">
      <c r="A22" s="17" t="s">
        <v>175</v>
      </c>
      <c r="B22" s="17" t="s">
        <v>176</v>
      </c>
      <c r="C22" s="11" t="s">
        <v>177</v>
      </c>
      <c r="H22" s="11" t="s">
        <v>178</v>
      </c>
      <c r="R22" s="11" t="s">
        <v>179</v>
      </c>
    </row>
    <row r="23" spans="1:38" x14ac:dyDescent="0.2">
      <c r="B23" s="17"/>
      <c r="C23" s="11" t="s">
        <v>180</v>
      </c>
      <c r="H23" s="11" t="s">
        <v>181</v>
      </c>
      <c r="R23" s="11" t="s">
        <v>182</v>
      </c>
    </row>
    <row r="24" spans="1:38" x14ac:dyDescent="0.2">
      <c r="B24" s="17"/>
      <c r="C24" s="11" t="s">
        <v>183</v>
      </c>
      <c r="H24" s="11" t="s">
        <v>184</v>
      </c>
      <c r="R24" s="11" t="s">
        <v>185</v>
      </c>
    </row>
    <row r="25" spans="1:38" x14ac:dyDescent="0.2">
      <c r="A25" s="17"/>
      <c r="B25" s="17"/>
      <c r="C25" s="11" t="s">
        <v>186</v>
      </c>
      <c r="R25" s="11" t="s">
        <v>187</v>
      </c>
    </row>
    <row r="26" spans="1:38" x14ac:dyDescent="0.2">
      <c r="A26" s="17"/>
      <c r="C26" s="11" t="s">
        <v>188</v>
      </c>
      <c r="R26" s="11" t="s">
        <v>189</v>
      </c>
    </row>
    <row r="27" spans="1:38" x14ac:dyDescent="0.2">
      <c r="A27" s="17"/>
      <c r="C27" s="11" t="s">
        <v>190</v>
      </c>
      <c r="R27" s="11" t="s">
        <v>191</v>
      </c>
    </row>
    <row r="28" spans="1:38" x14ac:dyDescent="0.2">
      <c r="B28" s="17"/>
      <c r="C28" s="11" t="s">
        <v>192</v>
      </c>
      <c r="R28" s="11" t="s">
        <v>119</v>
      </c>
    </row>
    <row r="29" spans="1:38" x14ac:dyDescent="0.2">
      <c r="C29" s="11" t="s">
        <v>193</v>
      </c>
      <c r="R29" s="11" t="s">
        <v>123</v>
      </c>
    </row>
    <row r="30" spans="1:38" x14ac:dyDescent="0.2">
      <c r="B30" s="17"/>
      <c r="C30" s="11" t="s">
        <v>194</v>
      </c>
    </row>
    <row r="31" spans="1:38" ht="15.75" x14ac:dyDescent="0.2">
      <c r="B31" s="17"/>
      <c r="C31" s="11" t="s">
        <v>195</v>
      </c>
      <c r="Y31" s="16"/>
      <c r="Z31" s="16"/>
      <c r="AA31" s="16"/>
    </row>
    <row r="32" spans="1:38" ht="15.75" x14ac:dyDescent="0.2">
      <c r="B32" s="17"/>
      <c r="C32" s="11" t="s">
        <v>196</v>
      </c>
      <c r="X32" s="16"/>
      <c r="AB32" s="16"/>
      <c r="AC32" s="16"/>
    </row>
    <row r="34" spans="1:29" s="16" customFormat="1" ht="79.5" customHeight="1" x14ac:dyDescent="0.2">
      <c r="A34" s="16" t="s">
        <v>197</v>
      </c>
      <c r="B34" s="16" t="s">
        <v>140</v>
      </c>
      <c r="C34" s="16" t="s">
        <v>141</v>
      </c>
      <c r="D34" s="18" t="s">
        <v>198</v>
      </c>
      <c r="E34" s="16" t="s">
        <v>199</v>
      </c>
      <c r="F34" s="16" t="s">
        <v>200</v>
      </c>
      <c r="R34" s="11"/>
      <c r="X34" s="11"/>
      <c r="Y34" s="11"/>
      <c r="Z34" s="11"/>
      <c r="AA34" s="11"/>
      <c r="AB34" s="11"/>
      <c r="AC34" s="11"/>
    </row>
    <row r="35" spans="1:29" ht="15.75" x14ac:dyDescent="0.2">
      <c r="A35" s="11" t="s">
        <v>201</v>
      </c>
      <c r="B35" s="11" t="s">
        <v>146</v>
      </c>
      <c r="C35" s="11" t="s">
        <v>160</v>
      </c>
      <c r="D35" s="19" t="s">
        <v>202</v>
      </c>
      <c r="E35" s="11" t="s">
        <v>203</v>
      </c>
      <c r="F35" s="11" t="s">
        <v>180</v>
      </c>
      <c r="R35" s="16"/>
    </row>
    <row r="36" spans="1:29" x14ac:dyDescent="0.2">
      <c r="A36" s="11" t="s">
        <v>204</v>
      </c>
      <c r="B36" s="11" t="s">
        <v>159</v>
      </c>
      <c r="C36" s="11" t="s">
        <v>178</v>
      </c>
      <c r="D36" s="19" t="s">
        <v>205</v>
      </c>
      <c r="E36" s="11" t="s">
        <v>206</v>
      </c>
      <c r="F36" s="11" t="s">
        <v>151</v>
      </c>
    </row>
    <row r="37" spans="1:29" x14ac:dyDescent="0.2">
      <c r="A37" s="11" t="s">
        <v>207</v>
      </c>
      <c r="B37" s="11" t="s">
        <v>159</v>
      </c>
      <c r="C37" s="11" t="s">
        <v>184</v>
      </c>
      <c r="D37" s="19" t="s">
        <v>208</v>
      </c>
      <c r="E37" s="11" t="s">
        <v>209</v>
      </c>
      <c r="F37" s="11" t="s">
        <v>188</v>
      </c>
    </row>
    <row r="38" spans="1:29" x14ac:dyDescent="0.2">
      <c r="A38" s="11" t="s">
        <v>210</v>
      </c>
      <c r="B38" s="11" t="s">
        <v>146</v>
      </c>
      <c r="C38" s="11" t="s">
        <v>147</v>
      </c>
      <c r="D38" s="19" t="s">
        <v>211</v>
      </c>
      <c r="E38" s="11" t="s">
        <v>212</v>
      </c>
      <c r="F38" s="11" t="s">
        <v>145</v>
      </c>
    </row>
    <row r="39" spans="1:29" x14ac:dyDescent="0.2">
      <c r="A39" s="11" t="s">
        <v>213</v>
      </c>
      <c r="B39" s="11" t="s">
        <v>146</v>
      </c>
      <c r="C39" s="11" t="s">
        <v>153</v>
      </c>
      <c r="D39" s="19" t="s">
        <v>214</v>
      </c>
      <c r="E39" s="11" t="s">
        <v>215</v>
      </c>
      <c r="F39" s="11" t="s">
        <v>158</v>
      </c>
    </row>
    <row r="40" spans="1:29" x14ac:dyDescent="0.2">
      <c r="A40" s="11" t="s">
        <v>216</v>
      </c>
      <c r="B40" s="11" t="s">
        <v>146</v>
      </c>
      <c r="C40" s="11" t="s">
        <v>160</v>
      </c>
      <c r="D40" s="19" t="s">
        <v>217</v>
      </c>
      <c r="E40" s="11" t="s">
        <v>218</v>
      </c>
      <c r="F40" s="11" t="s">
        <v>186</v>
      </c>
    </row>
    <row r="41" spans="1:29" x14ac:dyDescent="0.2">
      <c r="A41" s="11" t="s">
        <v>219</v>
      </c>
      <c r="B41" s="11" t="s">
        <v>146</v>
      </c>
      <c r="C41" s="11" t="s">
        <v>160</v>
      </c>
      <c r="D41" s="19" t="s">
        <v>220</v>
      </c>
      <c r="E41" s="11" t="s">
        <v>221</v>
      </c>
      <c r="F41" s="11" t="s">
        <v>177</v>
      </c>
    </row>
    <row r="42" spans="1:29" x14ac:dyDescent="0.2">
      <c r="A42" s="11" t="s">
        <v>222</v>
      </c>
      <c r="B42" s="11" t="s">
        <v>146</v>
      </c>
      <c r="C42" s="11" t="s">
        <v>160</v>
      </c>
      <c r="D42" s="19" t="s">
        <v>223</v>
      </c>
      <c r="E42" s="11" t="s">
        <v>224</v>
      </c>
      <c r="F42" s="11" t="s">
        <v>183</v>
      </c>
    </row>
    <row r="43" spans="1:29" x14ac:dyDescent="0.2">
      <c r="A43" s="11" t="s">
        <v>225</v>
      </c>
      <c r="B43" s="11" t="s">
        <v>152</v>
      </c>
      <c r="C43" s="11" t="s">
        <v>172</v>
      </c>
      <c r="D43" s="19" t="s">
        <v>226</v>
      </c>
      <c r="E43" s="11" t="s">
        <v>227</v>
      </c>
      <c r="F43" s="11" t="s">
        <v>196</v>
      </c>
    </row>
    <row r="44" spans="1:29" x14ac:dyDescent="0.2">
      <c r="A44" s="11" t="s">
        <v>228</v>
      </c>
      <c r="B44" s="11" t="s">
        <v>146</v>
      </c>
      <c r="C44" s="11" t="s">
        <v>160</v>
      </c>
      <c r="D44" s="19" t="s">
        <v>229</v>
      </c>
      <c r="E44" s="11" t="s">
        <v>230</v>
      </c>
      <c r="F44" s="14" t="s">
        <v>231</v>
      </c>
    </row>
    <row r="45" spans="1:29" x14ac:dyDescent="0.2">
      <c r="A45" s="11" t="s">
        <v>232</v>
      </c>
      <c r="B45" s="11" t="s">
        <v>146</v>
      </c>
      <c r="C45" s="11" t="s">
        <v>160</v>
      </c>
      <c r="D45" s="19" t="s">
        <v>233</v>
      </c>
      <c r="E45" s="11" t="s">
        <v>234</v>
      </c>
      <c r="F45" s="14" t="s">
        <v>231</v>
      </c>
    </row>
    <row r="46" spans="1:29" x14ac:dyDescent="0.2">
      <c r="A46" s="11" t="s">
        <v>235</v>
      </c>
      <c r="B46" s="11" t="s">
        <v>146</v>
      </c>
      <c r="C46" s="11" t="s">
        <v>166</v>
      </c>
      <c r="D46" s="19" t="s">
        <v>236</v>
      </c>
      <c r="E46" s="11" t="s">
        <v>237</v>
      </c>
      <c r="F46" s="11" t="s">
        <v>165</v>
      </c>
    </row>
    <row r="47" spans="1:29" x14ac:dyDescent="0.2">
      <c r="A47" s="11" t="s">
        <v>238</v>
      </c>
      <c r="B47" s="11" t="s">
        <v>152</v>
      </c>
      <c r="C47" s="11" t="s">
        <v>172</v>
      </c>
      <c r="D47" s="19" t="s">
        <v>239</v>
      </c>
      <c r="E47" s="11" t="s">
        <v>240</v>
      </c>
      <c r="F47" s="11" t="s">
        <v>195</v>
      </c>
    </row>
    <row r="48" spans="1:29" x14ac:dyDescent="0.2">
      <c r="A48" s="11" t="s">
        <v>241</v>
      </c>
      <c r="B48" s="11" t="s">
        <v>159</v>
      </c>
      <c r="C48" s="11" t="s">
        <v>181</v>
      </c>
      <c r="D48" s="19" t="s">
        <v>242</v>
      </c>
      <c r="E48" s="11" t="s">
        <v>243</v>
      </c>
      <c r="F48" s="11" t="s">
        <v>170</v>
      </c>
    </row>
    <row r="49" spans="1:3" x14ac:dyDescent="0.2">
      <c r="A49" s="11" t="s">
        <v>83</v>
      </c>
    </row>
    <row r="52" spans="1:3" ht="15.75" x14ac:dyDescent="0.25">
      <c r="A52" s="10" t="s">
        <v>244</v>
      </c>
      <c r="B52" s="16" t="s">
        <v>245</v>
      </c>
    </row>
    <row r="53" spans="1:3" ht="15.75" x14ac:dyDescent="0.2">
      <c r="A53" s="16" t="s">
        <v>246</v>
      </c>
      <c r="B53" s="11" t="s">
        <v>247</v>
      </c>
    </row>
    <row r="54" spans="1:3" x14ac:dyDescent="0.2">
      <c r="A54" s="11" t="s">
        <v>67</v>
      </c>
      <c r="B54" s="11" t="s">
        <v>248</v>
      </c>
    </row>
    <row r="55" spans="1:3" x14ac:dyDescent="0.2">
      <c r="A55" s="11" t="s">
        <v>249</v>
      </c>
      <c r="B55" s="11" t="s">
        <v>250</v>
      </c>
    </row>
    <row r="56" spans="1:3" x14ac:dyDescent="0.2">
      <c r="B56" s="11" t="s">
        <v>251</v>
      </c>
    </row>
    <row r="59" spans="1:3" ht="15.75" x14ac:dyDescent="0.2">
      <c r="B59" s="16" t="s">
        <v>252</v>
      </c>
      <c r="C59" s="16" t="s">
        <v>253</v>
      </c>
    </row>
    <row r="60" spans="1:3" ht="15.75" x14ac:dyDescent="0.2">
      <c r="A60" s="16" t="s">
        <v>254</v>
      </c>
      <c r="B60" s="11" t="s">
        <v>255</v>
      </c>
      <c r="C60" s="11" t="s">
        <v>256</v>
      </c>
    </row>
    <row r="61" spans="1:3" x14ac:dyDescent="0.2">
      <c r="A61" s="11" t="s">
        <v>257</v>
      </c>
    </row>
    <row r="62" spans="1:3" x14ac:dyDescent="0.2">
      <c r="A62" s="20" t="s">
        <v>258</v>
      </c>
      <c r="B62" s="14" t="s">
        <v>259</v>
      </c>
      <c r="C62" s="14" t="s">
        <v>260</v>
      </c>
    </row>
    <row r="63" spans="1:3" x14ac:dyDescent="0.2">
      <c r="A63" s="11" t="s">
        <v>261</v>
      </c>
      <c r="B63" s="14" t="s">
        <v>262</v>
      </c>
      <c r="C63" s="14" t="s">
        <v>263</v>
      </c>
    </row>
    <row r="64" spans="1:3" x14ac:dyDescent="0.2">
      <c r="B64" s="11" t="s">
        <v>264</v>
      </c>
      <c r="C64" s="11" t="s">
        <v>265</v>
      </c>
    </row>
    <row r="65" spans="1:3" x14ac:dyDescent="0.2">
      <c r="A65" s="11" t="s">
        <v>266</v>
      </c>
      <c r="B65" s="11" t="s">
        <v>267</v>
      </c>
      <c r="C65" s="11" t="s">
        <v>268</v>
      </c>
    </row>
    <row r="66" spans="1:3" x14ac:dyDescent="0.2">
      <c r="B66" s="11" t="s">
        <v>269</v>
      </c>
      <c r="C66" s="11" t="s">
        <v>270</v>
      </c>
    </row>
    <row r="67" spans="1:3" x14ac:dyDescent="0.2">
      <c r="A67" s="11" t="s">
        <v>271</v>
      </c>
      <c r="B67" s="11" t="s">
        <v>272</v>
      </c>
      <c r="C67" s="11" t="s">
        <v>273</v>
      </c>
    </row>
    <row r="68" spans="1:3" x14ac:dyDescent="0.2">
      <c r="B68" s="11" t="s">
        <v>274</v>
      </c>
      <c r="C68" s="11" t="s">
        <v>275</v>
      </c>
    </row>
    <row r="69" spans="1:3" x14ac:dyDescent="0.2">
      <c r="B69" s="11" t="s">
        <v>276</v>
      </c>
    </row>
    <row r="70" spans="1:3" x14ac:dyDescent="0.2">
      <c r="A70" s="11" t="s">
        <v>277</v>
      </c>
      <c r="B70" s="11" t="s">
        <v>278</v>
      </c>
    </row>
    <row r="71" spans="1:3" x14ac:dyDescent="0.2">
      <c r="B71" s="11" t="s">
        <v>279</v>
      </c>
    </row>
    <row r="72" spans="1:3" x14ac:dyDescent="0.2">
      <c r="B72" s="11" t="s">
        <v>280</v>
      </c>
    </row>
    <row r="73" spans="1:3" x14ac:dyDescent="0.2">
      <c r="B73" s="11" t="s">
        <v>281</v>
      </c>
    </row>
    <row r="74" spans="1:3" x14ac:dyDescent="0.2">
      <c r="B74" s="11" t="s">
        <v>282</v>
      </c>
      <c r="C74" s="11" t="s">
        <v>283</v>
      </c>
    </row>
    <row r="75" spans="1:3" x14ac:dyDescent="0.2">
      <c r="A75" s="11" t="s">
        <v>284</v>
      </c>
      <c r="C75" s="11" t="s">
        <v>283</v>
      </c>
    </row>
    <row r="76" spans="1:3" x14ac:dyDescent="0.2">
      <c r="B76" s="11" t="s">
        <v>285</v>
      </c>
      <c r="C76" s="11" t="s">
        <v>286</v>
      </c>
    </row>
    <row r="77" spans="1:3" x14ac:dyDescent="0.2">
      <c r="A77" s="11" t="s">
        <v>287</v>
      </c>
      <c r="B77" s="14" t="s">
        <v>288</v>
      </c>
      <c r="C77" s="14" t="s">
        <v>289</v>
      </c>
    </row>
    <row r="78" spans="1:3" x14ac:dyDescent="0.2">
      <c r="A78" s="11" t="s">
        <v>290</v>
      </c>
      <c r="B78" s="14" t="s">
        <v>291</v>
      </c>
      <c r="C78" s="14" t="s">
        <v>292</v>
      </c>
    </row>
    <row r="79" spans="1:3" x14ac:dyDescent="0.2">
      <c r="B79" s="14" t="s">
        <v>293</v>
      </c>
      <c r="C79" s="14" t="s">
        <v>294</v>
      </c>
    </row>
    <row r="80" spans="1:3" x14ac:dyDescent="0.2">
      <c r="B80" s="14" t="s">
        <v>295</v>
      </c>
      <c r="C80" s="14" t="s">
        <v>296</v>
      </c>
    </row>
    <row r="81" spans="1:29" x14ac:dyDescent="0.2">
      <c r="B81" s="11" t="s">
        <v>297</v>
      </c>
      <c r="C81" s="11" t="s">
        <v>298</v>
      </c>
    </row>
    <row r="82" spans="1:29" x14ac:dyDescent="0.2">
      <c r="A82" s="11" t="s">
        <v>299</v>
      </c>
      <c r="B82" s="11" t="s">
        <v>300</v>
      </c>
      <c r="C82" s="11" t="s">
        <v>301</v>
      </c>
    </row>
    <row r="83" spans="1:29" x14ac:dyDescent="0.2">
      <c r="B83" s="11" t="s">
        <v>302</v>
      </c>
      <c r="C83" s="11" t="s">
        <v>303</v>
      </c>
    </row>
    <row r="84" spans="1:29" x14ac:dyDescent="0.2">
      <c r="A84" s="11" t="s">
        <v>304</v>
      </c>
      <c r="B84" s="14" t="s">
        <v>305</v>
      </c>
      <c r="C84" s="14" t="s">
        <v>306</v>
      </c>
    </row>
    <row r="85" spans="1:29" x14ac:dyDescent="0.2">
      <c r="A85" s="11" t="s">
        <v>307</v>
      </c>
    </row>
    <row r="86" spans="1:29" x14ac:dyDescent="0.2">
      <c r="A86" s="20" t="s">
        <v>308</v>
      </c>
    </row>
    <row r="87" spans="1:29" x14ac:dyDescent="0.2">
      <c r="A87" s="20" t="s">
        <v>309</v>
      </c>
      <c r="Y87" s="13"/>
      <c r="Z87" s="13"/>
      <c r="AA87" s="13"/>
    </row>
    <row r="88" spans="1:29" x14ac:dyDescent="0.2">
      <c r="X88" s="13"/>
      <c r="AB88" s="13"/>
      <c r="AC88" s="13"/>
    </row>
    <row r="90" spans="1:29" s="13" customFormat="1" ht="66.75" customHeight="1" x14ac:dyDescent="0.2">
      <c r="A90" s="11"/>
      <c r="B90" s="16" t="s">
        <v>310</v>
      </c>
      <c r="C90" s="16" t="s">
        <v>311</v>
      </c>
      <c r="D90" s="16" t="s">
        <v>312</v>
      </c>
      <c r="E90" s="16" t="s">
        <v>313</v>
      </c>
      <c r="F90" s="16" t="s">
        <v>314</v>
      </c>
      <c r="G90" s="16" t="s">
        <v>315</v>
      </c>
      <c r="R90" s="11"/>
      <c r="X90" s="11"/>
      <c r="Y90" s="11"/>
      <c r="Z90" s="11"/>
      <c r="AA90" s="11"/>
      <c r="AB90" s="11"/>
      <c r="AC90" s="11"/>
    </row>
    <row r="91" spans="1:29" ht="15.75" x14ac:dyDescent="0.2">
      <c r="A91" s="16" t="s">
        <v>197</v>
      </c>
      <c r="B91" s="11">
        <v>1</v>
      </c>
      <c r="C91" s="11" t="s">
        <v>316</v>
      </c>
      <c r="D91" s="11">
        <v>1</v>
      </c>
      <c r="E91" s="11" t="s">
        <v>317</v>
      </c>
      <c r="R91" s="13"/>
    </row>
    <row r="92" spans="1:29" x14ac:dyDescent="0.2">
      <c r="A92" s="11" t="s">
        <v>318</v>
      </c>
      <c r="B92" s="11">
        <v>1</v>
      </c>
      <c r="C92" s="11" t="s">
        <v>316</v>
      </c>
      <c r="D92" s="11">
        <v>2</v>
      </c>
      <c r="E92" s="11" t="s">
        <v>319</v>
      </c>
    </row>
    <row r="93" spans="1:29" x14ac:dyDescent="0.2">
      <c r="A93" s="11" t="s">
        <v>318</v>
      </c>
      <c r="B93" s="11">
        <v>1</v>
      </c>
      <c r="C93" s="11" t="s">
        <v>316</v>
      </c>
      <c r="D93" s="11">
        <v>3</v>
      </c>
      <c r="E93" s="11" t="s">
        <v>320</v>
      </c>
    </row>
    <row r="94" spans="1:29" x14ac:dyDescent="0.2">
      <c r="A94" s="11" t="s">
        <v>318</v>
      </c>
      <c r="B94" s="11">
        <v>2</v>
      </c>
      <c r="C94" s="11" t="s">
        <v>321</v>
      </c>
      <c r="D94" s="11">
        <v>4</v>
      </c>
      <c r="E94" s="11" t="s">
        <v>322</v>
      </c>
    </row>
    <row r="95" spans="1:29" x14ac:dyDescent="0.2">
      <c r="A95" s="11" t="s">
        <v>318</v>
      </c>
      <c r="B95" s="11">
        <v>2</v>
      </c>
      <c r="C95" s="11" t="s">
        <v>321</v>
      </c>
      <c r="D95" s="11">
        <v>5</v>
      </c>
      <c r="E95" s="11" t="s">
        <v>323</v>
      </c>
    </row>
    <row r="96" spans="1:29" x14ac:dyDescent="0.2">
      <c r="A96" s="11" t="s">
        <v>318</v>
      </c>
      <c r="B96" s="11">
        <v>2</v>
      </c>
      <c r="C96" s="11" t="s">
        <v>321</v>
      </c>
      <c r="D96" s="11">
        <v>6</v>
      </c>
      <c r="E96" s="11" t="s">
        <v>324</v>
      </c>
    </row>
    <row r="97" spans="1:5" x14ac:dyDescent="0.2">
      <c r="A97" s="11" t="s">
        <v>318</v>
      </c>
      <c r="B97" s="11">
        <v>3</v>
      </c>
      <c r="C97" s="11" t="s">
        <v>325</v>
      </c>
      <c r="D97" s="11">
        <v>7</v>
      </c>
      <c r="E97" s="11" t="s">
        <v>326</v>
      </c>
    </row>
    <row r="98" spans="1:5" x14ac:dyDescent="0.2">
      <c r="A98" s="11" t="s">
        <v>318</v>
      </c>
      <c r="B98" s="11">
        <v>3</v>
      </c>
      <c r="C98" s="11" t="s">
        <v>325</v>
      </c>
      <c r="D98" s="11">
        <v>8</v>
      </c>
      <c r="E98" s="11" t="s">
        <v>327</v>
      </c>
    </row>
    <row r="99" spans="1:5" x14ac:dyDescent="0.2">
      <c r="A99" s="11" t="s">
        <v>318</v>
      </c>
      <c r="B99" s="11">
        <v>3</v>
      </c>
      <c r="C99" s="11" t="s">
        <v>325</v>
      </c>
      <c r="D99" s="11">
        <v>9</v>
      </c>
      <c r="E99" s="11" t="s">
        <v>327</v>
      </c>
    </row>
    <row r="100" spans="1:5" x14ac:dyDescent="0.2">
      <c r="A100" s="11" t="s">
        <v>318</v>
      </c>
      <c r="B100" s="11">
        <v>3</v>
      </c>
      <c r="C100" s="11" t="s">
        <v>325</v>
      </c>
      <c r="D100" s="11">
        <v>10</v>
      </c>
      <c r="E100" s="11" t="s">
        <v>328</v>
      </c>
    </row>
    <row r="101" spans="1:5" x14ac:dyDescent="0.2">
      <c r="A101" s="11" t="s">
        <v>318</v>
      </c>
      <c r="B101" s="11">
        <v>1</v>
      </c>
      <c r="C101" s="11" t="s">
        <v>329</v>
      </c>
      <c r="D101" s="11">
        <v>1</v>
      </c>
      <c r="E101" s="11" t="s">
        <v>330</v>
      </c>
    </row>
    <row r="102" spans="1:5" x14ac:dyDescent="0.2">
      <c r="A102" s="11" t="s">
        <v>331</v>
      </c>
      <c r="B102" s="11">
        <v>2</v>
      </c>
      <c r="C102" s="11" t="s">
        <v>332</v>
      </c>
      <c r="D102" s="11">
        <v>2</v>
      </c>
      <c r="E102" s="11" t="s">
        <v>333</v>
      </c>
    </row>
    <row r="103" spans="1:5" x14ac:dyDescent="0.2">
      <c r="A103" s="11" t="s">
        <v>331</v>
      </c>
      <c r="B103" s="11">
        <v>2</v>
      </c>
      <c r="C103" s="11" t="s">
        <v>332</v>
      </c>
      <c r="D103" s="11">
        <v>3</v>
      </c>
      <c r="E103" s="11" t="s">
        <v>334</v>
      </c>
    </row>
    <row r="104" spans="1:5" x14ac:dyDescent="0.2">
      <c r="A104" s="11" t="s">
        <v>331</v>
      </c>
      <c r="B104" s="11">
        <v>2</v>
      </c>
      <c r="C104" s="11" t="s">
        <v>332</v>
      </c>
      <c r="D104" s="11">
        <v>4</v>
      </c>
      <c r="E104" s="11" t="s">
        <v>335</v>
      </c>
    </row>
    <row r="105" spans="1:5" x14ac:dyDescent="0.2">
      <c r="A105" s="11" t="s">
        <v>331</v>
      </c>
      <c r="B105" s="11">
        <v>3</v>
      </c>
      <c r="C105" s="11" t="s">
        <v>336</v>
      </c>
      <c r="D105" s="11">
        <v>5</v>
      </c>
      <c r="E105" s="11" t="s">
        <v>337</v>
      </c>
    </row>
    <row r="106" spans="1:5" x14ac:dyDescent="0.2">
      <c r="A106" s="11" t="s">
        <v>331</v>
      </c>
      <c r="B106" s="11">
        <v>3</v>
      </c>
      <c r="C106" s="11" t="s">
        <v>336</v>
      </c>
      <c r="D106" s="11">
        <v>6</v>
      </c>
      <c r="E106" s="11" t="s">
        <v>338</v>
      </c>
    </row>
    <row r="107" spans="1:5" x14ac:dyDescent="0.2">
      <c r="A107" s="11" t="s">
        <v>331</v>
      </c>
      <c r="B107" s="11">
        <v>1</v>
      </c>
      <c r="C107" s="11" t="s">
        <v>339</v>
      </c>
      <c r="D107" s="11">
        <v>1</v>
      </c>
      <c r="E107" s="11" t="s">
        <v>340</v>
      </c>
    </row>
    <row r="108" spans="1:5" x14ac:dyDescent="0.2">
      <c r="A108" s="11" t="s">
        <v>341</v>
      </c>
      <c r="B108" s="11">
        <v>2</v>
      </c>
      <c r="C108" s="11" t="s">
        <v>342</v>
      </c>
      <c r="D108" s="11">
        <v>2</v>
      </c>
      <c r="E108" s="11" t="s">
        <v>343</v>
      </c>
    </row>
    <row r="109" spans="1:5" x14ac:dyDescent="0.2">
      <c r="A109" s="11" t="s">
        <v>341</v>
      </c>
      <c r="B109" s="11">
        <v>3</v>
      </c>
      <c r="C109" s="11" t="s">
        <v>344</v>
      </c>
      <c r="D109" s="11">
        <v>3</v>
      </c>
      <c r="E109" s="11" t="s">
        <v>345</v>
      </c>
    </row>
    <row r="110" spans="1:5" x14ac:dyDescent="0.2">
      <c r="A110" s="11" t="s">
        <v>341</v>
      </c>
      <c r="B110" s="11">
        <v>3</v>
      </c>
      <c r="C110" s="11" t="s">
        <v>344</v>
      </c>
      <c r="D110" s="11">
        <v>4</v>
      </c>
      <c r="E110" s="11" t="s">
        <v>346</v>
      </c>
    </row>
    <row r="111" spans="1:5" x14ac:dyDescent="0.2">
      <c r="A111" s="11" t="s">
        <v>341</v>
      </c>
      <c r="B111" s="11">
        <v>3</v>
      </c>
      <c r="C111" s="11" t="s">
        <v>344</v>
      </c>
      <c r="D111" s="11">
        <v>5</v>
      </c>
      <c r="E111" s="11" t="s">
        <v>347</v>
      </c>
    </row>
    <row r="112" spans="1:5" x14ac:dyDescent="0.2">
      <c r="A112" s="11" t="s">
        <v>341</v>
      </c>
      <c r="B112" s="11">
        <v>3</v>
      </c>
      <c r="C112" s="11" t="s">
        <v>344</v>
      </c>
      <c r="D112" s="11">
        <v>6</v>
      </c>
      <c r="E112" s="11" t="s">
        <v>348</v>
      </c>
    </row>
    <row r="113" spans="1:5" x14ac:dyDescent="0.2">
      <c r="A113" s="11" t="s">
        <v>341</v>
      </c>
      <c r="B113" s="11">
        <v>4</v>
      </c>
      <c r="C113" s="11" t="s">
        <v>349</v>
      </c>
      <c r="D113" s="11">
        <v>7</v>
      </c>
      <c r="E113" s="11" t="s">
        <v>350</v>
      </c>
    </row>
    <row r="114" spans="1:5" x14ac:dyDescent="0.2">
      <c r="A114" s="11" t="s">
        <v>341</v>
      </c>
      <c r="B114" s="11">
        <v>1</v>
      </c>
      <c r="C114" s="11" t="s">
        <v>351</v>
      </c>
      <c r="D114" s="11">
        <v>1</v>
      </c>
      <c r="E114" s="11" t="s">
        <v>352</v>
      </c>
    </row>
    <row r="115" spans="1:5" x14ac:dyDescent="0.2">
      <c r="A115" s="11" t="s">
        <v>353</v>
      </c>
      <c r="B115" s="11">
        <v>2</v>
      </c>
      <c r="C115" s="11" t="s">
        <v>354</v>
      </c>
      <c r="D115" s="11">
        <v>2</v>
      </c>
      <c r="E115" s="11" t="s">
        <v>355</v>
      </c>
    </row>
    <row r="116" spans="1:5" x14ac:dyDescent="0.2">
      <c r="A116" s="11" t="s">
        <v>353</v>
      </c>
      <c r="B116" s="11">
        <v>3</v>
      </c>
      <c r="C116" s="11" t="s">
        <v>356</v>
      </c>
      <c r="D116" s="11">
        <v>3</v>
      </c>
      <c r="E116" s="11" t="s">
        <v>357</v>
      </c>
    </row>
    <row r="117" spans="1:5" x14ac:dyDescent="0.2">
      <c r="A117" s="11" t="s">
        <v>353</v>
      </c>
      <c r="B117" s="11">
        <v>1</v>
      </c>
      <c r="C117" s="11" t="s">
        <v>358</v>
      </c>
      <c r="D117" s="11">
        <v>1</v>
      </c>
      <c r="E117" s="11" t="s">
        <v>359</v>
      </c>
    </row>
    <row r="118" spans="1:5" x14ac:dyDescent="0.2">
      <c r="A118" s="11" t="s">
        <v>360</v>
      </c>
      <c r="B118" s="11">
        <v>2</v>
      </c>
      <c r="C118" s="11" t="s">
        <v>361</v>
      </c>
      <c r="D118" s="11">
        <v>2</v>
      </c>
      <c r="E118" s="11" t="s">
        <v>362</v>
      </c>
    </row>
    <row r="119" spans="1:5" x14ac:dyDescent="0.2">
      <c r="A119" s="11" t="s">
        <v>360</v>
      </c>
      <c r="B119" s="11">
        <v>3</v>
      </c>
      <c r="C119" s="11" t="s">
        <v>363</v>
      </c>
      <c r="D119" s="11">
        <v>3</v>
      </c>
      <c r="E119" s="11" t="s">
        <v>364</v>
      </c>
    </row>
    <row r="120" spans="1:5" x14ac:dyDescent="0.2">
      <c r="A120" s="11" t="s">
        <v>360</v>
      </c>
      <c r="B120" s="11">
        <v>4</v>
      </c>
      <c r="C120" s="11" t="s">
        <v>365</v>
      </c>
      <c r="D120" s="11">
        <v>4</v>
      </c>
      <c r="E120" s="11" t="s">
        <v>366</v>
      </c>
    </row>
    <row r="121" spans="1:5" x14ac:dyDescent="0.2">
      <c r="A121" s="11" t="s">
        <v>360</v>
      </c>
      <c r="B121" s="11">
        <v>4</v>
      </c>
      <c r="C121" s="11" t="s">
        <v>365</v>
      </c>
      <c r="D121" s="11">
        <v>5</v>
      </c>
      <c r="E121" s="11" t="s">
        <v>367</v>
      </c>
    </row>
    <row r="122" spans="1:5" x14ac:dyDescent="0.2">
      <c r="A122" s="11" t="s">
        <v>360</v>
      </c>
      <c r="B122" s="11">
        <v>4</v>
      </c>
      <c r="C122" s="11" t="s">
        <v>365</v>
      </c>
      <c r="D122" s="11">
        <v>6</v>
      </c>
      <c r="E122" s="11" t="s">
        <v>368</v>
      </c>
    </row>
    <row r="123" spans="1:5" x14ac:dyDescent="0.2">
      <c r="A123" s="11" t="s">
        <v>360</v>
      </c>
      <c r="B123" s="11">
        <v>4</v>
      </c>
      <c r="C123" s="11" t="s">
        <v>365</v>
      </c>
      <c r="D123" s="11">
        <v>7</v>
      </c>
      <c r="E123" s="11" t="s">
        <v>369</v>
      </c>
    </row>
    <row r="124" spans="1:5" x14ac:dyDescent="0.2">
      <c r="A124" s="11" t="s">
        <v>360</v>
      </c>
      <c r="B124" s="11">
        <v>1</v>
      </c>
      <c r="C124" s="11" t="s">
        <v>370</v>
      </c>
      <c r="D124" s="11">
        <v>1</v>
      </c>
      <c r="E124" s="11" t="s">
        <v>276</v>
      </c>
    </row>
    <row r="125" spans="1:5" x14ac:dyDescent="0.2">
      <c r="A125" s="11" t="s">
        <v>371</v>
      </c>
      <c r="B125" s="11">
        <v>1</v>
      </c>
      <c r="C125" s="11" t="s">
        <v>370</v>
      </c>
      <c r="D125" s="11">
        <v>2</v>
      </c>
      <c r="E125" s="11" t="s">
        <v>278</v>
      </c>
    </row>
    <row r="126" spans="1:5" x14ac:dyDescent="0.2">
      <c r="A126" s="11" t="s">
        <v>371</v>
      </c>
      <c r="B126" s="11">
        <v>2</v>
      </c>
      <c r="C126" s="11" t="s">
        <v>372</v>
      </c>
      <c r="D126" s="11">
        <v>3</v>
      </c>
      <c r="E126" s="11" t="s">
        <v>279</v>
      </c>
    </row>
    <row r="127" spans="1:5" x14ac:dyDescent="0.2">
      <c r="A127" s="11" t="s">
        <v>371</v>
      </c>
      <c r="B127" s="11">
        <v>3</v>
      </c>
      <c r="C127" s="11" t="s">
        <v>373</v>
      </c>
      <c r="D127" s="11">
        <v>4</v>
      </c>
      <c r="E127" s="11" t="s">
        <v>374</v>
      </c>
    </row>
    <row r="128" spans="1:5" x14ac:dyDescent="0.2">
      <c r="A128" s="11" t="s">
        <v>371</v>
      </c>
      <c r="B128" s="11">
        <v>4</v>
      </c>
      <c r="C128" s="11" t="s">
        <v>375</v>
      </c>
      <c r="D128" s="11">
        <v>5</v>
      </c>
      <c r="E128" s="11" t="s">
        <v>280</v>
      </c>
    </row>
    <row r="129" spans="1:5" x14ac:dyDescent="0.2">
      <c r="A129" s="11" t="s">
        <v>371</v>
      </c>
      <c r="B129" s="11">
        <v>4</v>
      </c>
      <c r="C129" s="11" t="s">
        <v>375</v>
      </c>
      <c r="D129" s="11">
        <v>6</v>
      </c>
      <c r="E129" s="11" t="s">
        <v>281</v>
      </c>
    </row>
    <row r="130" spans="1:5" x14ac:dyDescent="0.2">
      <c r="A130" s="11" t="s">
        <v>371</v>
      </c>
      <c r="B130" s="11">
        <v>4</v>
      </c>
      <c r="C130" s="11" t="s">
        <v>376</v>
      </c>
      <c r="D130" s="11">
        <v>7</v>
      </c>
      <c r="E130" s="11" t="s">
        <v>377</v>
      </c>
    </row>
    <row r="131" spans="1:5" x14ac:dyDescent="0.2">
      <c r="A131" s="11" t="s">
        <v>371</v>
      </c>
      <c r="B131" s="11">
        <v>1</v>
      </c>
      <c r="C131" s="11" t="s">
        <v>378</v>
      </c>
      <c r="D131" s="11">
        <v>1</v>
      </c>
      <c r="E131" s="11" t="s">
        <v>379</v>
      </c>
    </row>
    <row r="132" spans="1:5" x14ac:dyDescent="0.2">
      <c r="A132" s="11" t="s">
        <v>380</v>
      </c>
      <c r="B132" s="11">
        <v>1</v>
      </c>
      <c r="C132" s="11" t="s">
        <v>378</v>
      </c>
      <c r="D132" s="11">
        <v>2</v>
      </c>
      <c r="E132" s="11" t="s">
        <v>381</v>
      </c>
    </row>
    <row r="133" spans="1:5" x14ac:dyDescent="0.2">
      <c r="A133" s="11" t="s">
        <v>380</v>
      </c>
      <c r="B133" s="11">
        <v>1</v>
      </c>
      <c r="C133" s="11" t="s">
        <v>378</v>
      </c>
      <c r="D133" s="11">
        <v>3</v>
      </c>
      <c r="E133" s="11" t="s">
        <v>382</v>
      </c>
    </row>
    <row r="134" spans="1:5" x14ac:dyDescent="0.2">
      <c r="A134" s="11" t="s">
        <v>380</v>
      </c>
      <c r="B134" s="11">
        <v>1</v>
      </c>
      <c r="C134" s="11" t="s">
        <v>378</v>
      </c>
      <c r="D134" s="11">
        <v>4</v>
      </c>
      <c r="E134" s="11" t="s">
        <v>383</v>
      </c>
    </row>
    <row r="135" spans="1:5" x14ac:dyDescent="0.2">
      <c r="A135" s="11" t="s">
        <v>380</v>
      </c>
      <c r="B135" s="11">
        <v>2</v>
      </c>
      <c r="C135" s="11" t="s">
        <v>384</v>
      </c>
      <c r="D135" s="11">
        <v>5</v>
      </c>
      <c r="E135" s="11" t="s">
        <v>385</v>
      </c>
    </row>
    <row r="136" spans="1:5" x14ac:dyDescent="0.2">
      <c r="A136" s="11" t="s">
        <v>380</v>
      </c>
      <c r="B136" s="11">
        <v>3</v>
      </c>
      <c r="C136" s="11" t="s">
        <v>386</v>
      </c>
      <c r="D136" s="11">
        <v>6</v>
      </c>
      <c r="E136" s="11" t="s">
        <v>387</v>
      </c>
    </row>
    <row r="137" spans="1:5" x14ac:dyDescent="0.2">
      <c r="A137" s="11" t="s">
        <v>380</v>
      </c>
      <c r="B137" s="11">
        <v>1</v>
      </c>
      <c r="C137" s="11" t="s">
        <v>388</v>
      </c>
      <c r="D137" s="11">
        <v>1</v>
      </c>
      <c r="E137" s="11" t="s">
        <v>389</v>
      </c>
    </row>
    <row r="138" spans="1:5" ht="15.75" x14ac:dyDescent="0.25">
      <c r="A138" s="11" t="s">
        <v>390</v>
      </c>
      <c r="B138" s="11">
        <v>2</v>
      </c>
      <c r="C138" s="11" t="s">
        <v>391</v>
      </c>
      <c r="D138" s="11">
        <v>2</v>
      </c>
      <c r="E138" s="11" t="s">
        <v>392</v>
      </c>
    </row>
    <row r="139" spans="1:5" x14ac:dyDescent="0.2">
      <c r="A139" s="11" t="s">
        <v>390</v>
      </c>
      <c r="B139" s="11">
        <v>3</v>
      </c>
      <c r="C139" s="11" t="s">
        <v>393</v>
      </c>
      <c r="D139" s="11">
        <v>3</v>
      </c>
      <c r="E139" s="11" t="s">
        <v>394</v>
      </c>
    </row>
    <row r="140" spans="1:5" x14ac:dyDescent="0.2">
      <c r="A140" s="11" t="s">
        <v>390</v>
      </c>
      <c r="B140" s="11">
        <v>4</v>
      </c>
      <c r="C140" s="11" t="s">
        <v>395</v>
      </c>
      <c r="D140" s="11">
        <v>4</v>
      </c>
      <c r="E140" s="11" t="s">
        <v>396</v>
      </c>
    </row>
    <row r="141" spans="1:5" x14ac:dyDescent="0.2">
      <c r="A141" s="11" t="s">
        <v>390</v>
      </c>
      <c r="B141" s="11">
        <v>4</v>
      </c>
      <c r="C141" s="11" t="s">
        <v>395</v>
      </c>
      <c r="D141" s="11">
        <v>5</v>
      </c>
      <c r="E141" s="11" t="s">
        <v>397</v>
      </c>
    </row>
    <row r="142" spans="1:5" x14ac:dyDescent="0.2">
      <c r="A142" s="11" t="s">
        <v>390</v>
      </c>
      <c r="B142" s="11">
        <v>4</v>
      </c>
      <c r="C142" s="11" t="s">
        <v>395</v>
      </c>
      <c r="D142" s="11">
        <v>6</v>
      </c>
      <c r="E142" s="11" t="s">
        <v>398</v>
      </c>
    </row>
    <row r="143" spans="1:5" x14ac:dyDescent="0.2">
      <c r="A143" s="11" t="s">
        <v>390</v>
      </c>
      <c r="B143" s="11">
        <v>5</v>
      </c>
      <c r="C143" s="11" t="s">
        <v>399</v>
      </c>
      <c r="D143" s="11">
        <v>7</v>
      </c>
      <c r="E143" s="11" t="s">
        <v>400</v>
      </c>
    </row>
    <row r="144" spans="1:5" x14ac:dyDescent="0.2">
      <c r="A144" s="11" t="s">
        <v>390</v>
      </c>
      <c r="B144" s="11">
        <v>1</v>
      </c>
      <c r="C144" s="11" t="s">
        <v>401</v>
      </c>
      <c r="D144" s="11">
        <v>1</v>
      </c>
      <c r="E144" s="11" t="s">
        <v>402</v>
      </c>
    </row>
    <row r="145" spans="1:5" x14ac:dyDescent="0.2">
      <c r="A145" s="11" t="s">
        <v>403</v>
      </c>
      <c r="B145" s="11">
        <v>1</v>
      </c>
      <c r="C145" s="11" t="s">
        <v>401</v>
      </c>
      <c r="D145" s="11">
        <v>2</v>
      </c>
      <c r="E145" s="11" t="s">
        <v>404</v>
      </c>
    </row>
    <row r="146" spans="1:5" x14ac:dyDescent="0.2">
      <c r="A146" s="11" t="s">
        <v>403</v>
      </c>
      <c r="B146" s="11">
        <v>1</v>
      </c>
      <c r="C146" s="11" t="s">
        <v>401</v>
      </c>
      <c r="D146" s="11">
        <v>3</v>
      </c>
      <c r="E146" s="11" t="s">
        <v>405</v>
      </c>
    </row>
    <row r="147" spans="1:5" x14ac:dyDescent="0.2">
      <c r="A147" s="11" t="s">
        <v>403</v>
      </c>
      <c r="B147" s="11">
        <v>1</v>
      </c>
      <c r="C147" s="11" t="s">
        <v>401</v>
      </c>
      <c r="D147" s="11">
        <v>4</v>
      </c>
      <c r="E147" s="11" t="s">
        <v>406</v>
      </c>
    </row>
    <row r="148" spans="1:5" x14ac:dyDescent="0.2">
      <c r="A148" s="11" t="s">
        <v>403</v>
      </c>
      <c r="B148" s="11">
        <v>2</v>
      </c>
      <c r="C148" s="11" t="s">
        <v>407</v>
      </c>
      <c r="D148" s="11">
        <v>5</v>
      </c>
      <c r="E148" s="11" t="s">
        <v>408</v>
      </c>
    </row>
    <row r="149" spans="1:5" x14ac:dyDescent="0.2">
      <c r="A149" s="11" t="s">
        <v>403</v>
      </c>
      <c r="B149" s="11">
        <v>2</v>
      </c>
      <c r="C149" s="11" t="s">
        <v>407</v>
      </c>
      <c r="D149" s="11">
        <v>6</v>
      </c>
      <c r="E149" s="11" t="s">
        <v>409</v>
      </c>
    </row>
    <row r="150" spans="1:5" x14ac:dyDescent="0.2">
      <c r="A150" s="11" t="s">
        <v>403</v>
      </c>
      <c r="B150" s="11">
        <v>2</v>
      </c>
      <c r="C150" s="11" t="s">
        <v>407</v>
      </c>
      <c r="D150" s="11">
        <v>7</v>
      </c>
      <c r="E150" s="11" t="s">
        <v>410</v>
      </c>
    </row>
    <row r="151" spans="1:5" x14ac:dyDescent="0.2">
      <c r="A151" s="11" t="s">
        <v>403</v>
      </c>
      <c r="B151" s="11">
        <v>3</v>
      </c>
      <c r="C151" s="11" t="s">
        <v>411</v>
      </c>
      <c r="D151" s="11">
        <v>8</v>
      </c>
      <c r="E151" s="11" t="s">
        <v>412</v>
      </c>
    </row>
    <row r="152" spans="1:5" x14ac:dyDescent="0.2">
      <c r="A152" s="11" t="s">
        <v>403</v>
      </c>
      <c r="B152" s="11">
        <v>4</v>
      </c>
      <c r="C152" s="11" t="s">
        <v>413</v>
      </c>
      <c r="D152" s="11">
        <v>9</v>
      </c>
      <c r="E152" s="11" t="s">
        <v>414</v>
      </c>
    </row>
    <row r="153" spans="1:5" x14ac:dyDescent="0.2">
      <c r="A153" s="11" t="s">
        <v>403</v>
      </c>
      <c r="B153" s="11">
        <v>5</v>
      </c>
      <c r="C153" s="11" t="s">
        <v>415</v>
      </c>
      <c r="D153" s="11">
        <v>10</v>
      </c>
      <c r="E153" s="11" t="s">
        <v>416</v>
      </c>
    </row>
    <row r="154" spans="1:5" x14ac:dyDescent="0.2">
      <c r="A154" s="11" t="s">
        <v>403</v>
      </c>
      <c r="B154" s="11">
        <v>6</v>
      </c>
      <c r="C154" s="11" t="s">
        <v>417</v>
      </c>
      <c r="D154" s="11">
        <v>11</v>
      </c>
      <c r="E154" s="11" t="s">
        <v>418</v>
      </c>
    </row>
    <row r="155" spans="1:5" x14ac:dyDescent="0.2">
      <c r="A155" s="11" t="s">
        <v>403</v>
      </c>
      <c r="B155" s="11">
        <v>1</v>
      </c>
      <c r="C155" s="11" t="s">
        <v>419</v>
      </c>
      <c r="D155" s="11">
        <v>1</v>
      </c>
      <c r="E155" s="11" t="s">
        <v>420</v>
      </c>
    </row>
    <row r="156" spans="1:5" x14ac:dyDescent="0.2">
      <c r="A156" s="11" t="s">
        <v>421</v>
      </c>
      <c r="B156" s="11">
        <v>1</v>
      </c>
      <c r="C156" s="11" t="s">
        <v>419</v>
      </c>
      <c r="D156" s="11">
        <v>2</v>
      </c>
      <c r="E156" s="11" t="s">
        <v>422</v>
      </c>
    </row>
    <row r="157" spans="1:5" x14ac:dyDescent="0.2">
      <c r="A157" s="11" t="s">
        <v>421</v>
      </c>
      <c r="B157" s="11">
        <v>2</v>
      </c>
      <c r="C157" s="11" t="s">
        <v>423</v>
      </c>
      <c r="D157" s="11">
        <v>3</v>
      </c>
      <c r="E157" s="11" t="s">
        <v>424</v>
      </c>
    </row>
    <row r="158" spans="1:5" x14ac:dyDescent="0.2">
      <c r="A158" s="11" t="s">
        <v>421</v>
      </c>
      <c r="B158" s="11">
        <v>3</v>
      </c>
      <c r="C158" s="11" t="s">
        <v>425</v>
      </c>
      <c r="D158" s="11">
        <v>4</v>
      </c>
      <c r="E158" s="11" t="s">
        <v>426</v>
      </c>
    </row>
    <row r="159" spans="1:5" x14ac:dyDescent="0.2">
      <c r="A159" s="11" t="s">
        <v>421</v>
      </c>
      <c r="B159" s="11">
        <v>4</v>
      </c>
      <c r="C159" s="11" t="s">
        <v>427</v>
      </c>
      <c r="D159" s="11">
        <v>5</v>
      </c>
      <c r="E159" s="11" t="s">
        <v>428</v>
      </c>
    </row>
    <row r="160" spans="1:5" x14ac:dyDescent="0.2">
      <c r="A160" s="11" t="s">
        <v>421</v>
      </c>
      <c r="B160" s="11">
        <v>5</v>
      </c>
      <c r="C160" s="11" t="s">
        <v>429</v>
      </c>
      <c r="D160" s="11">
        <v>6</v>
      </c>
      <c r="E160" s="11" t="s">
        <v>430</v>
      </c>
    </row>
    <row r="161" spans="1:5" x14ac:dyDescent="0.2">
      <c r="A161" s="11" t="s">
        <v>421</v>
      </c>
      <c r="B161" s="11">
        <v>1</v>
      </c>
      <c r="C161" s="11" t="s">
        <v>431</v>
      </c>
      <c r="D161" s="11">
        <v>1</v>
      </c>
      <c r="E161" s="11" t="s">
        <v>432</v>
      </c>
    </row>
    <row r="162" spans="1:5" x14ac:dyDescent="0.2">
      <c r="A162" s="11" t="s">
        <v>433</v>
      </c>
      <c r="B162" s="11">
        <v>1</v>
      </c>
      <c r="C162" s="11" t="s">
        <v>431</v>
      </c>
      <c r="D162" s="11">
        <v>2</v>
      </c>
      <c r="E162" s="11" t="s">
        <v>434</v>
      </c>
    </row>
    <row r="163" spans="1:5" x14ac:dyDescent="0.2">
      <c r="A163" s="11" t="s">
        <v>433</v>
      </c>
      <c r="B163" s="11">
        <v>1</v>
      </c>
      <c r="C163" s="11" t="s">
        <v>431</v>
      </c>
      <c r="D163" s="11">
        <v>3</v>
      </c>
      <c r="E163" s="11" t="s">
        <v>435</v>
      </c>
    </row>
    <row r="164" spans="1:5" x14ac:dyDescent="0.2">
      <c r="A164" s="11" t="s">
        <v>433</v>
      </c>
      <c r="B164" s="11">
        <v>2</v>
      </c>
      <c r="C164" s="11" t="s">
        <v>436</v>
      </c>
      <c r="D164" s="11">
        <v>4</v>
      </c>
      <c r="E164" s="11" t="s">
        <v>437</v>
      </c>
    </row>
    <row r="165" spans="1:5" x14ac:dyDescent="0.2">
      <c r="A165" s="11" t="s">
        <v>433</v>
      </c>
      <c r="B165" s="11">
        <v>3</v>
      </c>
      <c r="C165" s="11" t="s">
        <v>438</v>
      </c>
      <c r="D165" s="11">
        <v>5</v>
      </c>
      <c r="E165" s="11" t="s">
        <v>439</v>
      </c>
    </row>
    <row r="166" spans="1:5" x14ac:dyDescent="0.2">
      <c r="A166" s="11" t="s">
        <v>433</v>
      </c>
      <c r="B166" s="11">
        <v>2</v>
      </c>
      <c r="C166" s="11" t="s">
        <v>440</v>
      </c>
      <c r="D166" s="11">
        <v>1</v>
      </c>
      <c r="E166" s="11" t="s">
        <v>441</v>
      </c>
    </row>
    <row r="167" spans="1:5" x14ac:dyDescent="0.2">
      <c r="A167" s="11" t="s">
        <v>442</v>
      </c>
      <c r="B167" s="11">
        <v>3</v>
      </c>
      <c r="C167" s="11" t="s">
        <v>443</v>
      </c>
      <c r="D167" s="11">
        <v>2</v>
      </c>
      <c r="E167" s="11" t="s">
        <v>444</v>
      </c>
    </row>
    <row r="168" spans="1:5" x14ac:dyDescent="0.2">
      <c r="A168" s="11" t="s">
        <v>442</v>
      </c>
      <c r="B168" s="11">
        <v>3</v>
      </c>
      <c r="C168" s="11" t="s">
        <v>443</v>
      </c>
      <c r="D168" s="11">
        <v>3</v>
      </c>
      <c r="E168" s="11" t="s">
        <v>445</v>
      </c>
    </row>
    <row r="169" spans="1:5" x14ac:dyDescent="0.2">
      <c r="A169" s="11" t="s">
        <v>442</v>
      </c>
      <c r="B169" s="11">
        <v>1</v>
      </c>
      <c r="C169" s="11" t="s">
        <v>446</v>
      </c>
      <c r="D169" s="11">
        <v>4</v>
      </c>
      <c r="E169" s="11" t="s">
        <v>447</v>
      </c>
    </row>
    <row r="170" spans="1:5" x14ac:dyDescent="0.2">
      <c r="A170" s="11" t="s">
        <v>442</v>
      </c>
      <c r="B170" s="11">
        <v>1</v>
      </c>
      <c r="C170" s="11" t="s">
        <v>448</v>
      </c>
      <c r="D170" s="11">
        <v>1</v>
      </c>
      <c r="E170" s="11" t="s">
        <v>449</v>
      </c>
    </row>
    <row r="171" spans="1:5" x14ac:dyDescent="0.2">
      <c r="A171" s="11" t="s">
        <v>450</v>
      </c>
      <c r="B171" s="11">
        <v>2</v>
      </c>
      <c r="C171" s="11" t="s">
        <v>451</v>
      </c>
      <c r="D171" s="11">
        <v>2</v>
      </c>
      <c r="E171" s="11" t="s">
        <v>452</v>
      </c>
    </row>
    <row r="172" spans="1:5" x14ac:dyDescent="0.2">
      <c r="A172" s="11" t="s">
        <v>450</v>
      </c>
      <c r="B172" s="11">
        <v>3</v>
      </c>
      <c r="C172" s="11" t="s">
        <v>453</v>
      </c>
      <c r="D172" s="11">
        <v>3</v>
      </c>
      <c r="E172" s="11" t="s">
        <v>454</v>
      </c>
    </row>
    <row r="173" spans="1:5" x14ac:dyDescent="0.2">
      <c r="A173" s="11" t="s">
        <v>450</v>
      </c>
      <c r="B173" s="11">
        <v>4</v>
      </c>
      <c r="C173" s="11" t="s">
        <v>455</v>
      </c>
      <c r="D173" s="11">
        <v>4</v>
      </c>
      <c r="E173" s="11" t="s">
        <v>456</v>
      </c>
    </row>
    <row r="174" spans="1:5" x14ac:dyDescent="0.2">
      <c r="A174" s="11" t="s">
        <v>450</v>
      </c>
      <c r="B174" s="11">
        <v>5</v>
      </c>
      <c r="C174" s="11" t="s">
        <v>457</v>
      </c>
      <c r="D174" s="11">
        <v>5</v>
      </c>
      <c r="E174" s="11" t="s">
        <v>458</v>
      </c>
    </row>
    <row r="175" spans="1:5" x14ac:dyDescent="0.2">
      <c r="A175" s="11" t="s">
        <v>450</v>
      </c>
      <c r="B175" s="11">
        <v>5</v>
      </c>
      <c r="C175" s="11" t="s">
        <v>457</v>
      </c>
      <c r="D175" s="11">
        <v>6</v>
      </c>
      <c r="E175" s="11" t="s">
        <v>459</v>
      </c>
    </row>
    <row r="176" spans="1:5" x14ac:dyDescent="0.2">
      <c r="A176" s="11" t="s">
        <v>450</v>
      </c>
      <c r="B176" s="11">
        <v>6</v>
      </c>
      <c r="C176" s="11" t="s">
        <v>460</v>
      </c>
      <c r="D176" s="11">
        <v>7</v>
      </c>
      <c r="E176" s="11" t="s">
        <v>461</v>
      </c>
    </row>
    <row r="177" spans="1:5" x14ac:dyDescent="0.2">
      <c r="A177" s="11" t="s">
        <v>450</v>
      </c>
      <c r="B177" s="11">
        <v>6</v>
      </c>
      <c r="C177" s="11" t="s">
        <v>460</v>
      </c>
      <c r="D177" s="11">
        <v>8</v>
      </c>
      <c r="E177" s="11" t="s">
        <v>462</v>
      </c>
    </row>
    <row r="178" spans="1:5" x14ac:dyDescent="0.2">
      <c r="A178" s="11" t="s">
        <v>450</v>
      </c>
      <c r="B178" s="11">
        <v>6</v>
      </c>
      <c r="C178" s="11" t="s">
        <v>460</v>
      </c>
      <c r="D178" s="11">
        <v>9</v>
      </c>
      <c r="E178" s="11" t="s">
        <v>463</v>
      </c>
    </row>
    <row r="179" spans="1:5" x14ac:dyDescent="0.2">
      <c r="A179" s="11" t="s">
        <v>450</v>
      </c>
      <c r="B179" s="11">
        <v>1</v>
      </c>
      <c r="C179" s="11" t="s">
        <v>464</v>
      </c>
      <c r="D179" s="11">
        <v>1</v>
      </c>
      <c r="E179" s="11" t="s">
        <v>465</v>
      </c>
    </row>
    <row r="180" spans="1:5" x14ac:dyDescent="0.2">
      <c r="A180" s="11" t="s">
        <v>466</v>
      </c>
      <c r="B180" s="11">
        <v>2</v>
      </c>
      <c r="C180" s="11" t="s">
        <v>467</v>
      </c>
      <c r="D180" s="21">
        <v>2</v>
      </c>
      <c r="E180" s="22" t="s">
        <v>468</v>
      </c>
    </row>
    <row r="181" spans="1:5" x14ac:dyDescent="0.2">
      <c r="A181" s="11" t="s">
        <v>466</v>
      </c>
      <c r="B181" s="11">
        <v>1</v>
      </c>
      <c r="C181" s="11" t="s">
        <v>464</v>
      </c>
      <c r="D181" s="11">
        <v>3</v>
      </c>
      <c r="E181" s="11" t="s">
        <v>469</v>
      </c>
    </row>
    <row r="182" spans="1:5" x14ac:dyDescent="0.2">
      <c r="A182" s="11" t="s">
        <v>466</v>
      </c>
      <c r="B182" s="11">
        <v>3</v>
      </c>
      <c r="C182" s="11" t="s">
        <v>470</v>
      </c>
      <c r="D182" s="11">
        <v>4</v>
      </c>
      <c r="E182" s="11" t="s">
        <v>471</v>
      </c>
    </row>
    <row r="183" spans="1:5" x14ac:dyDescent="0.2">
      <c r="A183" s="11" t="s">
        <v>466</v>
      </c>
      <c r="B183" s="11">
        <v>4</v>
      </c>
      <c r="C183" s="11" t="s">
        <v>472</v>
      </c>
      <c r="D183" s="11">
        <v>5</v>
      </c>
      <c r="E183" s="11" t="s">
        <v>473</v>
      </c>
    </row>
    <row r="184" spans="1:5" x14ac:dyDescent="0.2">
      <c r="A184" s="11" t="s">
        <v>466</v>
      </c>
      <c r="B184" s="11">
        <v>4</v>
      </c>
      <c r="C184" s="11" t="s">
        <v>472</v>
      </c>
      <c r="D184" s="11">
        <v>6</v>
      </c>
      <c r="E184" s="11" t="s">
        <v>474</v>
      </c>
    </row>
    <row r="185" spans="1:5" x14ac:dyDescent="0.2">
      <c r="A185" s="11" t="s">
        <v>466</v>
      </c>
      <c r="B185" s="11">
        <v>5</v>
      </c>
      <c r="C185" s="11" t="s">
        <v>475</v>
      </c>
      <c r="D185" s="11">
        <v>7</v>
      </c>
      <c r="E185" s="11" t="s">
        <v>476</v>
      </c>
    </row>
    <row r="186" spans="1:5" x14ac:dyDescent="0.2">
      <c r="A186" s="11" t="s">
        <v>466</v>
      </c>
      <c r="B186" s="11">
        <v>6</v>
      </c>
      <c r="C186" s="11" t="s">
        <v>477</v>
      </c>
      <c r="D186" s="11">
        <v>8</v>
      </c>
      <c r="E186" s="11" t="s">
        <v>478</v>
      </c>
    </row>
    <row r="187" spans="1:5" x14ac:dyDescent="0.2">
      <c r="A187" s="11" t="s">
        <v>466</v>
      </c>
    </row>
    <row r="196" spans="1:6" ht="15.75" x14ac:dyDescent="0.2">
      <c r="B196" s="23" t="s">
        <v>479</v>
      </c>
      <c r="C196" s="23" t="s">
        <v>480</v>
      </c>
      <c r="D196" s="24" t="s">
        <v>481</v>
      </c>
      <c r="E196" s="24" t="s">
        <v>32</v>
      </c>
      <c r="F196" s="24" t="s">
        <v>39</v>
      </c>
    </row>
    <row r="197" spans="1:6" ht="15.75" x14ac:dyDescent="0.2">
      <c r="A197" s="23" t="s">
        <v>482</v>
      </c>
      <c r="B197" s="25" t="s">
        <v>483</v>
      </c>
      <c r="C197" s="25" t="s">
        <v>484</v>
      </c>
      <c r="D197" s="26" t="s">
        <v>485</v>
      </c>
      <c r="E197" s="26" t="s">
        <v>486</v>
      </c>
      <c r="F197" s="25" t="s">
        <v>487</v>
      </c>
    </row>
    <row r="198" spans="1:6" x14ac:dyDescent="0.2">
      <c r="A198" s="25" t="s">
        <v>488</v>
      </c>
      <c r="B198" s="25" t="s">
        <v>489</v>
      </c>
      <c r="C198" s="25" t="s">
        <v>490</v>
      </c>
      <c r="D198" s="26" t="s">
        <v>491</v>
      </c>
      <c r="E198" s="26" t="s">
        <v>492</v>
      </c>
      <c r="F198" s="25" t="s">
        <v>493</v>
      </c>
    </row>
    <row r="199" spans="1:6" x14ac:dyDescent="0.2">
      <c r="A199" s="25" t="s">
        <v>494</v>
      </c>
      <c r="B199" s="25" t="s">
        <v>495</v>
      </c>
      <c r="C199" s="25" t="s">
        <v>496</v>
      </c>
      <c r="D199" s="25" t="s">
        <v>497</v>
      </c>
      <c r="E199" s="25" t="s">
        <v>498</v>
      </c>
      <c r="F199" s="25" t="s">
        <v>499</v>
      </c>
    </row>
    <row r="200" spans="1:6" x14ac:dyDescent="0.2">
      <c r="A200" s="25" t="s">
        <v>500</v>
      </c>
      <c r="B200" s="25" t="s">
        <v>501</v>
      </c>
      <c r="C200" s="25"/>
      <c r="D200" s="25" t="s">
        <v>502</v>
      </c>
      <c r="E200" s="25" t="s">
        <v>503</v>
      </c>
      <c r="F200" s="25" t="s">
        <v>504</v>
      </c>
    </row>
    <row r="201" spans="1:6" ht="15.75" x14ac:dyDescent="0.25">
      <c r="A201" s="25" t="s">
        <v>505</v>
      </c>
      <c r="B201" s="25" t="s">
        <v>506</v>
      </c>
      <c r="C201" s="25"/>
      <c r="D201" s="25" t="s">
        <v>507</v>
      </c>
      <c r="E201" s="27"/>
      <c r="F201" s="27"/>
    </row>
    <row r="202" spans="1:6" ht="15.75" x14ac:dyDescent="0.25">
      <c r="A202" s="25" t="s">
        <v>508</v>
      </c>
      <c r="B202" s="25" t="s">
        <v>509</v>
      </c>
      <c r="C202" s="25"/>
      <c r="D202" s="28"/>
      <c r="E202" s="27"/>
      <c r="F202" s="27"/>
    </row>
    <row r="203" spans="1:6" ht="15.75" x14ac:dyDescent="0.25">
      <c r="A203" s="25" t="s">
        <v>510</v>
      </c>
      <c r="B203" s="25" t="s">
        <v>511</v>
      </c>
      <c r="C203" s="25"/>
      <c r="D203" s="28"/>
      <c r="E203" s="27"/>
      <c r="F203" s="27"/>
    </row>
    <row r="204" spans="1:6" ht="15.75" x14ac:dyDescent="0.25">
      <c r="A204" s="25" t="s">
        <v>512</v>
      </c>
      <c r="B204" s="25" t="s">
        <v>513</v>
      </c>
      <c r="C204" s="25"/>
      <c r="D204" s="28"/>
      <c r="E204" s="27"/>
      <c r="F204" s="27"/>
    </row>
    <row r="205" spans="1:6" ht="15.75" x14ac:dyDescent="0.25">
      <c r="A205" s="25" t="s">
        <v>514</v>
      </c>
      <c r="B205" s="25"/>
      <c r="C205" s="25"/>
      <c r="D205" s="28"/>
      <c r="E205" s="27"/>
      <c r="F205" s="27"/>
    </row>
    <row r="206" spans="1:6" ht="15.75" x14ac:dyDescent="0.25">
      <c r="A206" s="25" t="s">
        <v>515</v>
      </c>
      <c r="B206" s="25"/>
      <c r="C206" s="25"/>
      <c r="D206" s="28"/>
      <c r="E206" s="27"/>
      <c r="F206" s="27"/>
    </row>
    <row r="207" spans="1:6" ht="15.75" x14ac:dyDescent="0.25">
      <c r="A207" s="25" t="s">
        <v>516</v>
      </c>
      <c r="B207" s="25"/>
      <c r="C207" s="25"/>
      <c r="D207" s="28"/>
      <c r="E207" s="27"/>
      <c r="F207" s="27"/>
    </row>
    <row r="208" spans="1:6" ht="15.75" x14ac:dyDescent="0.25">
      <c r="A208" s="25" t="s">
        <v>517</v>
      </c>
      <c r="B208" s="25"/>
      <c r="C208" s="25"/>
      <c r="D208" s="28"/>
      <c r="E208" s="27"/>
      <c r="F208" s="27"/>
    </row>
    <row r="209" spans="1:6" ht="15.75" x14ac:dyDescent="0.25">
      <c r="A209" s="25" t="s">
        <v>518</v>
      </c>
      <c r="B209" s="25"/>
      <c r="C209" s="25"/>
      <c r="D209" s="28"/>
      <c r="E209" s="27"/>
      <c r="F209" s="27"/>
    </row>
    <row r="210" spans="1:6" ht="15.75" x14ac:dyDescent="0.25">
      <c r="A210" s="25" t="s">
        <v>519</v>
      </c>
      <c r="B210" s="25"/>
      <c r="C210" s="25"/>
      <c r="D210" s="28"/>
      <c r="E210" s="27"/>
      <c r="F210" s="27"/>
    </row>
    <row r="211" spans="1:6" x14ac:dyDescent="0.2">
      <c r="A211" s="25"/>
      <c r="B211" s="25"/>
    </row>
    <row r="219" spans="1:6" x14ac:dyDescent="0.2">
      <c r="A219" s="11" t="s">
        <v>520</v>
      </c>
      <c r="B219" s="11" t="s">
        <v>521</v>
      </c>
      <c r="C219" s="11" t="s">
        <v>522</v>
      </c>
      <c r="D219" s="11" t="s">
        <v>523</v>
      </c>
    </row>
    <row r="220" spans="1:6" x14ac:dyDescent="0.2">
      <c r="A220" s="11" t="s">
        <v>524</v>
      </c>
      <c r="B220" s="11" t="s">
        <v>525</v>
      </c>
      <c r="C220" s="11" t="s">
        <v>526</v>
      </c>
      <c r="D220" s="11" t="s">
        <v>527</v>
      </c>
    </row>
    <row r="221" spans="1:6" x14ac:dyDescent="0.2">
      <c r="A221" s="11" t="s">
        <v>528</v>
      </c>
      <c r="C221" s="11" t="s">
        <v>529</v>
      </c>
      <c r="D221" s="11" t="s">
        <v>530</v>
      </c>
    </row>
    <row r="222" spans="1:6" x14ac:dyDescent="0.2">
      <c r="A222" s="11" t="s">
        <v>531</v>
      </c>
      <c r="D222" s="11" t="s">
        <v>532</v>
      </c>
    </row>
    <row r="223" spans="1:6" x14ac:dyDescent="0.2">
      <c r="A223" s="11" t="s">
        <v>533</v>
      </c>
    </row>
    <row r="224" spans="1:6" x14ac:dyDescent="0.2">
      <c r="A224" s="11" t="s">
        <v>534</v>
      </c>
    </row>
    <row r="225" spans="1:1" x14ac:dyDescent="0.2">
      <c r="A225" s="11" t="s">
        <v>535</v>
      </c>
    </row>
    <row r="226" spans="1:1" x14ac:dyDescent="0.2">
      <c r="A226" s="11" t="s">
        <v>536</v>
      </c>
    </row>
    <row r="227" spans="1:1" x14ac:dyDescent="0.2">
      <c r="A227" s="11" t="s">
        <v>537</v>
      </c>
    </row>
    <row r="228" spans="1:1" x14ac:dyDescent="0.2">
      <c r="A228" s="11" t="s">
        <v>538</v>
      </c>
    </row>
    <row r="229" spans="1:1" x14ac:dyDescent="0.2">
      <c r="A229" s="11" t="s">
        <v>539</v>
      </c>
    </row>
    <row r="230" spans="1:1" x14ac:dyDescent="0.2">
      <c r="A230" s="11" t="s">
        <v>540</v>
      </c>
    </row>
    <row r="231" spans="1:1" x14ac:dyDescent="0.2">
      <c r="A231" s="11" t="s">
        <v>541</v>
      </c>
    </row>
    <row r="232" spans="1:1" x14ac:dyDescent="0.2">
      <c r="A232" s="11" t="s">
        <v>542</v>
      </c>
    </row>
    <row r="233" spans="1:1" x14ac:dyDescent="0.2">
      <c r="A233" s="11" t="s">
        <v>543</v>
      </c>
    </row>
    <row r="234" spans="1:1" x14ac:dyDescent="0.2">
      <c r="A234" s="11" t="s">
        <v>544</v>
      </c>
    </row>
    <row r="235" spans="1:1" x14ac:dyDescent="0.2">
      <c r="A235" s="11" t="s">
        <v>545</v>
      </c>
    </row>
    <row r="236" spans="1:1" x14ac:dyDescent="0.2">
      <c r="A236" s="11" t="s">
        <v>546</v>
      </c>
    </row>
    <row r="237" spans="1:1" x14ac:dyDescent="0.2">
      <c r="A237" s="11" t="s">
        <v>547</v>
      </c>
    </row>
    <row r="238" spans="1:1" x14ac:dyDescent="0.2">
      <c r="A238" s="11" t="s">
        <v>548</v>
      </c>
    </row>
    <row r="239" spans="1:1" x14ac:dyDescent="0.2">
      <c r="A239" s="11" t="s">
        <v>549</v>
      </c>
    </row>
    <row r="240" spans="1:1" x14ac:dyDescent="0.2">
      <c r="A240" s="11" t="s">
        <v>550</v>
      </c>
    </row>
    <row r="241" spans="1:4" x14ac:dyDescent="0.2">
      <c r="A241" s="11" t="s">
        <v>551</v>
      </c>
    </row>
    <row r="242" spans="1:4" x14ac:dyDescent="0.2">
      <c r="A242" s="11" t="s">
        <v>552</v>
      </c>
    </row>
    <row r="243" spans="1:4" x14ac:dyDescent="0.2">
      <c r="A243" s="11" t="s">
        <v>553</v>
      </c>
    </row>
    <row r="244" spans="1:4" x14ac:dyDescent="0.2">
      <c r="A244" s="11" t="s">
        <v>554</v>
      </c>
    </row>
    <row r="245" spans="1:4" x14ac:dyDescent="0.2">
      <c r="A245" s="11" t="s">
        <v>555</v>
      </c>
    </row>
    <row r="246" spans="1:4" x14ac:dyDescent="0.2">
      <c r="A246" s="11" t="s">
        <v>556</v>
      </c>
    </row>
    <row r="247" spans="1:4" x14ac:dyDescent="0.2">
      <c r="A247" s="11" t="s">
        <v>557</v>
      </c>
    </row>
    <row r="248" spans="1:4" x14ac:dyDescent="0.2">
      <c r="A248" s="11" t="s">
        <v>558</v>
      </c>
    </row>
    <row r="249" spans="1:4" x14ac:dyDescent="0.2">
      <c r="A249" s="11" t="s">
        <v>559</v>
      </c>
    </row>
    <row r="252" spans="1:4" x14ac:dyDescent="0.2">
      <c r="B252" s="11" t="s">
        <v>202</v>
      </c>
      <c r="C252" s="11">
        <v>1086</v>
      </c>
      <c r="D252" s="11" t="s">
        <v>201</v>
      </c>
    </row>
    <row r="253" spans="1:4" x14ac:dyDescent="0.2">
      <c r="B253" s="11" t="s">
        <v>560</v>
      </c>
      <c r="C253" s="11">
        <v>1091</v>
      </c>
      <c r="D253" s="11" t="s">
        <v>204</v>
      </c>
    </row>
    <row r="254" spans="1:4" x14ac:dyDescent="0.2">
      <c r="B254" s="11" t="s">
        <v>208</v>
      </c>
      <c r="C254" s="11">
        <v>1092</v>
      </c>
      <c r="D254" s="11" t="s">
        <v>207</v>
      </c>
    </row>
    <row r="255" spans="1:4" x14ac:dyDescent="0.2">
      <c r="B255" s="11" t="s">
        <v>211</v>
      </c>
      <c r="C255" s="11">
        <v>1093</v>
      </c>
      <c r="D255" s="11" t="s">
        <v>210</v>
      </c>
    </row>
    <row r="256" spans="1:4" x14ac:dyDescent="0.2">
      <c r="B256" s="11" t="s">
        <v>214</v>
      </c>
      <c r="C256" s="11">
        <v>1096</v>
      </c>
      <c r="D256" s="11" t="s">
        <v>213</v>
      </c>
    </row>
    <row r="257" spans="2:4" x14ac:dyDescent="0.2">
      <c r="B257" s="11" t="s">
        <v>217</v>
      </c>
      <c r="C257" s="11">
        <v>1098</v>
      </c>
      <c r="D257" s="11" t="s">
        <v>216</v>
      </c>
    </row>
    <row r="258" spans="2:4" x14ac:dyDescent="0.2">
      <c r="B258" s="11" t="s">
        <v>561</v>
      </c>
      <c r="C258" s="11">
        <v>1099</v>
      </c>
      <c r="D258" s="11" t="s">
        <v>219</v>
      </c>
    </row>
    <row r="259" spans="2:4" x14ac:dyDescent="0.2">
      <c r="B259" s="11" t="s">
        <v>562</v>
      </c>
      <c r="C259" s="11">
        <v>1101</v>
      </c>
      <c r="D259" s="11" t="s">
        <v>222</v>
      </c>
    </row>
    <row r="260" spans="2:4" x14ac:dyDescent="0.2">
      <c r="B260" s="11" t="s">
        <v>239</v>
      </c>
      <c r="C260" s="11">
        <v>1103</v>
      </c>
      <c r="D260" s="11" t="s">
        <v>225</v>
      </c>
    </row>
    <row r="261" spans="2:4" x14ac:dyDescent="0.2">
      <c r="B261" s="11" t="s">
        <v>229</v>
      </c>
      <c r="C261" s="11">
        <v>1108</v>
      </c>
      <c r="D261" s="11" t="s">
        <v>228</v>
      </c>
    </row>
    <row r="262" spans="2:4" x14ac:dyDescent="0.2">
      <c r="B262" s="11" t="s">
        <v>233</v>
      </c>
      <c r="C262" s="11">
        <v>1113</v>
      </c>
      <c r="D262" s="11" t="s">
        <v>232</v>
      </c>
    </row>
    <row r="263" spans="2:4" x14ac:dyDescent="0.2">
      <c r="B263" s="11" t="s">
        <v>563</v>
      </c>
      <c r="C263" s="11">
        <v>1116</v>
      </c>
      <c r="D263" s="11" t="s">
        <v>235</v>
      </c>
    </row>
    <row r="264" spans="2:4" x14ac:dyDescent="0.2">
      <c r="B264" s="11" t="s">
        <v>564</v>
      </c>
      <c r="C264" s="11">
        <v>1118</v>
      </c>
      <c r="D264" s="11" t="s">
        <v>238</v>
      </c>
    </row>
    <row r="265" spans="2:4" x14ac:dyDescent="0.2">
      <c r="B265" s="11" t="s">
        <v>565</v>
      </c>
      <c r="C265" s="11">
        <v>1168</v>
      </c>
      <c r="D265" s="11" t="s">
        <v>241</v>
      </c>
    </row>
    <row r="266" spans="2:4" x14ac:dyDescent="0.2">
      <c r="B266" s="11" t="s">
        <v>83</v>
      </c>
      <c r="D266" s="11" t="s">
        <v>83</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Sofy Lorena Arenas Vera</cp:lastModifiedBy>
  <dcterms:created xsi:type="dcterms:W3CDTF">2018-02-23T18:02:25Z</dcterms:created>
  <dcterms:modified xsi:type="dcterms:W3CDTF">2019-02-20T14:28:38Z</dcterms:modified>
</cp:coreProperties>
</file>