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F:\SDES\2018\INDICADORES\CONSTRUCCION E IMPLEMENTACION DE POLITICAS\"/>
    </mc:Choice>
  </mc:AlternateContent>
  <xr:revisionPtr revIDLastSave="0" documentId="13_ncr:1_{43EDEAA9-96D8-4EBB-8C8F-F4C943FFF4E6}" xr6:coauthVersionLast="31" xr6:coauthVersionMax="31" xr10:uidLastSave="{00000000-0000-0000-0000-000000000000}"/>
  <bookViews>
    <workbookView xWindow="0" yWindow="0" windowWidth="21600" windowHeight="9525" xr2:uid="{00000000-000D-0000-FFFF-FFFF00000000}"/>
  </bookViews>
  <sheets>
    <sheet name="7. INDICADORES GESTION" sheetId="1" r:id="rId1"/>
    <sheet name="Listas desplegable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'7. INDICADORES GESTION'!$A$20:$BO$20</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20" i="1" l="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D14" i="1"/>
  <c r="F13"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J22" authorId="0" shapeId="0" xr:uid="{00000000-0006-0000-0000-000001000000}">
      <text>
        <r>
          <rPr>
            <sz val="9"/>
            <color indexed="81"/>
            <rFont val="Tahoma"/>
            <family val="2"/>
          </rPr>
          <t>Requisitos :
1. línea base
2. lecturas realidades territoriales.
3. procesos de socializacion. 
4.  plan acción locales.
5. plan acción distrital.
6. Instancias locales.
7. instancias distritales.
8. planes cuatrienales.
9.  informe de implementacion de la política publica semestral.</t>
        </r>
      </text>
    </comment>
  </commentList>
</comments>
</file>

<file path=xl/sharedStrings.xml><?xml version="1.0" encoding="utf-8"?>
<sst xmlns="http://schemas.openxmlformats.org/spreadsheetml/2006/main" count="837" uniqueCount="601">
  <si>
    <t xml:space="preserve">PLAN DE DESARROLLO </t>
  </si>
  <si>
    <t>BOGOTA MEJOR PARA TODOS 2016-2020</t>
  </si>
  <si>
    <t>EJE/PILAR  PLAN DE DESARROLLO:</t>
  </si>
  <si>
    <t xml:space="preserve">PROGRAMA/PROYECTO ESTRATEGICO PPD: </t>
  </si>
  <si>
    <t>NÚMERO Y PROYECTO INVERSIÓN:</t>
  </si>
  <si>
    <t>OBJETIVO GENERAL DEL PROYECTO INVERSION:</t>
  </si>
  <si>
    <t>DIRECCIÓN:</t>
  </si>
  <si>
    <t>SUBDIRECCIÓN O ÁREA:</t>
  </si>
  <si>
    <t>GERENTE DEL PROYECTO:</t>
  </si>
  <si>
    <t>PERIODO DEL SEGUIMIENTO:</t>
  </si>
  <si>
    <t>De</t>
  </si>
  <si>
    <t>A</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</si>
  <si>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</si>
  <si>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</si>
  <si>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</si>
  <si>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</si>
  <si>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</si>
  <si>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</si>
  <si>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</si>
  <si>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</si>
  <si>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</si>
  <si>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</si>
  <si>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</si>
  <si>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</si>
  <si>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</si>
  <si>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</si>
  <si>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</si>
  <si>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</si>
  <si>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</si>
  <si>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</si>
  <si>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</si>
  <si>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</si>
  <si>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</si>
  <si>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</si>
  <si>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</si>
  <si>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</si>
  <si>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</si>
  <si>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</si>
  <si>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</si>
  <si>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</si>
  <si>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</si>
  <si>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</si>
  <si>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</si>
  <si>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</si>
  <si>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</si>
  <si>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</si>
  <si>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</si>
  <si>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</si>
  <si>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</si>
  <si>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</si>
  <si>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</si>
  <si>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</si>
  <si>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</si>
  <si>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</si>
  <si>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</si>
  <si>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</si>
  <si>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</si>
  <si>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</si>
  <si>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</si>
  <si>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</si>
  <si>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</si>
  <si>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</si>
  <si>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</si>
  <si>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</si>
  <si>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</si>
  <si>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</si>
  <si>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</si>
  <si>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</si>
  <si>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</si>
  <si>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</si>
  <si>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</si>
  <si>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</si>
  <si>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</si>
  <si>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</si>
  <si>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</si>
  <si>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</si>
  <si>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</si>
  <si>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</si>
  <si>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</si>
  <si>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</si>
  <si>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</si>
  <si>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</si>
  <si>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</si>
  <si>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</si>
  <si>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</si>
  <si>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</si>
  <si>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</si>
  <si>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</si>
  <si>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</si>
  <si>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</si>
  <si>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</si>
  <si>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</si>
  <si>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</si>
  <si>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</si>
  <si>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</si>
  <si>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</si>
  <si>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</si>
  <si>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</si>
  <si>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</si>
  <si>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</si>
  <si>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</si>
  <si>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</si>
  <si>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</si>
  <si>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</si>
  <si>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</si>
  <si>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</si>
  <si>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</si>
  <si>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</si>
  <si>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</si>
  <si>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</si>
  <si>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</si>
  <si>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</si>
  <si>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</si>
  <si>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</si>
  <si>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</si>
  <si>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</si>
  <si>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</si>
  <si>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</si>
  <si>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</si>
  <si>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</si>
  <si>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</si>
  <si>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</si>
  <si>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</si>
  <si>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</si>
  <si>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</si>
  <si>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</si>
  <si>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</si>
  <si>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</si>
  <si>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</si>
  <si>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</si>
  <si>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</si>
  <si>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</si>
  <si>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</si>
  <si>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</si>
  <si>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</si>
  <si>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</si>
  <si>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</si>
  <si>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</si>
  <si>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</si>
  <si>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</si>
  <si>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</si>
  <si>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</si>
  <si>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</si>
  <si>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</si>
  <si>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</si>
  <si>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</si>
  <si>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</si>
  <si>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</si>
  <si>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</si>
  <si>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</si>
  <si>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</si>
  <si>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</si>
  <si>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</si>
  <si>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</si>
  <si>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</si>
  <si>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</si>
  <si>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</si>
  <si>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</si>
  <si>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</si>
  <si>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</si>
  <si>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</si>
  <si>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</si>
  <si>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</si>
  <si>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</si>
  <si>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</si>
  <si>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</si>
  <si>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</si>
  <si>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</si>
  <si>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</si>
  <si>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</si>
  <si>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</si>
  <si>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</si>
  <si>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</si>
  <si>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</si>
  <si>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</si>
  <si>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</si>
  <si>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</si>
  <si>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</si>
  <si>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</si>
  <si>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</si>
  <si>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</si>
  <si>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</si>
  <si>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</si>
  <si>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</si>
  <si>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</si>
  <si>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</si>
  <si>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</si>
  <si>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</si>
  <si>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</si>
  <si>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</si>
  <si>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</si>
  <si>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</si>
  <si>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</si>
  <si>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</si>
  <si>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</si>
  <si>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</si>
  <si>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</si>
  <si>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</si>
  <si>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</si>
  <si>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</si>
  <si>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</si>
  <si>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</si>
  <si>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</si>
  <si>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</si>
  <si>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</si>
  <si>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</si>
  <si>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</si>
  <si>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</si>
  <si>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</si>
  <si>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</si>
  <si>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</si>
  <si>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</si>
  <si>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</si>
  <si>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</si>
  <si>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</si>
  <si>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</si>
  <si>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</si>
  <si>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</si>
  <si>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</si>
  <si>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</si>
  <si>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</si>
  <si>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</si>
  <si>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</si>
  <si>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</si>
  <si>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</si>
  <si>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</si>
  <si>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</si>
  <si>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</si>
  <si>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</si>
  <si>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</si>
  <si>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</si>
  <si>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</si>
  <si>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</si>
  <si>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</si>
  <si>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</si>
  <si>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</si>
  <si>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</si>
  <si>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</si>
  <si>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</si>
  <si>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</si>
  <si>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</si>
  <si>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</si>
  <si>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</si>
  <si>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</si>
  <si>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</si>
  <si>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</si>
  <si>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</si>
  <si>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</si>
  <si>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</si>
  <si>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</si>
  <si>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</si>
  <si>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</si>
  <si>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</si>
  <si>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</si>
  <si>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</si>
  <si>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</si>
  <si>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</si>
  <si>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</si>
  <si>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</si>
  <si>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</si>
  <si>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</si>
  <si>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</si>
  <si>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</si>
  <si>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</si>
  <si>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</si>
  <si>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</si>
  <si>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</si>
  <si>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</si>
  <si>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</si>
  <si>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</si>
  <si>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</si>
  <si>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</si>
  <si>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</si>
  <si>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</si>
  <si>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</si>
  <si>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</si>
  <si>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</si>
  <si>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</si>
  <si>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</si>
  <si>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</si>
  <si>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</si>
  <si>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</si>
  <si>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</si>
  <si>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</si>
  <si>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</si>
  <si>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</si>
  <si>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</si>
  <si>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</si>
  <si>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</si>
  <si>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</si>
  <si>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</si>
  <si>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</si>
  <si>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</si>
  <si>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</si>
  <si>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</si>
  <si>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</si>
  <si>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</si>
  <si>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</si>
  <si>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</si>
  <si>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</si>
  <si>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</si>
  <si>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</si>
  <si>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</si>
  <si>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</si>
  <si>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</si>
  <si>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</si>
  <si>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</si>
  <si>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</si>
  <si>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</si>
  <si>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</si>
  <si>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</si>
  <si>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</si>
  <si>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</si>
  <si>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</si>
  <si>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</si>
  <si>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</si>
  <si>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</si>
  <si>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</si>
  <si>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</si>
  <si>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</si>
  <si>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</si>
  <si>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</si>
  <si>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</si>
  <si>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</si>
  <si>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</si>
  <si>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</si>
  <si>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</si>
  <si>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</si>
  <si>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</si>
  <si>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</si>
  <si>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</si>
  <si>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</si>
  <si>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</si>
  <si>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</si>
  <si>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</si>
  <si>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</si>
  <si>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</si>
  <si>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</si>
  <si>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</si>
  <si>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</si>
  <si>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</si>
  <si>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</si>
  <si>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</si>
  <si>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</si>
  <si>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</si>
  <si>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</si>
  <si>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</si>
  <si>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</si>
  <si>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</si>
  <si>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</si>
  <si>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</si>
  <si>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</si>
  <si>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</si>
  <si>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</si>
  <si>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</si>
  <si>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</si>
  <si>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</si>
  <si>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</si>
  <si>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</si>
  <si>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</si>
  <si>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</si>
  <si>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</si>
  <si>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</si>
  <si>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</si>
  <si>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</si>
  <si>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</si>
  <si>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</si>
  <si>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</si>
  <si>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</si>
  <si>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</si>
  <si>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</si>
  <si>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</si>
  <si>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</si>
  <si>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</si>
  <si>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</si>
  <si>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</si>
  <si>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</si>
  <si>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</si>
  <si>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</si>
  <si>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</si>
  <si>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</si>
  <si>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</si>
  <si>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</si>
  <si>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</si>
  <si>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</si>
  <si>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</si>
  <si>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</si>
  <si>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</si>
  <si>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</si>
  <si>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</si>
  <si>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</si>
  <si>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</si>
  <si>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</si>
  <si>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</si>
  <si>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</si>
  <si>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</si>
  <si>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</si>
  <si>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</si>
  <si>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</si>
  <si>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</si>
  <si>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</si>
  <si>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</si>
  <si>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</si>
  <si>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</si>
  <si>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</si>
  <si>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</si>
  <si>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</si>
  <si>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</si>
  <si>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</si>
  <si>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</si>
  <si>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</si>
  <si>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</si>
  <si>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</si>
  <si>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</si>
  <si>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</si>
  <si>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</si>
  <si>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</si>
  <si>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</si>
  <si>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</si>
  <si>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</si>
  <si>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</si>
  <si>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</si>
  <si>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</si>
  <si>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</si>
  <si>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</si>
  <si>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</si>
  <si>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</si>
  <si>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</si>
  <si>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</si>
  <si>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</si>
  <si>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</si>
  <si>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</si>
  <si>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</si>
  <si>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</si>
  <si>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</si>
  <si>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</si>
  <si>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</si>
  <si>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</si>
  <si>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</si>
  <si>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</si>
  <si>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</si>
  <si>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</si>
  <si>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</si>
  <si>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</si>
  <si>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</si>
  <si>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</si>
  <si>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</si>
  <si>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</si>
  <si>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</si>
  <si>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</si>
  <si>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</si>
  <si>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</si>
  <si>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</si>
  <si>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</si>
  <si>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</si>
  <si>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</si>
  <si>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</si>
  <si>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</si>
  <si>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</si>
  <si>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</si>
  <si>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</si>
  <si>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</si>
  <si>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</si>
  <si>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</si>
  <si>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</si>
  <si>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</si>
  <si>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</si>
  <si>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</si>
  <si>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</si>
  <si>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</si>
  <si>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</si>
  <si>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</si>
  <si>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</si>
  <si>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</si>
  <si>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</si>
  <si>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</si>
  <si>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</si>
  <si>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</si>
  <si>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</si>
  <si>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</si>
  <si>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</si>
  <si>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</si>
  <si>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</si>
  <si>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</si>
  <si>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</si>
  <si>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</si>
  <si>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</si>
  <si>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</si>
  <si>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</si>
  <si>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</si>
  <si>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</si>
  <si>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</si>
  <si>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</si>
  <si>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</si>
  <si>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</si>
  <si>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</si>
  <si>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</si>
  <si>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</si>
  <si>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</si>
  <si>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</si>
  <si>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</si>
  <si>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</si>
  <si>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</si>
  <si>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</si>
  <si>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</si>
  <si>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</si>
  <si>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</si>
  <si>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</si>
  <si>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</si>
  <si>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</si>
  <si>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</si>
  <si>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</si>
  <si>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</si>
  <si>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</si>
  <si>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</si>
  <si>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</si>
  <si>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</si>
  <si>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</si>
  <si>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</si>
  <si>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</si>
  <si>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</si>
  <si>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</si>
  <si>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</si>
  <si>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</si>
  <si>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</si>
  <si>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</si>
  <si>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</si>
  <si>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</si>
  <si>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</si>
  <si>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</si>
  <si>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</si>
  <si>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</si>
  <si>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</si>
  <si>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</si>
  <si>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</si>
  <si>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</si>
  <si>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</si>
  <si>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</si>
  <si>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</si>
  <si>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</si>
  <si>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</si>
  <si>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</si>
  <si>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</si>
  <si>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</si>
  <si>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</si>
  <si>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</si>
  <si>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</si>
  <si>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</si>
  <si>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</si>
  <si>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</si>
  <si>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</si>
  <si>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</si>
  <si>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</si>
  <si>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</si>
  <si>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</si>
  <si>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</si>
  <si>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</si>
  <si>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</si>
  <si>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</si>
  <si>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</si>
  <si>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</si>
  <si>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</si>
  <si>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</si>
  <si>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</si>
  <si>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</si>
  <si>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</si>
  <si>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</si>
  <si>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</si>
  <si>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</si>
  <si>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</si>
  <si>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</si>
  <si>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</si>
  <si>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</si>
  <si>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</si>
  <si>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</si>
  <si>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</si>
  <si>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</si>
  <si>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</si>
  <si>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Avance de acciones implementadas en el plan de acción Distrital</t>
  </si>
  <si>
    <t xml:space="preserve">Politicas publicas que cumplen con los requistos de la etapa de implementación. </t>
  </si>
  <si>
    <t xml:space="preserve">Medir el grado de cumplimiento de las actividades formuladas en el Plan de Acción de las Políticas Públicas Sociales que lidera la SDIS. </t>
  </si>
  <si>
    <t xml:space="preserve"> Medir el cumplimiento de los requisitos cumplidos para la Implementación de las politicas publicas lideradas por la SDIS </t>
  </si>
  <si>
    <t xml:space="preserve">cumplimiento de las actividades establecidas en el plan de acción en los tiempos establecidos. </t>
  </si>
  <si>
    <t xml:space="preserve">Cumplimiento de los requisitos establecidos en la Normatividad vigente para la implementación de la política publica liderada por la SDIS </t>
  </si>
  <si>
    <t xml:space="preserve">( Suma de Avance de actividades implementadas en el Plan de Acción a nivel Distrital / Total de actividades establecidas en el Plan de Acción a nivel Distrital) *100 </t>
  </si>
  <si>
    <t>N* de Politicas publicas que cumplen con los requisitos de implementación (Ejercicios de identificación de la porblematica de manera conjunta) - Horizonte de sentido / Total de politicas publicas vigentes y en proceso de formulación a cargo de la SDIS</t>
  </si>
  <si>
    <t>semestral</t>
  </si>
  <si>
    <t xml:space="preserve">% Porcentaje de actividades </t>
  </si>
  <si>
    <t>% Porcentaje de cumplimiento</t>
  </si>
  <si>
    <t xml:space="preserve">Matriz de Seguimiento a la implementación de las Políticas Públicas </t>
  </si>
  <si>
    <t>Productos que arroja la polìtica en la etapa de implementacion</t>
  </si>
  <si>
    <t>Seguimiento planes de accion</t>
  </si>
  <si>
    <t>polìticas Pùblicas vigentes y en proceso de formulacion con la totalidad de los requisitos</t>
  </si>
  <si>
    <t xml:space="preserve">Teneindo en cuenta la periodicidad del indicador, se ha formulado los planes de accion Distrital. Actualmente, los planes de accion fueron ajustados y enviador a Planeacion Distrital en su version final para iniciar el respectivo seguimiento para el año 2018. Se adjunta matriz se plan de accion  y evidencias de socializacion de ajustes finales con las instancias de participacion respectivas.  </t>
  </si>
  <si>
    <t xml:space="preserve">No aplica </t>
  </si>
  <si>
    <t>Margarita Barraquer Sourdis</t>
  </si>
  <si>
    <t>Teneindo en cuenta la periodicidad del indicador, se ha formulado los planes de accion Distrital. Actualmente, se está elaborando los informes de implementación de cada una de las políticas públicas Sociales.</t>
  </si>
  <si>
    <t xml:space="preserve">Teniendo en cuenta el avance de la Polìtica Pública de Juventud, se ha dado cumplimiento con la realización preliminar de la linea base de la politica pública. Adicionalmente, se ha realizado las lecturas de realidades territoriales, se formulado el  plan de acción Distrital, el cual ha sido socializado y ajustado con las instancias de participacion, así como el plan de accion Local que se encuentra en ajuste con la instancia de participacion. Además, se han realizado los planes de accion cuatrienales y los respectivos informes de seguimiento de la Política Pública a corte Septiembre de 2017.
</t>
  </si>
  <si>
    <t>Teniendo en cuenta el avance de la Polìtica Pública de Juventud, se han obtenido los siguientes avances : 
- Se continuado desarrollando  la linea base de la politica pública.
- Actualización de las lecturas de realidades territoriales según lo establecido por la SDP 
- En cuanto a los procesos de socialización se proyectó en dos vías: 1.  la política vigente y el estado actual; 2. Socialización del documento de Agenda Pública que ha sido socializado a 589 participantes durante el periodo de Septiembre a Diciembre de 2017( SIRBE) . 
- Se entregó los planes de acción Locales y se encuentran en ajustes por parte de la SDP.
- Se realizó informe de implementación de los planes de acción Distrital y se encuentra en revisión por parte de la Subsecretaría.
- se realizó el plan de trabajo conjunto de cada instancia local, en acuerdo con las instalaciones y las organizaciones juveniles que participan en el proceso de formulación de la nueva Política Pública de Juventud.
- Se ha venido trabajando con los sectores desde la Mesa Distrital de Juventud entorno al proceso de formulación de la nueva Política de Juventud.
- Finalmente, en cuanto a los planes cuatrienales,  se elaboraró y entregó el Plan de Acción de la Política Pública de Juventud 2006-2016 (decreto 482 del 2016). Desde esta administración se elabora el plan de acción sólo para el año 2017. Cabe mencionar que el Plan de Acción Distrital 2017, permite la transición entre la política 2006-2016 y la nueva Política Pública de Juventud 2018 - 2030, que se encuentra en formulación.</t>
  </si>
  <si>
    <t>Teniendo en cuenta el avance de la Polìtica Pública de Juventud, se han obtenido los siguientes avances : 
- Se continuado desarrollando  la linea base de la politica pública.
- Actualización de las lecturas de realidades territoriales según lo establecido por la SDP 
- En cuanto a los procesos de socialización se proyectó en dos vías: 1.  la política vigente y el estado actual; 2. Socialización del documento de Agenda Pública que ha sido socializado a 589 participantes durante el periodo de Septiembre a Diciembre de 2017( SIRBE) . 
- Se entregó los planes de acción Locales y se encuentran en ajustes por parte de la SDP.
- Se realizó informe de implementación de los planes de acción Distrital y se encuentra en revisión por parte de la Subsecretaría.
- se realizó el plan de trabajo conjunto de cada instancia local, en acuerdo con las instalaciones y las organizaciones juveniles que participan en el proceso de formulación de la nueva Política Pública de Juventud.
- Se ha venido trabajando con los sectores desde la Mesa Distrital de Juventud entorno al proceso de formulación de la nueva Política de Juventud.
- Finalmente, en cuanto a los planes cuatrienales,  se elaboraró y entregó el Plan de Acción de la Política Pública de Juventud 2006-2016 (decreto 482 del 2016). Desde esta administración se elabora el plan de acción sólo para el año 2017. Cabe mencionar que el Plan de Acción Distrital 2017, permite la transición entre la política 2006-2016 y la nueva Política Pública de Juventud 2018 - 2030, que se encuentra en formulación.
El indicador fue derogado mediante memorando en la fecha 27/03/2018 mediante el memorando INT - 17221.</t>
  </si>
  <si>
    <t>Teneindo en cuenta la periodicidad del indicador, se ha formulado los planes de accion Distrital. Actualmente, se está elaborando los informes de implementación de cada una de las políticas públicas Sociales. 
El indicador fue derogado mediante memorando en la fecha 27/03/2018 mediante el memorando INT - 17221.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</si>
</sst>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9"/>
      <color indexed="81"/>
      <name val="Tahoma"/>
      <family val="2"/>
    </font>
    <font>
      <sz val="11"/>
      <color theme="1"/>
      <name val="Arial"/>
      <family val="2"/>
    </font>
    <font>
      <sz val="9"/>
      <name val="Arial"/>
      <family val="2"/>
    </font>
  </fonts>
  <fills count="16">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indexed="9"/>
        <bgColor indexed="64"/>
      </patternFill>
    </fill>
    <fill>
      <patternFill patternType="solid">
        <fgColor theme="7" tint="0.39997558519241921"/>
        <bgColor indexed="64"/>
      </patternFill>
    </fill>
  </fills>
  <borders count="1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top" wrapText="1"/>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9" fillId="2" borderId="0" xfId="0" applyFont="1" applyFill="1" applyAlignment="1" applyProtection="1">
      <alignment wrapText="1"/>
      <protection hidden="1"/>
    </xf>
    <xf numFmtId="0" fontId="9" fillId="2" borderId="9" xfId="0" applyFont="1" applyFill="1" applyBorder="1" applyAlignment="1" applyProtection="1">
      <alignment wrapText="1"/>
      <protection hidden="1"/>
    </xf>
    <xf numFmtId="0" fontId="4"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4" fillId="6" borderId="6"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14" fillId="2" borderId="0" xfId="0" applyFont="1" applyFill="1" applyAlignment="1" applyProtection="1">
      <alignment horizontal="center" vertical="center"/>
      <protection hidden="1"/>
    </xf>
    <xf numFmtId="0" fontId="14" fillId="7" borderId="11" xfId="0" applyFont="1" applyFill="1" applyBorder="1" applyAlignment="1" applyProtection="1">
      <alignment horizontal="center" vertical="center" wrapText="1"/>
      <protection hidden="1"/>
    </xf>
    <xf numFmtId="164" fontId="17" fillId="11" borderId="6" xfId="1" applyFont="1" applyFill="1" applyBorder="1" applyAlignment="1" applyProtection="1">
      <alignment horizontal="left" vertical="center"/>
      <protection locked="0" hidden="1"/>
    </xf>
    <xf numFmtId="164" fontId="18" fillId="2" borderId="6" xfId="1" applyFont="1" applyFill="1" applyBorder="1" applyAlignment="1" applyProtection="1">
      <alignment horizontal="center"/>
      <protection hidden="1"/>
    </xf>
    <xf numFmtId="165" fontId="17" fillId="11" borderId="6" xfId="1" applyNumberFormat="1" applyFont="1" applyFill="1" applyBorder="1" applyAlignment="1" applyProtection="1">
      <alignment horizontal="left" vertical="center"/>
      <protection locked="0" hidden="1"/>
    </xf>
    <xf numFmtId="0" fontId="16" fillId="2" borderId="0" xfId="0" applyFont="1" applyFill="1" applyAlignment="1" applyProtection="1">
      <alignment horizontal="center"/>
      <protection hidden="1"/>
    </xf>
    <xf numFmtId="0" fontId="18" fillId="2" borderId="11" xfId="0" applyFont="1" applyFill="1" applyBorder="1" applyAlignment="1" applyProtection="1">
      <alignment horizontal="center"/>
      <protection hidden="1"/>
    </xf>
    <xf numFmtId="164" fontId="18" fillId="2" borderId="11" xfId="1" applyFont="1" applyFill="1" applyBorder="1" applyAlignment="1" applyProtection="1">
      <alignment horizontal="center"/>
      <protection hidden="1"/>
    </xf>
    <xf numFmtId="164" fontId="16" fillId="2" borderId="11" xfId="0" applyNumberFormat="1" applyFont="1" applyFill="1" applyBorder="1" applyAlignment="1" applyProtection="1">
      <alignment horizontal="center"/>
      <protection hidden="1"/>
    </xf>
    <xf numFmtId="10" fontId="16" fillId="2" borderId="11" xfId="2" applyNumberFormat="1" applyFont="1" applyFill="1" applyBorder="1" applyAlignment="1" applyProtection="1">
      <alignment horizontal="center"/>
      <protection hidden="1"/>
    </xf>
    <xf numFmtId="0" fontId="16" fillId="2" borderId="0" xfId="0" applyFont="1" applyFill="1" applyProtection="1">
      <protection hidden="1"/>
    </xf>
    <xf numFmtId="9" fontId="17" fillId="11" borderId="6" xfId="2" applyFont="1" applyFill="1" applyBorder="1" applyAlignment="1" applyProtection="1">
      <alignment horizontal="left" vertical="center"/>
      <protection locked="0" hidden="1"/>
    </xf>
    <xf numFmtId="9" fontId="18" fillId="2" borderId="6" xfId="2" applyFont="1" applyFill="1" applyBorder="1" applyAlignment="1" applyProtection="1">
      <alignment horizontal="center"/>
      <protection hidden="1"/>
    </xf>
    <xf numFmtId="0" fontId="16" fillId="2" borderId="11" xfId="0" applyFont="1" applyFill="1" applyBorder="1" applyAlignment="1" applyProtection="1">
      <alignment horizontal="center"/>
      <protection hidden="1"/>
    </xf>
    <xf numFmtId="0" fontId="16" fillId="2" borderId="0" xfId="0" applyFont="1" applyFill="1" applyAlignment="1" applyProtection="1">
      <alignment horizontal="left"/>
      <protection hidden="1"/>
    </xf>
    <xf numFmtId="9" fontId="16" fillId="2" borderId="0" xfId="2" applyFont="1" applyFill="1" applyAlignment="1" applyProtection="1">
      <alignment horizontal="center"/>
      <protection hidden="1"/>
    </xf>
    <xf numFmtId="0" fontId="6" fillId="0" borderId="0" xfId="0" applyFont="1"/>
    <xf numFmtId="0" fontId="4" fillId="0" borderId="0" xfId="0" applyFont="1"/>
    <xf numFmtId="0" fontId="4" fillId="0" borderId="0" xfId="0" applyFont="1" applyBorder="1" applyAlignment="1">
      <alignment horizontal="left" vertical="center"/>
    </xf>
    <xf numFmtId="0" fontId="4" fillId="0" borderId="0" xfId="0" applyFont="1" applyAlignment="1">
      <alignment horizontal="left"/>
    </xf>
    <xf numFmtId="0" fontId="4" fillId="12"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2" borderId="0" xfId="0" applyFont="1" applyFill="1" applyAlignment="1">
      <alignment horizontal="left" vertical="center" wrapText="1"/>
    </xf>
    <xf numFmtId="0" fontId="19" fillId="12" borderId="0" xfId="0" applyFont="1" applyFill="1"/>
    <xf numFmtId="0" fontId="4" fillId="13" borderId="0" xfId="0" applyFont="1" applyFill="1"/>
    <xf numFmtId="0" fontId="19" fillId="13" borderId="0" xfId="0" applyFont="1" applyFill="1"/>
    <xf numFmtId="0" fontId="20" fillId="13" borderId="0" xfId="0" applyFont="1" applyFill="1"/>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9" fillId="0" borderId="11" xfId="0" applyFont="1" applyBorder="1" applyAlignment="1">
      <alignment horizontal="left"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xf>
    <xf numFmtId="0" fontId="15" fillId="0" borderId="11" xfId="0" applyFont="1" applyBorder="1" applyAlignment="1">
      <alignment horizontal="left" vertical="center" wrapText="1"/>
    </xf>
    <xf numFmtId="0" fontId="9" fillId="14" borderId="12" xfId="0" applyFont="1" applyFill="1" applyBorder="1" applyAlignment="1" applyProtection="1">
      <alignment horizontal="center" vertical="center" wrapText="1"/>
      <protection locked="0"/>
    </xf>
    <xf numFmtId="0" fontId="9" fillId="14" borderId="11" xfId="0" applyFont="1" applyFill="1" applyBorder="1" applyAlignment="1" applyProtection="1">
      <alignment horizontal="center" vertical="center" wrapText="1"/>
      <protection locked="0"/>
    </xf>
    <xf numFmtId="0" fontId="9" fillId="0" borderId="11" xfId="0" applyFont="1" applyBorder="1" applyAlignment="1">
      <alignment horizontal="center" vertical="center"/>
    </xf>
    <xf numFmtId="2" fontId="9" fillId="0" borderId="11" xfId="0" applyNumberFormat="1" applyFont="1" applyBorder="1" applyAlignment="1">
      <alignment horizontal="center" vertical="center"/>
    </xf>
    <xf numFmtId="0" fontId="16" fillId="2" borderId="6" xfId="0" applyFont="1" applyFill="1" applyBorder="1" applyAlignment="1" applyProtection="1">
      <alignment horizontal="center" vertical="center"/>
      <protection hidden="1"/>
    </xf>
    <xf numFmtId="15" fontId="16" fillId="2" borderId="6" xfId="0" applyNumberFormat="1" applyFont="1" applyFill="1" applyBorder="1" applyAlignment="1" applyProtection="1">
      <alignment horizontal="center" vertical="center"/>
      <protection hidden="1"/>
    </xf>
    <xf numFmtId="164" fontId="18" fillId="2" borderId="6" xfId="1" applyFont="1" applyFill="1" applyBorder="1" applyAlignment="1" applyProtection="1">
      <alignment horizontal="center" vertical="center"/>
      <protection hidden="1"/>
    </xf>
    <xf numFmtId="9" fontId="18" fillId="2" borderId="6" xfId="2" applyFont="1" applyFill="1" applyBorder="1" applyAlignment="1" applyProtection="1">
      <alignment horizontal="center" vertical="center"/>
      <protection hidden="1"/>
    </xf>
    <xf numFmtId="2" fontId="17" fillId="11" borderId="6" xfId="1" applyNumberFormat="1" applyFont="1" applyFill="1" applyBorder="1" applyAlignment="1" applyProtection="1">
      <alignment horizontal="left" vertical="center" wrapText="1"/>
      <protection locked="0" hidden="1"/>
    </xf>
    <xf numFmtId="0" fontId="16" fillId="2" borderId="6" xfId="0" applyFont="1" applyFill="1" applyBorder="1" applyAlignment="1" applyProtection="1">
      <alignment horizontal="center" vertical="center" wrapText="1"/>
      <protection hidden="1"/>
    </xf>
    <xf numFmtId="9" fontId="26" fillId="15" borderId="11" xfId="2" applyFont="1" applyFill="1" applyBorder="1" applyAlignment="1" applyProtection="1">
      <alignment horizontal="center" vertical="center" wrapText="1"/>
      <protection locked="0"/>
    </xf>
    <xf numFmtId="49" fontId="17" fillId="11" borderId="6" xfId="1" applyNumberFormat="1" applyFont="1" applyFill="1" applyBorder="1" applyAlignment="1" applyProtection="1">
      <alignment horizontal="left" vertical="center" wrapText="1"/>
      <protection locked="0" hidden="1"/>
    </xf>
    <xf numFmtId="0" fontId="5" fillId="2" borderId="1"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25" fillId="2" borderId="1" xfId="0" applyFont="1" applyFill="1" applyBorder="1" applyAlignment="1" applyProtection="1">
      <alignment horizontal="left" vertical="center" wrapText="1"/>
      <protection hidden="1"/>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12" fillId="5" borderId="1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vertical="center"/>
      <protection hidden="1"/>
    </xf>
    <xf numFmtId="0" fontId="10" fillId="3" borderId="7"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cellXfs>
  <cellStyles count="3">
    <cellStyle name="Millares" xfId="1" builtinId="3"/>
    <cellStyle name="Normal" xfId="0" builtinId="0"/>
    <cellStyle name="Porcentaje" xfId="2" builtinId="5"/>
  </cellStyles>
  <dxfs count="1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INDICE!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204683</xdr:colOff>
      <xdr:row>0</xdr:row>
      <xdr:rowOff>178594</xdr:rowOff>
    </xdr:from>
    <xdr:to>
      <xdr:col>8</xdr:col>
      <xdr:colOff>1157677</xdr:colOff>
      <xdr:row>2</xdr:row>
      <xdr:rowOff>147738</xdr:rowOff>
    </xdr:to>
    <xdr:grpSp>
      <xdr:nvGrpSpPr>
        <xdr:cNvPr id="2" name="Grupo 1">
          <a:extLst>
            <a:ext uri="{FF2B5EF4-FFF2-40B4-BE49-F238E27FC236}">
              <a16:creationId xmlns:a16="http://schemas.microsoft.com/office/drawing/2014/main" id="{C969BFD7-B183-4F89-905A-BC80F25CB0C2}"/>
            </a:ext>
          </a:extLst>
        </xdr:cNvPr>
        <xdr:cNvGrpSpPr>
          <a:grpSpLocks noChangeAspect="1"/>
        </xdr:cNvGrpSpPr>
      </xdr:nvGrpSpPr>
      <xdr:grpSpPr>
        <a:xfrm>
          <a:off x="7538933" y="178594"/>
          <a:ext cx="4699494" cy="371311"/>
          <a:chOff x="11922566" y="245748"/>
          <a:chExt cx="4533489" cy="368322"/>
        </a:xfrm>
      </xdr:grpSpPr>
      <xdr:sp macro="" textlink="">
        <xdr:nvSpPr>
          <xdr:cNvPr id="3" name="Flecha izquierda 6">
            <a:hlinkClick xmlns:r="http://schemas.openxmlformats.org/officeDocument/2006/relationships" r:id="rId1"/>
            <a:extLst>
              <a:ext uri="{FF2B5EF4-FFF2-40B4-BE49-F238E27FC236}">
                <a16:creationId xmlns:a16="http://schemas.microsoft.com/office/drawing/2014/main" id="{7246D046-EC74-4AAF-9CF9-4BCEDE5FFB01}"/>
              </a:ext>
            </a:extLst>
          </xdr:cNvPr>
          <xdr:cNvSpPr>
            <a:spLocks noChangeAspect="1"/>
          </xdr:cNvSpPr>
        </xdr:nvSpPr>
        <xdr:spPr>
          <a:xfrm>
            <a:off x="11922566" y="249901"/>
            <a:ext cx="1440000" cy="364169"/>
          </a:xfrm>
          <a:prstGeom prst="leftArrow">
            <a:avLst>
              <a:gd name="adj1" fmla="val 100000"/>
              <a:gd name="adj2" fmla="val 60586"/>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4" name="Flecha izquierda 8">
            <a:hlinkClick xmlns:r="http://schemas.openxmlformats.org/officeDocument/2006/relationships" r:id="rId2"/>
            <a:extLst>
              <a:ext uri="{FF2B5EF4-FFF2-40B4-BE49-F238E27FC236}">
                <a16:creationId xmlns:a16="http://schemas.microsoft.com/office/drawing/2014/main" id="{A9014715-FD32-44FE-B3D9-FDF13395781D}"/>
              </a:ext>
            </a:extLst>
          </xdr:cNvPr>
          <xdr:cNvSpPr>
            <a:spLocks noChangeAspect="1"/>
          </xdr:cNvSpPr>
        </xdr:nvSpPr>
        <xdr:spPr>
          <a:xfrm>
            <a:off x="13476376" y="245748"/>
            <a:ext cx="1440000" cy="364169"/>
          </a:xfrm>
          <a:prstGeom prst="leftArrow">
            <a:avLst>
              <a:gd name="adj1" fmla="val 100000"/>
              <a:gd name="adj2" fmla="val 0"/>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5" name="Flecha izquierda 8">
            <a:hlinkClick xmlns:r="http://schemas.openxmlformats.org/officeDocument/2006/relationships" r:id="rId3"/>
            <a:extLst>
              <a:ext uri="{FF2B5EF4-FFF2-40B4-BE49-F238E27FC236}">
                <a16:creationId xmlns:a16="http://schemas.microsoft.com/office/drawing/2014/main" id="{E985EE4A-E740-454B-8483-177F28956C35}"/>
              </a:ext>
            </a:extLst>
          </xdr:cNvPr>
          <xdr:cNvSpPr>
            <a:spLocks noChangeAspect="1"/>
          </xdr:cNvSpPr>
        </xdr:nvSpPr>
        <xdr:spPr>
          <a:xfrm flipH="1">
            <a:off x="15016055" y="245748"/>
            <a:ext cx="1440000" cy="364169"/>
          </a:xfrm>
          <a:prstGeom prst="leftArrow">
            <a:avLst>
              <a:gd name="adj1" fmla="val 100000"/>
              <a:gd name="adj2" fmla="val 46148"/>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twoCellAnchor editAs="absolute">
    <xdr:from>
      <xdr:col>0</xdr:col>
      <xdr:colOff>89297</xdr:colOff>
      <xdr:row>0</xdr:row>
      <xdr:rowOff>29766</xdr:rowOff>
    </xdr:from>
    <xdr:to>
      <xdr:col>2</xdr:col>
      <xdr:colOff>309091</xdr:colOff>
      <xdr:row>3</xdr:row>
      <xdr:rowOff>169336</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guerreroh\Desktop\SDIS_YOHN\Proyectos%20de%20Inversi&#243;n\1101%20-%20DISTRITO%20DIVERSO\A&#241;o%202018\3.%20SPI%20Seguimiento%20al%20Plan%20de%20Acci&#243;n\3.1.%20SPI\Ajuste%20SPI%202018\Formato%20SPI%20Versi&#243;n%20Ajustada%20An&#225;listas_V2_21-2-2018.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05072017%20Formato%20Indicadores%20de%20gesti&#243;n_%20SPI%202017%20reporte%2022-12-2017%20f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guerreroc\Downloads\SPI%20-%20Indicadores%20de%20gesti&#243;n%20PROYECTO%20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2. Diseñar e implementar modelos de atención integral de calidad con un enfoque territorial e intergeneracional, para el desarrollo de capacidades que faciliten la inclusión social y  mejoren  la calidad de vida de la población en mayor condición de vulne</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LOSARIO"/>
      <sheetName val="INSTRUCCIÓN DE DILIGENCIAMIENTO"/>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Tabla_PowerBI"/>
      <sheetName val="Listas desplegables"/>
    </sheetNames>
    <sheetDataSet>
      <sheetData sheetId="0"/>
      <sheetData sheetId="1"/>
      <sheetData sheetId="2"/>
      <sheetData sheetId="3">
        <row r="6">
          <cell r="C6" t="str">
            <v>1. Pilar Igualdad de Calidad de Vida</v>
          </cell>
        </row>
        <row r="13">
          <cell r="D13" t="str">
            <v>Enero</v>
          </cell>
          <cell r="F13">
            <v>2018</v>
          </cell>
        </row>
        <row r="14">
          <cell r="D14" t="str">
            <v>Marzo</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6"/>
  <sheetViews>
    <sheetView tabSelected="1" zoomScale="90" zoomScaleNormal="90" workbookViewId="0">
      <selection activeCell="C9" sqref="C9:F9"/>
    </sheetView>
  </sheetViews>
  <sheetFormatPr baseColWidth="10" defaultColWidth="0" defaultRowHeight="12" customHeight="1" zeroHeight="1" x14ac:dyDescent="0.2"/>
  <cols>
    <col min="1" max="1" width="26.42578125" style="30" customWidth="1"/>
    <col min="2" max="2" width="30.28515625" style="30" customWidth="1"/>
    <col min="3" max="3" width="14.5703125" style="30" customWidth="1"/>
    <col min="4" max="4" width="19.85546875" style="30" customWidth="1"/>
    <col min="5" max="5" width="18.7109375" style="21" customWidth="1"/>
    <col min="6" max="6" width="20.5703125" style="21" customWidth="1"/>
    <col min="7" max="10" width="17.7109375" style="30" customWidth="1"/>
    <col min="11" max="15" width="17.7109375" style="21" customWidth="1"/>
    <col min="16" max="16" width="17.7109375" style="30" customWidth="1"/>
    <col min="17" max="19" width="17.7109375" style="21" customWidth="1"/>
    <col min="20" max="21" width="10.5703125" style="21" customWidth="1"/>
    <col min="22" max="22" width="10.5703125" style="31" customWidth="1"/>
    <col min="23" max="23" width="42.28515625" style="21" customWidth="1"/>
    <col min="24" max="26" width="10.5703125" style="21" customWidth="1"/>
    <col min="27" max="27" width="59.28515625" style="21" customWidth="1"/>
    <col min="28" max="30" width="10.5703125" style="21" customWidth="1"/>
    <col min="31" max="31" width="64.42578125" style="21" customWidth="1"/>
    <col min="32" max="67" width="10.5703125" style="21" customWidth="1"/>
    <col min="68" max="68" width="23.85546875" style="21" customWidth="1"/>
    <col min="69" max="70" width="11.42578125" style="21" customWidth="1"/>
    <col min="71" max="76" width="18.28515625" style="21" customWidth="1"/>
    <col min="77" max="77" width="11.42578125" style="26" customWidth="1"/>
    <col min="78" max="16384" width="11.42578125" style="26" hidden="1"/>
  </cols>
  <sheetData>
    <row r="1" spans="1:76" s="2" customFormat="1" ht="15.75" x14ac:dyDescent="0.25">
      <c r="A1" s="1"/>
      <c r="B1" s="1"/>
    </row>
    <row r="2" spans="1:76" s="2" customFormat="1" ht="15.75" x14ac:dyDescent="0.25">
      <c r="A2" s="1"/>
      <c r="B2" s="1"/>
    </row>
    <row r="3" spans="1:76" s="2" customFormat="1" ht="15" x14ac:dyDescent="0.2"/>
    <row r="4" spans="1:76" s="2" customFormat="1" ht="15" x14ac:dyDescent="0.2"/>
    <row r="5" spans="1:76" s="2" customFormat="1" ht="15.75" x14ac:dyDescent="0.2">
      <c r="A5" s="67" t="s">
        <v>0</v>
      </c>
      <c r="B5" s="68"/>
      <c r="C5" s="69" t="s">
        <v>1</v>
      </c>
      <c r="D5" s="70"/>
      <c r="E5" s="70"/>
      <c r="F5" s="71"/>
      <c r="H5" s="3"/>
    </row>
    <row r="6" spans="1:76" s="2" customFormat="1" ht="15.75" x14ac:dyDescent="0.2">
      <c r="A6" s="67" t="s">
        <v>2</v>
      </c>
      <c r="B6" s="68"/>
      <c r="C6" s="72" t="s">
        <v>594</v>
      </c>
      <c r="D6" s="73"/>
      <c r="E6" s="73"/>
      <c r="F6" s="74"/>
      <c r="H6" s="3"/>
    </row>
    <row r="7" spans="1:76" s="2" customFormat="1" ht="15.75" x14ac:dyDescent="0.2">
      <c r="A7" s="67" t="s">
        <v>3</v>
      </c>
      <c r="B7" s="68"/>
      <c r="C7" s="72" t="s">
        <v>594</v>
      </c>
      <c r="D7" s="73"/>
      <c r="E7" s="73"/>
      <c r="F7" s="74"/>
      <c r="H7" s="3"/>
    </row>
    <row r="8" spans="1:76" s="2" customFormat="1" ht="15.75" x14ac:dyDescent="0.2">
      <c r="A8" s="67" t="s">
        <v>4</v>
      </c>
      <c r="B8" s="68"/>
      <c r="C8" s="72" t="s">
        <v>594</v>
      </c>
      <c r="D8" s="73"/>
      <c r="E8" s="73"/>
      <c r="F8" s="74"/>
      <c r="H8" s="3"/>
    </row>
    <row r="9" spans="1:76" s="2" customFormat="1" ht="15.75" customHeight="1" x14ac:dyDescent="0.2">
      <c r="A9" s="67" t="s">
        <v>5</v>
      </c>
      <c r="B9" s="68"/>
      <c r="C9" s="72" t="s">
        <v>594</v>
      </c>
      <c r="D9" s="73"/>
      <c r="E9" s="73"/>
      <c r="F9" s="74"/>
      <c r="G9" s="4"/>
    </row>
    <row r="10" spans="1:76" s="2" customFormat="1" ht="15.75" x14ac:dyDescent="0.2">
      <c r="A10" s="67" t="s">
        <v>6</v>
      </c>
      <c r="B10" s="68"/>
      <c r="C10" s="72" t="s">
        <v>169</v>
      </c>
      <c r="D10" s="73"/>
      <c r="E10" s="73"/>
      <c r="F10" s="74"/>
      <c r="G10" s="4"/>
    </row>
    <row r="11" spans="1:76" s="2" customFormat="1" ht="15.75" x14ac:dyDescent="0.2">
      <c r="A11" s="67" t="s">
        <v>7</v>
      </c>
      <c r="B11" s="68"/>
      <c r="C11" s="72" t="s">
        <v>594</v>
      </c>
      <c r="D11" s="73"/>
      <c r="E11" s="73"/>
      <c r="F11" s="74"/>
      <c r="G11" s="4"/>
    </row>
    <row r="12" spans="1:76" s="2" customFormat="1" ht="15.75" x14ac:dyDescent="0.2">
      <c r="A12" s="67" t="s">
        <v>8</v>
      </c>
      <c r="B12" s="68"/>
      <c r="C12" s="72" t="s">
        <v>595</v>
      </c>
      <c r="D12" s="73"/>
      <c r="E12" s="73"/>
      <c r="F12" s="74"/>
      <c r="G12" s="4"/>
    </row>
    <row r="13" spans="1:76" s="2" customFormat="1" ht="15" x14ac:dyDescent="0.2">
      <c r="A13" s="75" t="s">
        <v>9</v>
      </c>
      <c r="B13" s="76"/>
      <c r="C13" s="5" t="s">
        <v>10</v>
      </c>
      <c r="D13" s="79" t="str">
        <f>'[6]1. SEGUIMIENTO CUATRIENIO'!$D$13</f>
        <v>Enero</v>
      </c>
      <c r="E13" s="79"/>
      <c r="F13" s="80">
        <f>'[6]1. SEGUIMIENTO CUATRIENIO'!$F$13</f>
        <v>2018</v>
      </c>
      <c r="G13" s="4"/>
    </row>
    <row r="14" spans="1:76" s="2" customFormat="1" ht="15" x14ac:dyDescent="0.2">
      <c r="A14" s="77"/>
      <c r="B14" s="78"/>
      <c r="C14" s="6" t="s">
        <v>11</v>
      </c>
      <c r="D14" s="79" t="str">
        <f>'[6]1. SEGUIMIENTO CUATRIENIO'!$D$14</f>
        <v>Marzo</v>
      </c>
      <c r="E14" s="79"/>
      <c r="F14" s="80"/>
    </row>
    <row r="15" spans="1:76" s="2" customFormat="1" ht="15" x14ac:dyDescent="0.2"/>
    <row r="16" spans="1:76" s="2" customFormat="1" ht="20.25" x14ac:dyDescent="0.2">
      <c r="A16" s="89" t="s">
        <v>12</v>
      </c>
      <c r="B16" s="89"/>
      <c r="C16" s="89"/>
      <c r="D16" s="89"/>
      <c r="BS16" s="7"/>
      <c r="BT16" s="7"/>
      <c r="BU16" s="7"/>
      <c r="BV16" s="7"/>
      <c r="BW16" s="7"/>
      <c r="BX16" s="7"/>
    </row>
    <row r="17" spans="1:76" s="2" customFormat="1" ht="15" customHeight="1" x14ac:dyDescent="0.2">
      <c r="BS17" s="8"/>
      <c r="BT17" s="8"/>
      <c r="BU17" s="8"/>
      <c r="BV17" s="8"/>
      <c r="BW17" s="8"/>
      <c r="BX17" s="8"/>
    </row>
    <row r="18" spans="1:76" s="9" customFormat="1" ht="15.75" customHeight="1" x14ac:dyDescent="0.25">
      <c r="A18" s="90" t="s">
        <v>13</v>
      </c>
      <c r="B18" s="91"/>
      <c r="C18" s="91"/>
      <c r="D18" s="91"/>
      <c r="E18" s="91"/>
      <c r="F18" s="91"/>
      <c r="G18" s="91"/>
      <c r="H18" s="91"/>
      <c r="I18" s="91"/>
      <c r="J18" s="91"/>
      <c r="K18" s="91"/>
      <c r="L18" s="91"/>
      <c r="M18" s="91"/>
      <c r="N18" s="91"/>
      <c r="O18" s="91"/>
      <c r="P18" s="91"/>
      <c r="Q18" s="91"/>
      <c r="R18" s="91"/>
      <c r="S18" s="92"/>
      <c r="T18" s="93" t="s">
        <v>14</v>
      </c>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S18" s="81" t="s">
        <v>15</v>
      </c>
      <c r="BT18" s="81"/>
      <c r="BU18" s="81"/>
      <c r="BV18" s="81" t="s">
        <v>16</v>
      </c>
      <c r="BW18" s="81"/>
      <c r="BX18" s="81"/>
    </row>
    <row r="19" spans="1:76" s="10" customFormat="1" ht="15.75" x14ac:dyDescent="0.25">
      <c r="A19" s="82" t="s">
        <v>17</v>
      </c>
      <c r="B19" s="83"/>
      <c r="C19" s="83"/>
      <c r="D19" s="83"/>
      <c r="E19" s="84" t="s">
        <v>18</v>
      </c>
      <c r="F19" s="84"/>
      <c r="G19" s="84"/>
      <c r="H19" s="84"/>
      <c r="I19" s="84"/>
      <c r="J19" s="85" t="s">
        <v>19</v>
      </c>
      <c r="K19" s="85"/>
      <c r="L19" s="85"/>
      <c r="M19" s="85"/>
      <c r="N19" s="85"/>
      <c r="O19" s="85"/>
      <c r="P19" s="86" t="s">
        <v>20</v>
      </c>
      <c r="Q19" s="86"/>
      <c r="R19" s="86"/>
      <c r="S19" s="87"/>
      <c r="T19" s="88" t="s">
        <v>21</v>
      </c>
      <c r="U19" s="88"/>
      <c r="V19" s="88"/>
      <c r="W19" s="88"/>
      <c r="X19" s="88" t="s">
        <v>22</v>
      </c>
      <c r="Y19" s="88"/>
      <c r="Z19" s="88"/>
      <c r="AA19" s="88"/>
      <c r="AB19" s="88" t="s">
        <v>23</v>
      </c>
      <c r="AC19" s="88"/>
      <c r="AD19" s="88"/>
      <c r="AE19" s="88"/>
      <c r="AF19" s="88" t="s">
        <v>24</v>
      </c>
      <c r="AG19" s="88"/>
      <c r="AH19" s="88"/>
      <c r="AI19" s="88"/>
      <c r="AJ19" s="88" t="s">
        <v>25</v>
      </c>
      <c r="AK19" s="88"/>
      <c r="AL19" s="88"/>
      <c r="AM19" s="88"/>
      <c r="AN19" s="88" t="s">
        <v>26</v>
      </c>
      <c r="AO19" s="88"/>
      <c r="AP19" s="88"/>
      <c r="AQ19" s="88"/>
      <c r="AR19" s="88" t="s">
        <v>27</v>
      </c>
      <c r="AS19" s="88"/>
      <c r="AT19" s="88"/>
      <c r="AU19" s="88"/>
      <c r="AV19" s="88" t="s">
        <v>28</v>
      </c>
      <c r="AW19" s="88"/>
      <c r="AX19" s="88"/>
      <c r="AY19" s="88"/>
      <c r="AZ19" s="88" t="s">
        <v>29</v>
      </c>
      <c r="BA19" s="88"/>
      <c r="BB19" s="88"/>
      <c r="BC19" s="88"/>
      <c r="BD19" s="88" t="s">
        <v>30</v>
      </c>
      <c r="BE19" s="88"/>
      <c r="BF19" s="88"/>
      <c r="BG19" s="88"/>
      <c r="BH19" s="88" t="s">
        <v>31</v>
      </c>
      <c r="BI19" s="88"/>
      <c r="BJ19" s="88"/>
      <c r="BK19" s="88"/>
      <c r="BL19" s="88" t="s">
        <v>32</v>
      </c>
      <c r="BM19" s="88"/>
      <c r="BN19" s="88"/>
      <c r="BO19" s="88"/>
      <c r="BS19" s="81"/>
      <c r="BT19" s="81"/>
      <c r="BU19" s="81"/>
      <c r="BV19" s="81"/>
      <c r="BW19" s="81"/>
      <c r="BX19" s="81"/>
    </row>
    <row r="20" spans="1:76" s="16" customFormat="1" ht="38.25" x14ac:dyDescent="0.25">
      <c r="A20" s="11" t="s">
        <v>33</v>
      </c>
      <c r="B20" s="11" t="s">
        <v>34</v>
      </c>
      <c r="C20" s="11" t="s">
        <v>35</v>
      </c>
      <c r="D20" s="11" t="s">
        <v>36</v>
      </c>
      <c r="E20" s="12" t="s">
        <v>37</v>
      </c>
      <c r="F20" s="12" t="s">
        <v>38</v>
      </c>
      <c r="G20" s="12" t="s">
        <v>39</v>
      </c>
      <c r="H20" s="12" t="s">
        <v>40</v>
      </c>
      <c r="I20" s="12" t="s">
        <v>41</v>
      </c>
      <c r="J20" s="13" t="s">
        <v>42</v>
      </c>
      <c r="K20" s="13" t="s">
        <v>43</v>
      </c>
      <c r="L20" s="13" t="s">
        <v>44</v>
      </c>
      <c r="M20" s="13" t="s">
        <v>45</v>
      </c>
      <c r="N20" s="13" t="s">
        <v>46</v>
      </c>
      <c r="O20" s="13" t="s">
        <v>47</v>
      </c>
      <c r="P20" s="14" t="s">
        <v>48</v>
      </c>
      <c r="Q20" s="14" t="s">
        <v>49</v>
      </c>
      <c r="R20" s="14" t="s">
        <v>50</v>
      </c>
      <c r="S20" s="14" t="s">
        <v>51</v>
      </c>
      <c r="T20" s="15" t="str">
        <f>T19&amp;" Ejecutado"</f>
        <v>Enero Ejecutado</v>
      </c>
      <c r="U20" s="15" t="str">
        <f>T19&amp;" Programado"</f>
        <v>Enero Programado</v>
      </c>
      <c r="V20" s="15" t="str">
        <f>T19&amp;" Resultado"</f>
        <v>Enero Resultado</v>
      </c>
      <c r="W20" s="15" t="str">
        <f>T19&amp;" Análisis mensual"</f>
        <v>Enero Análisis mensual</v>
      </c>
      <c r="X20" s="15" t="str">
        <f t="shared" ref="X20" si="0">X19&amp;" Ejecutado"</f>
        <v>Febrero Ejecutado</v>
      </c>
      <c r="Y20" s="15" t="str">
        <f t="shared" ref="Y20" si="1">X19&amp;" Programado"</f>
        <v>Febrero Programado</v>
      </c>
      <c r="Z20" s="15" t="str">
        <f t="shared" ref="Z20" si="2">X19&amp;" Resultado"</f>
        <v>Febrero Resultado</v>
      </c>
      <c r="AA20" s="15" t="str">
        <f t="shared" ref="AA20" si="3">X19&amp;" Análisis mensual"</f>
        <v>Febrero Análisis mensual</v>
      </c>
      <c r="AB20" s="15" t="str">
        <f t="shared" ref="AB20" si="4">AB19&amp;" Ejecutado"</f>
        <v>Marzo Ejecutado</v>
      </c>
      <c r="AC20" s="15" t="str">
        <f t="shared" ref="AC20" si="5">AB19&amp;" Programado"</f>
        <v>Marzo Programado</v>
      </c>
      <c r="AD20" s="15" t="str">
        <f t="shared" ref="AD20" si="6">AB19&amp;" Resultado"</f>
        <v>Marzo Resultado</v>
      </c>
      <c r="AE20" s="15" t="str">
        <f t="shared" ref="AE20" si="7">AB19&amp;" Análisis mensual"</f>
        <v>Marzo Análisis mensual</v>
      </c>
      <c r="AF20" s="15" t="str">
        <f>AF19&amp;" Ejecutado"</f>
        <v>Abril Ejecutado</v>
      </c>
      <c r="AG20" s="15" t="str">
        <f>AF19&amp;" Programado"</f>
        <v>Abril Programado</v>
      </c>
      <c r="AH20" s="15" t="str">
        <f>AF19&amp;" Resultado"</f>
        <v>Abril Resultado</v>
      </c>
      <c r="AI20" s="15" t="str">
        <f>AF19&amp;" Análisis mensual"</f>
        <v>Abril Análisis mensual</v>
      </c>
      <c r="AJ20" s="15" t="str">
        <f t="shared" ref="AJ20" si="8">AJ19&amp;" Ejecutado"</f>
        <v>Mayo Ejecutado</v>
      </c>
      <c r="AK20" s="15" t="str">
        <f t="shared" ref="AK20" si="9">AJ19&amp;" Programado"</f>
        <v>Mayo Programado</v>
      </c>
      <c r="AL20" s="15" t="str">
        <f t="shared" ref="AL20" si="10">AJ19&amp;" Resultado"</f>
        <v>Mayo Resultado</v>
      </c>
      <c r="AM20" s="15" t="str">
        <f t="shared" ref="AM20" si="11">AJ19&amp;" Análisis mensual"</f>
        <v>Mayo Análisis mensual</v>
      </c>
      <c r="AN20" s="15" t="str">
        <f t="shared" ref="AN20" si="12">AN19&amp;" Ejecutado"</f>
        <v>Junio Ejecutado</v>
      </c>
      <c r="AO20" s="15" t="str">
        <f t="shared" ref="AO20" si="13">AN19&amp;" Programado"</f>
        <v>Junio Programado</v>
      </c>
      <c r="AP20" s="15" t="str">
        <f t="shared" ref="AP20" si="14">AN19&amp;" Resultado"</f>
        <v>Junio Resultado</v>
      </c>
      <c r="AQ20" s="15" t="str">
        <f t="shared" ref="AQ20" si="15">AN19&amp;" Análisis mensual"</f>
        <v>Junio Análisis mensual</v>
      </c>
      <c r="AR20" s="15" t="str">
        <f>AR19&amp;" Ejecutado"</f>
        <v>Julio Ejecutado</v>
      </c>
      <c r="AS20" s="15" t="str">
        <f>AR19&amp;" Programado"</f>
        <v>Julio Programado</v>
      </c>
      <c r="AT20" s="15" t="str">
        <f>AR19&amp;" Resultado"</f>
        <v>Julio Resultado</v>
      </c>
      <c r="AU20" s="15" t="str">
        <f>AR19&amp;" Análisis mensual"</f>
        <v>Julio Análisis mensual</v>
      </c>
      <c r="AV20" s="15" t="str">
        <f t="shared" ref="AV20" si="16">AV19&amp;" Ejecutado"</f>
        <v>Agosto Ejecutado</v>
      </c>
      <c r="AW20" s="15" t="str">
        <f t="shared" ref="AW20" si="17">AV19&amp;" Programado"</f>
        <v>Agosto Programado</v>
      </c>
      <c r="AX20" s="15" t="str">
        <f t="shared" ref="AX20" si="18">AV19&amp;" Resultado"</f>
        <v>Agosto Resultado</v>
      </c>
      <c r="AY20" s="15" t="str">
        <f t="shared" ref="AY20" si="19">AV19&amp;" Análisis mensual"</f>
        <v>Agosto Análisis mensual</v>
      </c>
      <c r="AZ20" s="15" t="str">
        <f t="shared" ref="AZ20" si="20">AZ19&amp;" Ejecutado"</f>
        <v>Septiembre Ejecutado</v>
      </c>
      <c r="BA20" s="15" t="str">
        <f t="shared" ref="BA20" si="21">AZ19&amp;" Programado"</f>
        <v>Septiembre Programado</v>
      </c>
      <c r="BB20" s="15" t="str">
        <f t="shared" ref="BB20" si="22">AZ19&amp;" Resultado"</f>
        <v>Septiembre Resultado</v>
      </c>
      <c r="BC20" s="15" t="str">
        <f t="shared" ref="BC20" si="23">AZ19&amp;" Análisis mensual"</f>
        <v>Septiembre Análisis mensual</v>
      </c>
      <c r="BD20" s="15" t="str">
        <f>BD19&amp;" Ejecutado"</f>
        <v>Octubre Ejecutado</v>
      </c>
      <c r="BE20" s="15" t="str">
        <f>BD19&amp;" Programado"</f>
        <v>Octubre Programado</v>
      </c>
      <c r="BF20" s="15" t="str">
        <f>BD19&amp;" Resultado"</f>
        <v>Octubre Resultado</v>
      </c>
      <c r="BG20" s="15" t="str">
        <f>BD19&amp;" Análisis mensual"</f>
        <v>Octubre Análisis mensual</v>
      </c>
      <c r="BH20" s="15" t="str">
        <f t="shared" ref="BH20" si="24">BH19&amp;" Ejecutado"</f>
        <v>Noviembre Ejecutado</v>
      </c>
      <c r="BI20" s="15" t="str">
        <f t="shared" ref="BI20" si="25">BH19&amp;" Programado"</f>
        <v>Noviembre Programado</v>
      </c>
      <c r="BJ20" s="15" t="str">
        <f t="shared" ref="BJ20" si="26">BH19&amp;" Resultado"</f>
        <v>Noviembre Resultado</v>
      </c>
      <c r="BK20" s="15" t="str">
        <f t="shared" ref="BK20" si="27">BH19&amp;" Análisis mensual"</f>
        <v>Noviembre Análisis mensual</v>
      </c>
      <c r="BL20" s="15" t="str">
        <f t="shared" ref="BL20" si="28">BL19&amp;" Ejecutado"</f>
        <v>Diciembre Ejecutado</v>
      </c>
      <c r="BM20" s="15" t="str">
        <f t="shared" ref="BM20" si="29">BL19&amp;" Programado"</f>
        <v>Diciembre Programado</v>
      </c>
      <c r="BN20" s="15" t="str">
        <f t="shared" ref="BN20" si="30">BL19&amp;" Resultado"</f>
        <v>Diciembre Resultado</v>
      </c>
      <c r="BO20" s="15" t="str">
        <f t="shared" ref="BO20" si="31">BL19&amp;" Análisis mensual"</f>
        <v>Diciembre Análisis mensual</v>
      </c>
      <c r="BP20" s="15" t="s">
        <v>52</v>
      </c>
      <c r="BS20" s="17" t="s">
        <v>53</v>
      </c>
      <c r="BT20" s="17" t="s">
        <v>54</v>
      </c>
      <c r="BU20" s="17" t="s">
        <v>55</v>
      </c>
      <c r="BV20" s="17" t="s">
        <v>56</v>
      </c>
      <c r="BW20" s="17" t="s">
        <v>57</v>
      </c>
      <c r="BX20" s="17" t="s">
        <v>58</v>
      </c>
    </row>
    <row r="21" spans="1:76" ht="129.75" customHeight="1" x14ac:dyDescent="0.2">
      <c r="A21" s="64" t="s">
        <v>517</v>
      </c>
      <c r="B21" s="59" t="s">
        <v>525</v>
      </c>
      <c r="C21" s="59" t="s">
        <v>95</v>
      </c>
      <c r="D21" s="64" t="s">
        <v>497</v>
      </c>
      <c r="E21" s="59">
        <v>1</v>
      </c>
      <c r="F21" s="60">
        <v>42971</v>
      </c>
      <c r="G21" s="51" t="s">
        <v>578</v>
      </c>
      <c r="H21" s="51" t="s">
        <v>580</v>
      </c>
      <c r="I21" s="52" t="s">
        <v>582</v>
      </c>
      <c r="J21" s="53" t="s">
        <v>584</v>
      </c>
      <c r="K21" s="55" t="s">
        <v>496</v>
      </c>
      <c r="L21" s="56" t="s">
        <v>586</v>
      </c>
      <c r="M21" s="52" t="s">
        <v>587</v>
      </c>
      <c r="N21" s="52" t="s">
        <v>589</v>
      </c>
      <c r="O21" s="52" t="s">
        <v>591</v>
      </c>
      <c r="P21" s="57" t="s">
        <v>525</v>
      </c>
      <c r="Q21" s="57" t="s">
        <v>525</v>
      </c>
      <c r="R21" s="58">
        <v>93</v>
      </c>
      <c r="S21" s="59" t="s">
        <v>499</v>
      </c>
      <c r="T21" s="18"/>
      <c r="U21" s="18"/>
      <c r="V21" s="61"/>
      <c r="W21" s="65" t="s">
        <v>593</v>
      </c>
      <c r="X21" s="18"/>
      <c r="Y21" s="18"/>
      <c r="Z21" s="61"/>
      <c r="AA21" s="63" t="s">
        <v>596</v>
      </c>
      <c r="AB21" s="18"/>
      <c r="AC21" s="18"/>
      <c r="AD21" s="19"/>
      <c r="AE21" s="66" t="s">
        <v>600</v>
      </c>
      <c r="AF21" s="18"/>
      <c r="AG21" s="18"/>
      <c r="AH21" s="19"/>
      <c r="AI21" s="20"/>
      <c r="AJ21" s="18"/>
      <c r="AK21" s="18"/>
      <c r="AL21" s="19"/>
      <c r="AM21" s="20"/>
      <c r="AN21" s="18"/>
      <c r="AO21" s="18"/>
      <c r="AP21" s="19"/>
      <c r="AQ21" s="20"/>
      <c r="AR21" s="18"/>
      <c r="AS21" s="18"/>
      <c r="AT21" s="19"/>
      <c r="AU21" s="20"/>
      <c r="AV21" s="18"/>
      <c r="AW21" s="18"/>
      <c r="AX21" s="19"/>
      <c r="AY21" s="20"/>
      <c r="AZ21" s="18"/>
      <c r="BA21" s="18"/>
      <c r="BB21" s="19"/>
      <c r="BC21" s="20"/>
      <c r="BD21" s="18"/>
      <c r="BE21" s="18"/>
      <c r="BF21" s="19"/>
      <c r="BG21" s="20"/>
      <c r="BH21" s="18"/>
      <c r="BI21" s="18"/>
      <c r="BJ21" s="19"/>
      <c r="BK21" s="20"/>
      <c r="BL21" s="18"/>
      <c r="BM21" s="18"/>
      <c r="BN21" s="19"/>
      <c r="BO21" s="20"/>
      <c r="BP21" s="20"/>
      <c r="BS21" s="22"/>
      <c r="BT21" s="23"/>
      <c r="BU21" s="24"/>
      <c r="BV21" s="24"/>
      <c r="BW21" s="23"/>
      <c r="BX21" s="25"/>
    </row>
    <row r="22" spans="1:76" ht="341.25" customHeight="1" x14ac:dyDescent="0.2">
      <c r="A22" s="64" t="s">
        <v>517</v>
      </c>
      <c r="B22" s="59" t="s">
        <v>525</v>
      </c>
      <c r="C22" s="59" t="s">
        <v>95</v>
      </c>
      <c r="D22" s="64" t="s">
        <v>497</v>
      </c>
      <c r="E22" s="59">
        <v>2</v>
      </c>
      <c r="F22" s="60">
        <v>42972</v>
      </c>
      <c r="G22" s="51" t="s">
        <v>579</v>
      </c>
      <c r="H22" s="51" t="s">
        <v>581</v>
      </c>
      <c r="I22" s="52" t="s">
        <v>583</v>
      </c>
      <c r="J22" s="54" t="s">
        <v>585</v>
      </c>
      <c r="K22" s="55" t="s">
        <v>502</v>
      </c>
      <c r="L22" s="56" t="s">
        <v>586</v>
      </c>
      <c r="M22" s="52" t="s">
        <v>588</v>
      </c>
      <c r="N22" s="52" t="s">
        <v>590</v>
      </c>
      <c r="O22" s="52" t="s">
        <v>592</v>
      </c>
      <c r="P22" s="57" t="s">
        <v>525</v>
      </c>
      <c r="Q22" s="57" t="s">
        <v>525</v>
      </c>
      <c r="R22" s="57">
        <v>1</v>
      </c>
      <c r="S22" s="59" t="s">
        <v>499</v>
      </c>
      <c r="T22" s="18"/>
      <c r="U22" s="27"/>
      <c r="V22" s="62"/>
      <c r="W22" s="65" t="s">
        <v>597</v>
      </c>
      <c r="X22" s="18"/>
      <c r="Y22" s="27"/>
      <c r="Z22" s="62"/>
      <c r="AA22" s="63" t="s">
        <v>598</v>
      </c>
      <c r="AB22" s="18"/>
      <c r="AC22" s="27"/>
      <c r="AD22" s="28"/>
      <c r="AE22" s="66" t="s">
        <v>599</v>
      </c>
      <c r="AF22" s="18"/>
      <c r="AG22" s="27"/>
      <c r="AH22" s="28"/>
      <c r="AI22" s="20"/>
      <c r="AJ22" s="18"/>
      <c r="AK22" s="27"/>
      <c r="AL22" s="28"/>
      <c r="AM22" s="20"/>
      <c r="AN22" s="18"/>
      <c r="AO22" s="27"/>
      <c r="AP22" s="28"/>
      <c r="AQ22" s="20"/>
      <c r="AR22" s="18"/>
      <c r="AS22" s="27"/>
      <c r="AT22" s="28"/>
      <c r="AU22" s="20"/>
      <c r="AV22" s="18"/>
      <c r="AW22" s="27"/>
      <c r="AX22" s="28"/>
      <c r="AY22" s="20"/>
      <c r="AZ22" s="18"/>
      <c r="BA22" s="27"/>
      <c r="BB22" s="28"/>
      <c r="BC22" s="20"/>
      <c r="BD22" s="18"/>
      <c r="BE22" s="27"/>
      <c r="BF22" s="28"/>
      <c r="BG22" s="20"/>
      <c r="BH22" s="18"/>
      <c r="BI22" s="27"/>
      <c r="BJ22" s="28"/>
      <c r="BK22" s="20"/>
      <c r="BL22" s="18"/>
      <c r="BM22" s="27"/>
      <c r="BN22" s="28"/>
      <c r="BO22" s="20"/>
      <c r="BP22" s="20"/>
      <c r="BS22" s="29"/>
      <c r="BT22" s="23"/>
      <c r="BU22" s="29"/>
      <c r="BV22" s="29"/>
      <c r="BW22" s="23"/>
      <c r="BX22" s="29"/>
    </row>
    <row r="23" spans="1:76" x14ac:dyDescent="0.2">
      <c r="Z23" s="31"/>
      <c r="AD23" s="31"/>
      <c r="AH23" s="31"/>
      <c r="AL23" s="31"/>
      <c r="AP23" s="31"/>
      <c r="AT23" s="31"/>
      <c r="AX23" s="31"/>
      <c r="BB23" s="31"/>
      <c r="BF23" s="31"/>
      <c r="BJ23" s="31"/>
      <c r="BN23" s="31"/>
    </row>
    <row r="24" spans="1:76" ht="12" customHeight="1" x14ac:dyDescent="0.2"/>
    <row r="25" spans="1:76" ht="12" customHeight="1" x14ac:dyDescent="0.2"/>
    <row r="26" spans="1:76" ht="12" customHeight="1" x14ac:dyDescent="0.2"/>
    <row r="27" spans="1:76" ht="12" customHeight="1" x14ac:dyDescent="0.2"/>
    <row r="28" spans="1:76" ht="12" customHeight="1" x14ac:dyDescent="0.2"/>
    <row r="29" spans="1:76" ht="12" customHeight="1" x14ac:dyDescent="0.2"/>
    <row r="30" spans="1:76" ht="12" customHeight="1" x14ac:dyDescent="0.2"/>
    <row r="31" spans="1:76" ht="12" customHeight="1" x14ac:dyDescent="0.2"/>
    <row r="32" spans="1:76" ht="12" customHeight="1" x14ac:dyDescent="0.2"/>
    <row r="33" ht="12" customHeight="1" x14ac:dyDescent="0.2"/>
    <row r="34" ht="12" customHeight="1" x14ac:dyDescent="0.2"/>
    <row r="35" ht="12" customHeight="1" x14ac:dyDescent="0.2"/>
    <row r="36" ht="12" customHeight="1" x14ac:dyDescent="0.2"/>
  </sheetData>
  <sheetProtection formatCells="0" formatColumns="0" formatRows="0" sort="0" autoFilter="0" pivotTables="0"/>
  <autoFilter ref="A20:BO20" xr:uid="{00000000-0009-0000-0000-000000000000}"/>
  <mergeCells count="41">
    <mergeCell ref="A16:D16"/>
    <mergeCell ref="A18:S18"/>
    <mergeCell ref="T18:BO18"/>
    <mergeCell ref="BS18:BU19"/>
    <mergeCell ref="X19:AA19"/>
    <mergeCell ref="AB19:AE19"/>
    <mergeCell ref="AF19:AI19"/>
    <mergeCell ref="AJ19:AM19"/>
    <mergeCell ref="AN19:AQ19"/>
    <mergeCell ref="AV19:AY19"/>
    <mergeCell ref="AZ19:BC19"/>
    <mergeCell ref="BD19:BG19"/>
    <mergeCell ref="BH19:BK19"/>
    <mergeCell ref="BL19:BO19"/>
    <mergeCell ref="BV18:BX19"/>
    <mergeCell ref="A19:D19"/>
    <mergeCell ref="E19:I19"/>
    <mergeCell ref="J19:O19"/>
    <mergeCell ref="P19:S19"/>
    <mergeCell ref="T19:W19"/>
    <mergeCell ref="AR19:AU19"/>
    <mergeCell ref="A11:B11"/>
    <mergeCell ref="C11:F11"/>
    <mergeCell ref="A12:B12"/>
    <mergeCell ref="C12:F12"/>
    <mergeCell ref="A13:B14"/>
    <mergeCell ref="D13:E13"/>
    <mergeCell ref="F13:F14"/>
    <mergeCell ref="D14:E14"/>
    <mergeCell ref="A8:B8"/>
    <mergeCell ref="C8:F8"/>
    <mergeCell ref="A9:B9"/>
    <mergeCell ref="C9:F9"/>
    <mergeCell ref="A10:B10"/>
    <mergeCell ref="C10:F10"/>
    <mergeCell ref="A5:B5"/>
    <mergeCell ref="C5:F5"/>
    <mergeCell ref="A6:B6"/>
    <mergeCell ref="C6:F6"/>
    <mergeCell ref="A7:B7"/>
    <mergeCell ref="C7:F7"/>
  </mergeCells>
  <conditionalFormatting sqref="T21:U22">
    <cfRule type="containsBlanks" dxfId="17" priority="21">
      <formula>LEN(TRIM(T21))=0</formula>
    </cfRule>
    <cfRule type="cellIs" dxfId="16" priority="22" operator="notEqual">
      <formula>""""""</formula>
    </cfRule>
  </conditionalFormatting>
  <conditionalFormatting sqref="X21:Y21 AB21:AC21 AF21:AG21 AJ21:AK21 AN21:AO21 AR21:AS21 AV21:AW21 AZ21:BA21 BD21:BE21 BH21:BI21 BL21:BM21 X22 AB22 AF22 AJ22 AN22 AR22 AV22 AZ22 BD22 BH22 BL22">
    <cfRule type="containsBlanks" dxfId="15" priority="5">
      <formula>LEN(TRIM(X21))=0</formula>
    </cfRule>
    <cfRule type="cellIs" dxfId="14" priority="6" operator="notEqual">
      <formula>""""""</formula>
    </cfRule>
  </conditionalFormatting>
  <conditionalFormatting sqref="AE21:AE22 AI21:AI22 AM21:AM22 AQ21:AQ22 AU21:AU22 AY21:AY22 BC21:BC22 BG21:BG22 BK21:BK22 BO21:BO22 AA21:AA22">
    <cfRule type="containsBlanks" dxfId="13" priority="3">
      <formula>LEN(TRIM(AA21))=0</formula>
    </cfRule>
    <cfRule type="cellIs" dxfId="12" priority="4" operator="notEqual">
      <formula>""""""</formula>
    </cfRule>
  </conditionalFormatting>
  <conditionalFormatting sqref="BP21:BP22">
    <cfRule type="containsBlanks" dxfId="11" priority="17">
      <formula>LEN(TRIM(BP21))=0</formula>
    </cfRule>
    <cfRule type="cellIs" dxfId="10" priority="18" operator="notEqual">
      <formula>""""""</formula>
    </cfRule>
  </conditionalFormatting>
  <conditionalFormatting sqref="T21:U21 T22">
    <cfRule type="containsBlanks" dxfId="9" priority="15">
      <formula>LEN(TRIM(T21))=0</formula>
    </cfRule>
    <cfRule type="cellIs" dxfId="8" priority="16" operator="notEqual">
      <formula>""""""</formula>
    </cfRule>
  </conditionalFormatting>
  <conditionalFormatting sqref="U22">
    <cfRule type="containsBlanks" dxfId="7" priority="11">
      <formula>LEN(TRIM(U22))=0</formula>
    </cfRule>
    <cfRule type="cellIs" dxfId="6" priority="12" operator="notEqual">
      <formula>""""""</formula>
    </cfRule>
  </conditionalFormatting>
  <conditionalFormatting sqref="X21:Y22 AB21:AC22 AF21:AG22 AJ21:AK22 AN21:AO22 AR21:AS22 AV21:AW22 AZ21:BA22 BD21:BE22 BH21:BI22 BL21:BM22">
    <cfRule type="containsBlanks" dxfId="5" priority="9">
      <formula>LEN(TRIM(X21))=0</formula>
    </cfRule>
    <cfRule type="cellIs" dxfId="4" priority="10" operator="notEqual">
      <formula>""""""</formula>
    </cfRule>
  </conditionalFormatting>
  <conditionalFormatting sqref="AE21:AE22 AI21:AI22 AM21:AM22 AQ21:AQ22 AU21:AU22 AY21:AY22 BC21:BC22 BG21:BG22 BK21:BK22 BO21:BO22 AA21:AA22">
    <cfRule type="containsBlanks" dxfId="3" priority="7">
      <formula>LEN(TRIM(AA21))=0</formula>
    </cfRule>
    <cfRule type="cellIs" dxfId="2" priority="8" operator="notEqual">
      <formula>""""""</formula>
    </cfRule>
  </conditionalFormatting>
  <conditionalFormatting sqref="Y22 AC22 AG22 AK22 AO22 AS22 AW22 BA22 BE22 BI22 BM22">
    <cfRule type="containsBlanks" dxfId="1" priority="1">
      <formula>LEN(TRIM(Y22))=0</formula>
    </cfRule>
    <cfRule type="cellIs" dxfId="0" priority="2" operator="notEqual">
      <formula>""""""</formula>
    </cfRule>
  </conditionalFormatting>
  <dataValidations count="32">
    <dataValidation type="list" allowBlank="1" showInputMessage="1" showErrorMessage="1" sqref="R23:R1048576 S21:S22"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xr:uid="{00000000-0002-0000-0000-000001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xr:uid="{00000000-0002-0000-0000-000002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xr:uid="{00000000-0002-0000-0000-000003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xr:uid="{00000000-0002-0000-0000-000004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xr:uid="{00000000-0002-0000-0000-000005000000}"/>
    <dataValidation allowBlank="1" showInputMessage="1" showErrorMessage="1" prompt="Corresponde al código consecutivo que será asignado por la Subdirección de Diseño, Evaluación y Sistematización – Equipo del Sistema Integrado de Gestión." sqref="E20" xr:uid="{00000000-0002-0000-0000-000006000000}"/>
    <dataValidation allowBlank="1" showInputMessage="1" showErrorMessage="1" prompt="Corresponde a la fecha de expedición de la Circular mediante la cual se oficializó la creación o actualización del indicador de gestión." sqref="F20" xr:uid="{00000000-0002-0000-0000-000007000000}"/>
    <dataValidation allowBlank="1" showInputMessage="1" showErrorMessage="1" prompt="Registre el nombre asignado al indicador. Recuerde ser claro, corto, conciso y auto explicativo." sqref="G20" xr:uid="{00000000-0002-0000-0000-000008000000}"/>
    <dataValidation allowBlank="1" showInputMessage="1" showErrorMessage="1" prompt="Corresponde al fin para el cual se formuló el indicador, la utilidad, o valor agregado que se espera obtener al efectuar la medición." sqref="H20" xr:uid="{00000000-0002-0000-0000-000009000000}"/>
    <dataValidation allowBlank="1" showInputMessage="1" showErrorMessage="1" prompt="Corresponde a la variable o aspecto clave de cuyo resultado depende el logro de los objetivo del indicar." sqref="I20" xr:uid="{00000000-0002-0000-0000-00000A000000}"/>
    <dataValidation allowBlank="1" showInputMessage="1" showErrorMessage="1" prompt="Corresponde a la ecuación matemática que relaciona las variables del indicador (numerador/denominador) o a un índice." sqref="J20" xr:uid="{00000000-0002-0000-0000-00000B000000}"/>
    <dataValidation allowBlank="1" showInputMessage="1" showErrorMessage="1" prompt="Seleccione de la lista desplegable si el indicador corresponde a la clasificación de eficacia, eficiencia o efectividad." sqref="K20" xr:uid="{00000000-0002-0000-0000-00000C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xr:uid="{00000000-0002-0000-0000-00000D000000}"/>
    <dataValidation allowBlank="1" showInputMessage="1" showErrorMessage="1" prompt="Parte que sirve de referente para cuantificar la cantidad o tamaño de una variable. Ejemplo: requisitos, porcentaje, número de casos, talleres, etc." sqref="M20" xr:uid="{00000000-0002-0000-0000-00000E000000}"/>
    <dataValidation allowBlank="1" showInputMessage="1" showErrorMessage="1" prompt="Corresponde a los registros físicos o electrónicos o sistemas de información a partir de los cuales se obtienen los datos oficiales para el cálculo del indicador." sqref="N20" xr:uid="{00000000-0002-0000-0000-00000F000000}"/>
    <dataValidation allowBlank="1" showInputMessage="1" showErrorMessage="1" prompt="Corresponde al producto, documento, etc, que será la evidencia del reporte de la medición del indicador de gestión para cada periodo." sqref="O20" xr:uid="{00000000-0002-0000-0000-000010000000}"/>
    <dataValidation allowBlank="1" showInputMessage="1" showErrorMessage="1" prompt="Corresponde al resultado que sobre este indicador se tiene de mediciones realizadas con anterioridad._x000a_En los casos en los que no se cuente con línea base debe registrase “No aplica”." sqref="P20" xr:uid="{00000000-0002-0000-0000-000011000000}"/>
    <dataValidation allowBlank="1" showInputMessage="1" showErrorMessage="1" prompt="Parte que sirve de referente para cuantificar la cantidad o tamaño de una variable. Ejemplo: requisitos, porcentaje, talleres, personas, etc." sqref="Q20" xr:uid="{00000000-0002-0000-0000-000012000000}"/>
    <dataValidation allowBlank="1" showInputMessage="1" showErrorMessage="1" prompt="Es el resultado del indicador que se pretende alcanzar en el año." sqref="R20" xr:uid="{00000000-0002-0000-0000-000013000000}"/>
    <dataValidation allowBlank="1" showInputMessage="1" showErrorMessage="1" prompt="De la lista desplegable seleccione si la meta anual del indicador corresponde a creciente, decreciente, constante o suma." sqref="S20" xr:uid="{00000000-0002-0000-0000-000014000000}"/>
    <dataValidation allowBlank="1" showInputMessage="1" showErrorMessage="1" prompt="Corresponde a los resultados obtenidos en el periodo de medición." sqref="T20 X20 AB20 AF20 AJ20 AN20 AR20 AV20 AZ20 BD20 BH20 BL20" xr:uid="{00000000-0002-0000-0000-000015000000}"/>
    <dataValidation allowBlank="1" showInputMessage="1" showErrorMessage="1" prompt="Corresponde a los resultados planificados para el periodo de medición. Todos los indicadores de gestión deben incluir programación." sqref="U20 Y20 AC20 AG20 AK20 AO20 AS20 AW20 BA20 BE20 BI20 BM20" xr:uid="{00000000-0002-0000-0000-000016000000}"/>
    <dataValidation allowBlank="1" showInputMessage="1" showErrorMessage="1" prompt="Corresponde a la operación matemática de la fórmula del indicador y que reflejará el resultado del indicador para el periodo de medición." sqref="V20 Z20 AD20 AH20 AL20 AP20 AT20 AX20 BB20 BF20 BJ20 BN20" xr:uid="{00000000-0002-0000-0000-00001700000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xr:uid="{00000000-0002-0000-0000-000018000000}"/>
    <dataValidation type="list" allowBlank="1" showInputMessage="1" showErrorMessage="1" sqref="C21:C1048576" xr:uid="{00000000-0002-0000-0000-000019000000}">
      <formula1>ProyectoInv</formula1>
    </dataValidation>
    <dataValidation type="list" allowBlank="1" showInputMessage="1" showErrorMessage="1" sqref="L23:L1048576" xr:uid="{00000000-0002-0000-0000-00001A000000}">
      <formula1>periodicidad</formula1>
    </dataValidation>
    <dataValidation type="list" allowBlank="1" showInputMessage="1" showErrorMessage="1" sqref="D21:D1048576" xr:uid="{00000000-0002-0000-0000-00001B000000}">
      <formula1>ObjEstratégico</formula1>
    </dataValidation>
    <dataValidation type="list" allowBlank="1" showInputMessage="1" showErrorMessage="1" sqref="K23:K1048576" xr:uid="{00000000-0002-0000-0000-00001C000000}">
      <formula1>TipoInd</formula1>
    </dataValidation>
    <dataValidation type="list" allowBlank="1" showInputMessage="1" showErrorMessage="1" sqref="B21:B1048576" xr:uid="{00000000-0002-0000-0000-00001D000000}">
      <formula1>Subsistema</formula1>
    </dataValidation>
    <dataValidation type="list" allowBlank="1" showInputMessage="1" showErrorMessage="1" sqref="A21:A1048576" xr:uid="{00000000-0002-0000-0000-00001E000000}">
      <formula1>Procesos</formula1>
    </dataValidation>
    <dataValidation allowBlank="1" showInputMessage="1" showErrorMessage="1" prompt="ANÁLISIS DE TENDENCIA: descripción y explicación del comportamiento del indicador a través de los periodos evaluados, y de su comportamiento ante las metas." sqref="W21:W22" xr:uid="{00000000-0002-0000-0000-00001F000000}"/>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0000000}">
          <x14:formula1>
            <xm:f>'Listas desplegables'!$B$2:$B$6</xm:f>
          </x14:formula1>
          <xm:sqref>F13</xm:sqref>
        </x14:dataValidation>
        <x14:dataValidation type="list" allowBlank="1" showInputMessage="1" showErrorMessage="1" xr:uid="{00000000-0002-0000-0000-000021000000}">
          <x14:formula1>
            <xm:f>'Listas desplegables'!$A$2:$A$13</xm:f>
          </x14:formula1>
          <xm:sqref>D13:D14</xm:sqref>
        </x14:dataValidation>
        <x14:dataValidation type="list" allowBlank="1" showInputMessage="1" showErrorMessage="1" xr:uid="{00000000-0002-0000-0000-000022000000}">
          <x14:formula1>
            <xm:f>'[05072017 Formato Indicadores de gestión_ SPI 2017 reporte 22-12-2017 fn.xlsx]Listas desplegables'!#REF!</xm:f>
          </x14:formula1>
          <xm:sqref>K21:K22</xm:sqref>
        </x14:dataValidation>
        <x14:dataValidation type="list" allowBlank="1" showInputMessage="1" showErrorMessage="1" xr:uid="{00000000-0002-0000-0000-000023000000}">
          <x14:formula1>
            <xm:f>'[05072017 Formato Indicadores de gestión_ SPI 2017 reporte 22-12-2017 fn.xlsx]Listas desplegables'!#REF!</xm:f>
          </x14:formula1>
          <xm:sqref>L21:L22</xm:sqref>
        </x14:dataValidation>
        <x14:dataValidation type="list" allowBlank="1" showInputMessage="1" showErrorMessage="1" xr:uid="{00000000-0002-0000-0000-000024000000}">
          <x14:formula1>
            <xm:f>'[05072017 Formato Indicadores de gestión_ SPI 2017 reporte 22-12-2017 fn.xlsx]Listas desplegables'!#REF!</xm:f>
          </x14:formula1>
          <xm:sqref>C6:C9 C11</xm:sqref>
        </x14:dataValidation>
        <x14:dataValidation type="list" allowBlank="1" showInputMessage="1" showErrorMessage="1" xr:uid="{00000000-0002-0000-0000-000025000000}">
          <x14:formula1>
            <xm:f>'[05072017 Formato Indicadores de gestión_ SPI 2017 reporte 22-12-2017 fn.xlsx]Listas desplegables'!#REF!</xm:f>
          </x14:formula1>
          <xm:sqref>C10</xm:sqref>
        </x14:dataValidation>
        <x14:dataValidation type="list" allowBlank="1" showInputMessage="1" showErrorMessage="1" xr:uid="{00000000-0002-0000-0000-000026000000}">
          <x14:formula1>
            <xm:f>'C:\Users\aguerreroc\Downloads\[SPI - Indicadores de gestión PROYECTO 1099.xlsx]Listas desplegables'!#REF!</xm:f>
          </x14:formula1>
          <xm:sqref>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zoomScale="70" zoomScaleNormal="70" workbookViewId="0"/>
  </sheetViews>
  <sheetFormatPr baseColWidth="10" defaultRowHeight="15" x14ac:dyDescent="0.2"/>
  <cols>
    <col min="1" max="1" width="80.5703125" style="33" customWidth="1"/>
    <col min="2" max="2" width="48.140625" style="33" customWidth="1"/>
    <col min="3" max="3" width="30.7109375" style="33" customWidth="1"/>
    <col min="4" max="4" width="76.42578125" style="33" customWidth="1"/>
    <col min="5" max="5" width="20" style="33" customWidth="1"/>
    <col min="6" max="6" width="58.28515625" style="33" bestFit="1" customWidth="1"/>
    <col min="7" max="7" width="46.7109375" style="33" customWidth="1"/>
    <col min="8" max="8" width="18.140625" style="33" customWidth="1"/>
    <col min="9" max="23" width="11.42578125" style="33"/>
    <col min="24" max="24" width="32.28515625" style="33" bestFit="1" customWidth="1"/>
    <col min="25" max="37" width="11.42578125" style="33"/>
    <col min="38" max="38" width="20.7109375" style="33" bestFit="1" customWidth="1"/>
    <col min="39" max="16384" width="11.42578125" style="33"/>
  </cols>
  <sheetData>
    <row r="1" spans="1:38" s="32" customFormat="1" ht="15.75" x14ac:dyDescent="0.25">
      <c r="B1" s="32" t="s">
        <v>59</v>
      </c>
      <c r="C1" s="32" t="s">
        <v>60</v>
      </c>
      <c r="E1" s="32" t="s">
        <v>61</v>
      </c>
      <c r="F1" s="32" t="s">
        <v>62</v>
      </c>
      <c r="G1" s="32" t="s">
        <v>63</v>
      </c>
      <c r="J1" s="32" t="s">
        <v>64</v>
      </c>
      <c r="M1" s="32" t="s">
        <v>65</v>
      </c>
      <c r="R1" s="32" t="s">
        <v>66</v>
      </c>
      <c r="X1" s="32" t="s">
        <v>67</v>
      </c>
      <c r="Y1" s="32" t="s">
        <v>68</v>
      </c>
      <c r="AF1" s="32" t="s">
        <v>69</v>
      </c>
      <c r="AL1" s="33" t="s">
        <v>70</v>
      </c>
    </row>
    <row r="2" spans="1:38" ht="25.5" customHeight="1" x14ac:dyDescent="0.2">
      <c r="A2" s="34" t="s">
        <v>21</v>
      </c>
      <c r="B2" s="35">
        <v>2016</v>
      </c>
      <c r="C2" s="33" t="s">
        <v>71</v>
      </c>
      <c r="E2" s="33" t="s">
        <v>72</v>
      </c>
      <c r="F2" s="36"/>
      <c r="G2" s="33" t="s">
        <v>73</v>
      </c>
      <c r="J2" s="33" t="s">
        <v>74</v>
      </c>
      <c r="M2" s="33" t="s">
        <v>75</v>
      </c>
      <c r="R2" s="33" t="s">
        <v>76</v>
      </c>
      <c r="X2" s="33" t="s">
        <v>77</v>
      </c>
      <c r="Y2" s="33" t="s">
        <v>78</v>
      </c>
      <c r="AF2" s="33" t="s">
        <v>79</v>
      </c>
      <c r="AI2" s="33" t="s">
        <v>80</v>
      </c>
      <c r="AL2" s="33" t="s">
        <v>81</v>
      </c>
    </row>
    <row r="3" spans="1:38" ht="15" customHeight="1" x14ac:dyDescent="0.2">
      <c r="A3" s="34" t="s">
        <v>22</v>
      </c>
      <c r="B3" s="35">
        <v>2017</v>
      </c>
      <c r="C3" s="33" t="s">
        <v>82</v>
      </c>
      <c r="E3" s="33" t="s">
        <v>83</v>
      </c>
      <c r="F3" s="36"/>
      <c r="G3" s="33" t="s">
        <v>84</v>
      </c>
      <c r="J3" s="33" t="s">
        <v>85</v>
      </c>
      <c r="M3" s="33" t="s">
        <v>86</v>
      </c>
      <c r="R3" s="33" t="s">
        <v>87</v>
      </c>
      <c r="X3" s="33" t="s">
        <v>88</v>
      </c>
      <c r="Y3" s="33" t="s">
        <v>89</v>
      </c>
      <c r="AF3" s="33" t="s">
        <v>90</v>
      </c>
      <c r="AI3" s="33" t="s">
        <v>91</v>
      </c>
      <c r="AL3" s="33" t="s">
        <v>92</v>
      </c>
    </row>
    <row r="4" spans="1:38" ht="15" customHeight="1" x14ac:dyDescent="0.2">
      <c r="A4" s="34" t="s">
        <v>23</v>
      </c>
      <c r="B4" s="35">
        <v>2018</v>
      </c>
      <c r="C4" s="33" t="s">
        <v>93</v>
      </c>
      <c r="E4" s="33" t="s">
        <v>94</v>
      </c>
      <c r="F4" s="36"/>
      <c r="G4" s="33" t="s">
        <v>95</v>
      </c>
      <c r="J4" s="33" t="s">
        <v>96</v>
      </c>
      <c r="M4" s="33" t="s">
        <v>97</v>
      </c>
      <c r="R4" s="33" t="s">
        <v>98</v>
      </c>
      <c r="Y4" s="33" t="s">
        <v>99</v>
      </c>
      <c r="AF4" s="33" t="s">
        <v>100</v>
      </c>
      <c r="AL4" s="33" t="s">
        <v>101</v>
      </c>
    </row>
    <row r="5" spans="1:38" ht="15" customHeight="1" x14ac:dyDescent="0.2">
      <c r="A5" s="34" t="s">
        <v>24</v>
      </c>
      <c r="B5" s="35">
        <v>2019</v>
      </c>
      <c r="C5" s="33" t="s">
        <v>102</v>
      </c>
      <c r="F5" s="36"/>
      <c r="J5" s="33" t="s">
        <v>103</v>
      </c>
      <c r="M5" s="33" t="s">
        <v>104</v>
      </c>
      <c r="R5" s="33" t="s">
        <v>105</v>
      </c>
      <c r="Y5" s="33" t="s">
        <v>106</v>
      </c>
      <c r="AF5" s="33" t="s">
        <v>107</v>
      </c>
      <c r="AL5" s="33" t="s">
        <v>108</v>
      </c>
    </row>
    <row r="6" spans="1:38" ht="15.75" customHeight="1" x14ac:dyDescent="0.25">
      <c r="A6" s="34" t="s">
        <v>25</v>
      </c>
      <c r="B6" s="35">
        <v>2020</v>
      </c>
      <c r="C6" s="33" t="s">
        <v>109</v>
      </c>
      <c r="F6" s="36"/>
      <c r="J6" s="33" t="s">
        <v>110</v>
      </c>
      <c r="R6" s="33" t="s">
        <v>111</v>
      </c>
      <c r="T6" s="32"/>
      <c r="Y6" s="33" t="s">
        <v>112</v>
      </c>
      <c r="AL6" s="33" t="s">
        <v>113</v>
      </c>
    </row>
    <row r="7" spans="1:38" x14ac:dyDescent="0.2">
      <c r="A7" s="34" t="s">
        <v>26</v>
      </c>
      <c r="C7" s="33" t="s">
        <v>114</v>
      </c>
      <c r="F7" s="36"/>
      <c r="J7" s="33" t="s">
        <v>115</v>
      </c>
      <c r="R7" s="33" t="s">
        <v>116</v>
      </c>
      <c r="X7" s="33" t="s">
        <v>117</v>
      </c>
      <c r="Y7" s="33" t="s">
        <v>118</v>
      </c>
      <c r="AL7" s="33" t="s">
        <v>119</v>
      </c>
    </row>
    <row r="8" spans="1:38" ht="27" customHeight="1" x14ac:dyDescent="0.2">
      <c r="A8" s="34" t="s">
        <v>27</v>
      </c>
      <c r="C8" s="33" t="s">
        <v>120</v>
      </c>
      <c r="F8" s="36"/>
      <c r="J8" s="33" t="s">
        <v>121</v>
      </c>
      <c r="R8" s="33" t="s">
        <v>122</v>
      </c>
      <c r="X8" s="33" t="s">
        <v>123</v>
      </c>
      <c r="Y8" s="33" t="s">
        <v>124</v>
      </c>
      <c r="AL8" s="33" t="s">
        <v>125</v>
      </c>
    </row>
    <row r="9" spans="1:38" ht="25.5" customHeight="1" x14ac:dyDescent="0.2">
      <c r="A9" s="34" t="s">
        <v>28</v>
      </c>
      <c r="C9" s="33" t="s">
        <v>126</v>
      </c>
      <c r="F9" s="36"/>
      <c r="J9" s="33" t="s">
        <v>127</v>
      </c>
      <c r="R9" s="33" t="s">
        <v>128</v>
      </c>
      <c r="Y9" s="33" t="s">
        <v>129</v>
      </c>
      <c r="AL9" s="33" t="s">
        <v>130</v>
      </c>
    </row>
    <row r="10" spans="1:38" ht="15" customHeight="1" x14ac:dyDescent="0.2">
      <c r="A10" s="34" t="s">
        <v>29</v>
      </c>
      <c r="J10" s="33" t="s">
        <v>131</v>
      </c>
      <c r="R10" s="33" t="s">
        <v>132</v>
      </c>
      <c r="Y10" s="33" t="s">
        <v>133</v>
      </c>
      <c r="AL10" s="33" t="s">
        <v>134</v>
      </c>
    </row>
    <row r="11" spans="1:38" ht="25.5" customHeight="1" x14ac:dyDescent="0.2">
      <c r="A11" s="34" t="s">
        <v>30</v>
      </c>
      <c r="J11" s="33" t="s">
        <v>135</v>
      </c>
      <c r="R11" s="33" t="s">
        <v>136</v>
      </c>
      <c r="Y11" s="33" t="s">
        <v>137</v>
      </c>
      <c r="AL11" s="33" t="s">
        <v>138</v>
      </c>
    </row>
    <row r="12" spans="1:38" ht="25.5" customHeight="1" x14ac:dyDescent="0.2">
      <c r="A12" s="34" t="s">
        <v>31</v>
      </c>
      <c r="R12" s="33" t="s">
        <v>139</v>
      </c>
      <c r="X12" s="33" t="s">
        <v>140</v>
      </c>
      <c r="AL12" s="33" t="s">
        <v>141</v>
      </c>
    </row>
    <row r="13" spans="1:38" ht="25.5" customHeight="1" x14ac:dyDescent="0.2">
      <c r="A13" s="34" t="s">
        <v>32</v>
      </c>
      <c r="R13" s="33" t="s">
        <v>142</v>
      </c>
      <c r="X13" s="33" t="s">
        <v>143</v>
      </c>
      <c r="Y13" s="35"/>
      <c r="Z13" s="35"/>
      <c r="AA13" s="35"/>
      <c r="AL13" s="33" t="s">
        <v>144</v>
      </c>
    </row>
    <row r="14" spans="1:38" x14ac:dyDescent="0.2">
      <c r="R14" s="33" t="s">
        <v>145</v>
      </c>
      <c r="X14" s="35"/>
      <c r="AB14" s="35"/>
      <c r="AC14" s="35"/>
      <c r="AL14" s="33" t="s">
        <v>146</v>
      </c>
    </row>
    <row r="15" spans="1:38" x14ac:dyDescent="0.2">
      <c r="R15" s="33" t="s">
        <v>147</v>
      </c>
      <c r="AL15" s="33" t="s">
        <v>148</v>
      </c>
    </row>
    <row r="16" spans="1:38" s="35" customFormat="1" ht="47.25" x14ac:dyDescent="0.25">
      <c r="A16" s="37" t="s">
        <v>149</v>
      </c>
      <c r="B16" s="38" t="s">
        <v>150</v>
      </c>
      <c r="C16" s="38" t="s">
        <v>151</v>
      </c>
      <c r="F16" s="38" t="s">
        <v>152</v>
      </c>
      <c r="H16" s="38" t="s">
        <v>153</v>
      </c>
      <c r="R16" s="33" t="s">
        <v>154</v>
      </c>
      <c r="S16" s="33"/>
      <c r="X16" s="33"/>
      <c r="Y16" s="33"/>
      <c r="Z16" s="33"/>
      <c r="AA16" s="33"/>
      <c r="AB16" s="33"/>
      <c r="AC16" s="33"/>
      <c r="AL16" s="33" t="s">
        <v>155</v>
      </c>
    </row>
    <row r="17" spans="1:38" x14ac:dyDescent="0.2">
      <c r="A17" s="33" t="s">
        <v>156</v>
      </c>
      <c r="B17" s="33" t="s">
        <v>157</v>
      </c>
      <c r="C17" s="33" t="s">
        <v>157</v>
      </c>
      <c r="F17" s="33" t="s">
        <v>158</v>
      </c>
      <c r="H17" s="33" t="s">
        <v>159</v>
      </c>
      <c r="R17" s="33" t="s">
        <v>160</v>
      </c>
      <c r="AL17" s="33" t="s">
        <v>161</v>
      </c>
    </row>
    <row r="18" spans="1:38" x14ac:dyDescent="0.2">
      <c r="A18" s="33" t="s">
        <v>162</v>
      </c>
      <c r="B18" s="33" t="s">
        <v>163</v>
      </c>
      <c r="C18" s="33" t="s">
        <v>163</v>
      </c>
      <c r="F18" s="33" t="s">
        <v>164</v>
      </c>
      <c r="H18" s="33" t="s">
        <v>165</v>
      </c>
      <c r="R18" s="33" t="s">
        <v>166</v>
      </c>
      <c r="AL18" s="33" t="s">
        <v>167</v>
      </c>
    </row>
    <row r="19" spans="1:38" x14ac:dyDescent="0.2">
      <c r="A19" s="39" t="s">
        <v>168</v>
      </c>
      <c r="B19" s="39" t="s">
        <v>169</v>
      </c>
      <c r="C19" s="33" t="s">
        <v>170</v>
      </c>
      <c r="F19" s="33" t="s">
        <v>171</v>
      </c>
      <c r="H19" s="33" t="s">
        <v>172</v>
      </c>
      <c r="R19" s="33" t="s">
        <v>173</v>
      </c>
      <c r="AL19" s="33" t="s">
        <v>174</v>
      </c>
    </row>
    <row r="20" spans="1:38" x14ac:dyDescent="0.2">
      <c r="A20" s="39" t="s">
        <v>175</v>
      </c>
      <c r="B20" s="39" t="s">
        <v>176</v>
      </c>
      <c r="C20" s="33" t="s">
        <v>177</v>
      </c>
      <c r="H20" s="33" t="s">
        <v>178</v>
      </c>
      <c r="R20" s="33" t="s">
        <v>179</v>
      </c>
      <c r="AL20" s="33" t="s">
        <v>180</v>
      </c>
    </row>
    <row r="21" spans="1:38" x14ac:dyDescent="0.2">
      <c r="A21" s="39" t="s">
        <v>181</v>
      </c>
      <c r="B21" s="39" t="s">
        <v>182</v>
      </c>
      <c r="C21" s="33" t="s">
        <v>183</v>
      </c>
      <c r="H21" s="33" t="s">
        <v>184</v>
      </c>
      <c r="R21" s="33" t="s">
        <v>185</v>
      </c>
      <c r="AL21" s="33" t="s">
        <v>186</v>
      </c>
    </row>
    <row r="22" spans="1:38" x14ac:dyDescent="0.2">
      <c r="A22" s="39" t="s">
        <v>187</v>
      </c>
      <c r="B22" s="39" t="s">
        <v>188</v>
      </c>
      <c r="C22" s="33" t="s">
        <v>189</v>
      </c>
      <c r="H22" s="33" t="s">
        <v>190</v>
      </c>
      <c r="R22" s="33" t="s">
        <v>191</v>
      </c>
    </row>
    <row r="23" spans="1:38" x14ac:dyDescent="0.2">
      <c r="B23" s="39"/>
      <c r="C23" s="33" t="s">
        <v>192</v>
      </c>
      <c r="H23" s="33" t="s">
        <v>193</v>
      </c>
      <c r="R23" s="33" t="s">
        <v>194</v>
      </c>
    </row>
    <row r="24" spans="1:38" x14ac:dyDescent="0.2">
      <c r="B24" s="39"/>
      <c r="C24" s="33" t="s">
        <v>195</v>
      </c>
      <c r="H24" s="33" t="s">
        <v>196</v>
      </c>
      <c r="R24" s="33" t="s">
        <v>197</v>
      </c>
    </row>
    <row r="25" spans="1:38" x14ac:dyDescent="0.2">
      <c r="A25" s="39"/>
      <c r="B25" s="39"/>
      <c r="C25" s="33" t="s">
        <v>198</v>
      </c>
      <c r="R25" s="33" t="s">
        <v>199</v>
      </c>
    </row>
    <row r="26" spans="1:38" x14ac:dyDescent="0.2">
      <c r="A26" s="39"/>
      <c r="C26" s="33" t="s">
        <v>200</v>
      </c>
      <c r="R26" s="33" t="s">
        <v>201</v>
      </c>
    </row>
    <row r="27" spans="1:38" x14ac:dyDescent="0.2">
      <c r="A27" s="39"/>
      <c r="C27" s="33" t="s">
        <v>202</v>
      </c>
      <c r="R27" s="33" t="s">
        <v>203</v>
      </c>
    </row>
    <row r="28" spans="1:38" x14ac:dyDescent="0.2">
      <c r="B28" s="39"/>
      <c r="C28" s="33" t="s">
        <v>204</v>
      </c>
      <c r="R28" s="33" t="s">
        <v>131</v>
      </c>
    </row>
    <row r="29" spans="1:38" x14ac:dyDescent="0.2">
      <c r="C29" s="33" t="s">
        <v>205</v>
      </c>
      <c r="R29" s="33" t="s">
        <v>135</v>
      </c>
    </row>
    <row r="30" spans="1:38" x14ac:dyDescent="0.2">
      <c r="B30" s="39"/>
      <c r="C30" s="33" t="s">
        <v>206</v>
      </c>
    </row>
    <row r="31" spans="1:38" ht="15.75" x14ac:dyDescent="0.2">
      <c r="B31" s="39"/>
      <c r="C31" s="33" t="s">
        <v>207</v>
      </c>
      <c r="Y31" s="38"/>
      <c r="Z31" s="38"/>
      <c r="AA31" s="38"/>
    </row>
    <row r="32" spans="1:38" ht="15.75" x14ac:dyDescent="0.2">
      <c r="B32" s="39"/>
      <c r="C32" s="33" t="s">
        <v>208</v>
      </c>
      <c r="X32" s="38"/>
      <c r="AB32" s="38"/>
      <c r="AC32" s="38"/>
    </row>
    <row r="34" spans="1:29" s="38" customFormat="1" ht="79.5" customHeight="1" x14ac:dyDescent="0.2">
      <c r="A34" s="38" t="s">
        <v>209</v>
      </c>
      <c r="B34" s="38" t="s">
        <v>152</v>
      </c>
      <c r="C34" s="38" t="s">
        <v>153</v>
      </c>
      <c r="D34" s="40" t="s">
        <v>210</v>
      </c>
      <c r="E34" s="38" t="s">
        <v>211</v>
      </c>
      <c r="F34" s="38" t="s">
        <v>212</v>
      </c>
      <c r="R34" s="33"/>
      <c r="X34" s="33"/>
      <c r="Y34" s="33"/>
      <c r="Z34" s="33"/>
      <c r="AA34" s="33"/>
      <c r="AB34" s="33"/>
      <c r="AC34" s="33"/>
    </row>
    <row r="35" spans="1:29" ht="15.75" x14ac:dyDescent="0.2">
      <c r="A35" s="33" t="s">
        <v>213</v>
      </c>
      <c r="B35" s="33" t="s">
        <v>158</v>
      </c>
      <c r="C35" s="33" t="s">
        <v>172</v>
      </c>
      <c r="D35" s="41" t="s">
        <v>214</v>
      </c>
      <c r="E35" s="33" t="s">
        <v>215</v>
      </c>
      <c r="F35" s="33" t="s">
        <v>192</v>
      </c>
      <c r="R35" s="38"/>
    </row>
    <row r="36" spans="1:29" x14ac:dyDescent="0.2">
      <c r="A36" s="33" t="s">
        <v>216</v>
      </c>
      <c r="B36" s="33" t="s">
        <v>171</v>
      </c>
      <c r="C36" s="33" t="s">
        <v>190</v>
      </c>
      <c r="D36" s="41" t="s">
        <v>217</v>
      </c>
      <c r="E36" s="33" t="s">
        <v>218</v>
      </c>
      <c r="F36" s="33" t="s">
        <v>163</v>
      </c>
    </row>
    <row r="37" spans="1:29" x14ac:dyDescent="0.2">
      <c r="A37" s="33" t="s">
        <v>219</v>
      </c>
      <c r="B37" s="33" t="s">
        <v>171</v>
      </c>
      <c r="C37" s="33" t="s">
        <v>196</v>
      </c>
      <c r="D37" s="41" t="s">
        <v>220</v>
      </c>
      <c r="E37" s="33" t="s">
        <v>221</v>
      </c>
      <c r="F37" s="33" t="s">
        <v>200</v>
      </c>
    </row>
    <row r="38" spans="1:29" x14ac:dyDescent="0.2">
      <c r="A38" s="33" t="s">
        <v>222</v>
      </c>
      <c r="B38" s="33" t="s">
        <v>158</v>
      </c>
      <c r="C38" s="33" t="s">
        <v>159</v>
      </c>
      <c r="D38" s="41" t="s">
        <v>223</v>
      </c>
      <c r="E38" s="33" t="s">
        <v>224</v>
      </c>
      <c r="F38" s="33" t="s">
        <v>157</v>
      </c>
    </row>
    <row r="39" spans="1:29" x14ac:dyDescent="0.2">
      <c r="A39" s="33" t="s">
        <v>225</v>
      </c>
      <c r="B39" s="33" t="s">
        <v>158</v>
      </c>
      <c r="C39" s="33" t="s">
        <v>165</v>
      </c>
      <c r="D39" s="41" t="s">
        <v>226</v>
      </c>
      <c r="E39" s="33" t="s">
        <v>227</v>
      </c>
      <c r="F39" s="33" t="s">
        <v>170</v>
      </c>
    </row>
    <row r="40" spans="1:29" x14ac:dyDescent="0.2">
      <c r="A40" s="33" t="s">
        <v>228</v>
      </c>
      <c r="B40" s="33" t="s">
        <v>158</v>
      </c>
      <c r="C40" s="33" t="s">
        <v>172</v>
      </c>
      <c r="D40" s="41" t="s">
        <v>229</v>
      </c>
      <c r="E40" s="33" t="s">
        <v>230</v>
      </c>
      <c r="F40" s="33" t="s">
        <v>198</v>
      </c>
    </row>
    <row r="41" spans="1:29" x14ac:dyDescent="0.2">
      <c r="A41" s="33" t="s">
        <v>231</v>
      </c>
      <c r="B41" s="33" t="s">
        <v>158</v>
      </c>
      <c r="C41" s="33" t="s">
        <v>172</v>
      </c>
      <c r="D41" s="41" t="s">
        <v>232</v>
      </c>
      <c r="E41" s="33" t="s">
        <v>233</v>
      </c>
      <c r="F41" s="33" t="s">
        <v>189</v>
      </c>
    </row>
    <row r="42" spans="1:29" x14ac:dyDescent="0.2">
      <c r="A42" s="33" t="s">
        <v>234</v>
      </c>
      <c r="B42" s="33" t="s">
        <v>158</v>
      </c>
      <c r="C42" s="33" t="s">
        <v>172</v>
      </c>
      <c r="D42" s="41" t="s">
        <v>235</v>
      </c>
      <c r="E42" s="33" t="s">
        <v>236</v>
      </c>
      <c r="F42" s="33" t="s">
        <v>195</v>
      </c>
    </row>
    <row r="43" spans="1:29" x14ac:dyDescent="0.2">
      <c r="A43" s="33" t="s">
        <v>237</v>
      </c>
      <c r="B43" s="33" t="s">
        <v>164</v>
      </c>
      <c r="C43" s="33" t="s">
        <v>184</v>
      </c>
      <c r="D43" s="41" t="s">
        <v>238</v>
      </c>
      <c r="E43" s="33" t="s">
        <v>239</v>
      </c>
      <c r="F43" s="33" t="s">
        <v>208</v>
      </c>
    </row>
    <row r="44" spans="1:29" x14ac:dyDescent="0.2">
      <c r="A44" s="33" t="s">
        <v>240</v>
      </c>
      <c r="B44" s="33" t="s">
        <v>158</v>
      </c>
      <c r="C44" s="33" t="s">
        <v>172</v>
      </c>
      <c r="D44" s="41" t="s">
        <v>241</v>
      </c>
      <c r="E44" s="33" t="s">
        <v>242</v>
      </c>
      <c r="F44" s="36" t="s">
        <v>243</v>
      </c>
    </row>
    <row r="45" spans="1:29" x14ac:dyDescent="0.2">
      <c r="A45" s="33" t="s">
        <v>244</v>
      </c>
      <c r="B45" s="33" t="s">
        <v>158</v>
      </c>
      <c r="C45" s="33" t="s">
        <v>172</v>
      </c>
      <c r="D45" s="41" t="s">
        <v>245</v>
      </c>
      <c r="E45" s="33" t="s">
        <v>246</v>
      </c>
      <c r="F45" s="36" t="s">
        <v>243</v>
      </c>
    </row>
    <row r="46" spans="1:29" x14ac:dyDescent="0.2">
      <c r="A46" s="33" t="s">
        <v>247</v>
      </c>
      <c r="B46" s="33" t="s">
        <v>158</v>
      </c>
      <c r="C46" s="33" t="s">
        <v>178</v>
      </c>
      <c r="D46" s="41" t="s">
        <v>248</v>
      </c>
      <c r="E46" s="33" t="s">
        <v>249</v>
      </c>
      <c r="F46" s="33" t="s">
        <v>177</v>
      </c>
    </row>
    <row r="47" spans="1:29" x14ac:dyDescent="0.2">
      <c r="A47" s="33" t="s">
        <v>250</v>
      </c>
      <c r="B47" s="33" t="s">
        <v>164</v>
      </c>
      <c r="C47" s="33" t="s">
        <v>184</v>
      </c>
      <c r="D47" s="41" t="s">
        <v>251</v>
      </c>
      <c r="E47" s="33" t="s">
        <v>252</v>
      </c>
      <c r="F47" s="33" t="s">
        <v>207</v>
      </c>
    </row>
    <row r="48" spans="1:29" x14ac:dyDescent="0.2">
      <c r="A48" s="33" t="s">
        <v>253</v>
      </c>
      <c r="B48" s="33" t="s">
        <v>171</v>
      </c>
      <c r="C48" s="33" t="s">
        <v>193</v>
      </c>
      <c r="D48" s="41" t="s">
        <v>254</v>
      </c>
      <c r="E48" s="33" t="s">
        <v>255</v>
      </c>
      <c r="F48" s="33" t="s">
        <v>182</v>
      </c>
    </row>
    <row r="49" spans="1:3" x14ac:dyDescent="0.2">
      <c r="A49" s="33" t="s">
        <v>95</v>
      </c>
    </row>
    <row r="52" spans="1:3" ht="15.75" x14ac:dyDescent="0.25">
      <c r="A52" s="32" t="s">
        <v>256</v>
      </c>
      <c r="B52" s="38" t="s">
        <v>257</v>
      </c>
    </row>
    <row r="53" spans="1:3" ht="15.75" x14ac:dyDescent="0.2">
      <c r="A53" s="38" t="s">
        <v>258</v>
      </c>
      <c r="B53" s="33" t="s">
        <v>259</v>
      </c>
    </row>
    <row r="54" spans="1:3" x14ac:dyDescent="0.2">
      <c r="A54" s="33" t="s">
        <v>79</v>
      </c>
      <c r="B54" s="33" t="s">
        <v>260</v>
      </c>
    </row>
    <row r="55" spans="1:3" x14ac:dyDescent="0.2">
      <c r="A55" s="33" t="s">
        <v>261</v>
      </c>
      <c r="B55" s="33" t="s">
        <v>262</v>
      </c>
    </row>
    <row r="56" spans="1:3" x14ac:dyDescent="0.2">
      <c r="B56" s="33" t="s">
        <v>263</v>
      </c>
    </row>
    <row r="59" spans="1:3" ht="15.75" x14ac:dyDescent="0.2">
      <c r="B59" s="38" t="s">
        <v>264</v>
      </c>
      <c r="C59" s="38" t="s">
        <v>265</v>
      </c>
    </row>
    <row r="60" spans="1:3" ht="15.75" x14ac:dyDescent="0.2">
      <c r="A60" s="38" t="s">
        <v>266</v>
      </c>
      <c r="B60" s="33" t="s">
        <v>267</v>
      </c>
      <c r="C60" s="33" t="s">
        <v>268</v>
      </c>
    </row>
    <row r="61" spans="1:3" x14ac:dyDescent="0.2">
      <c r="A61" s="33" t="s">
        <v>269</v>
      </c>
    </row>
    <row r="62" spans="1:3" x14ac:dyDescent="0.2">
      <c r="A62" s="42" t="s">
        <v>270</v>
      </c>
      <c r="B62" s="36" t="s">
        <v>271</v>
      </c>
      <c r="C62" s="36" t="s">
        <v>272</v>
      </c>
    </row>
    <row r="63" spans="1:3" x14ac:dyDescent="0.2">
      <c r="A63" s="33" t="s">
        <v>273</v>
      </c>
      <c r="B63" s="36" t="s">
        <v>274</v>
      </c>
      <c r="C63" s="36" t="s">
        <v>275</v>
      </c>
    </row>
    <row r="64" spans="1:3" x14ac:dyDescent="0.2">
      <c r="B64" s="33" t="s">
        <v>276</v>
      </c>
      <c r="C64" s="33" t="s">
        <v>277</v>
      </c>
    </row>
    <row r="65" spans="1:3" x14ac:dyDescent="0.2">
      <c r="A65" s="33" t="s">
        <v>278</v>
      </c>
      <c r="B65" s="33" t="s">
        <v>279</v>
      </c>
      <c r="C65" s="33" t="s">
        <v>280</v>
      </c>
    </row>
    <row r="66" spans="1:3" x14ac:dyDescent="0.2">
      <c r="B66" s="33" t="s">
        <v>281</v>
      </c>
      <c r="C66" s="33" t="s">
        <v>282</v>
      </c>
    </row>
    <row r="67" spans="1:3" x14ac:dyDescent="0.2">
      <c r="A67" s="33" t="s">
        <v>283</v>
      </c>
      <c r="B67" s="33" t="s">
        <v>284</v>
      </c>
      <c r="C67" s="33" t="s">
        <v>285</v>
      </c>
    </row>
    <row r="68" spans="1:3" x14ac:dyDescent="0.2">
      <c r="B68" s="33" t="s">
        <v>286</v>
      </c>
      <c r="C68" s="33" t="s">
        <v>287</v>
      </c>
    </row>
    <row r="69" spans="1:3" x14ac:dyDescent="0.2">
      <c r="B69" s="33" t="s">
        <v>288</v>
      </c>
    </row>
    <row r="70" spans="1:3" x14ac:dyDescent="0.2">
      <c r="A70" s="33" t="s">
        <v>289</v>
      </c>
      <c r="B70" s="33" t="s">
        <v>290</v>
      </c>
    </row>
    <row r="71" spans="1:3" x14ac:dyDescent="0.2">
      <c r="B71" s="33" t="s">
        <v>291</v>
      </c>
    </row>
    <row r="72" spans="1:3" x14ac:dyDescent="0.2">
      <c r="B72" s="33" t="s">
        <v>292</v>
      </c>
    </row>
    <row r="73" spans="1:3" x14ac:dyDescent="0.2">
      <c r="B73" s="33" t="s">
        <v>293</v>
      </c>
    </row>
    <row r="74" spans="1:3" x14ac:dyDescent="0.2">
      <c r="B74" s="33" t="s">
        <v>294</v>
      </c>
      <c r="C74" s="33" t="s">
        <v>295</v>
      </c>
    </row>
    <row r="75" spans="1:3" x14ac:dyDescent="0.2">
      <c r="A75" s="33" t="s">
        <v>296</v>
      </c>
      <c r="C75" s="33" t="s">
        <v>295</v>
      </c>
    </row>
    <row r="76" spans="1:3" x14ac:dyDescent="0.2">
      <c r="B76" s="33" t="s">
        <v>297</v>
      </c>
      <c r="C76" s="33" t="s">
        <v>298</v>
      </c>
    </row>
    <row r="77" spans="1:3" x14ac:dyDescent="0.2">
      <c r="A77" s="33" t="s">
        <v>299</v>
      </c>
      <c r="B77" s="36" t="s">
        <v>300</v>
      </c>
      <c r="C77" s="36" t="s">
        <v>301</v>
      </c>
    </row>
    <row r="78" spans="1:3" x14ac:dyDescent="0.2">
      <c r="A78" s="33" t="s">
        <v>302</v>
      </c>
      <c r="B78" s="36" t="s">
        <v>303</v>
      </c>
      <c r="C78" s="36" t="s">
        <v>304</v>
      </c>
    </row>
    <row r="79" spans="1:3" x14ac:dyDescent="0.2">
      <c r="B79" s="36" t="s">
        <v>305</v>
      </c>
      <c r="C79" s="36" t="s">
        <v>306</v>
      </c>
    </row>
    <row r="80" spans="1:3" x14ac:dyDescent="0.2">
      <c r="B80" s="36" t="s">
        <v>307</v>
      </c>
      <c r="C80" s="36" t="s">
        <v>308</v>
      </c>
    </row>
    <row r="81" spans="1:29" x14ac:dyDescent="0.2">
      <c r="B81" s="33" t="s">
        <v>309</v>
      </c>
      <c r="C81" s="33" t="s">
        <v>310</v>
      </c>
    </row>
    <row r="82" spans="1:29" x14ac:dyDescent="0.2">
      <c r="A82" s="33" t="s">
        <v>311</v>
      </c>
      <c r="B82" s="33" t="s">
        <v>312</v>
      </c>
      <c r="C82" s="33" t="s">
        <v>313</v>
      </c>
    </row>
    <row r="83" spans="1:29" x14ac:dyDescent="0.2">
      <c r="B83" s="33" t="s">
        <v>314</v>
      </c>
      <c r="C83" s="33" t="s">
        <v>315</v>
      </c>
    </row>
    <row r="84" spans="1:29" x14ac:dyDescent="0.2">
      <c r="A84" s="33" t="s">
        <v>316</v>
      </c>
      <c r="B84" s="36" t="s">
        <v>317</v>
      </c>
      <c r="C84" s="36" t="s">
        <v>318</v>
      </c>
    </row>
    <row r="85" spans="1:29" x14ac:dyDescent="0.2">
      <c r="A85" s="33" t="s">
        <v>319</v>
      </c>
    </row>
    <row r="86" spans="1:29" x14ac:dyDescent="0.2">
      <c r="A86" s="42" t="s">
        <v>320</v>
      </c>
    </row>
    <row r="87" spans="1:29" x14ac:dyDescent="0.2">
      <c r="A87" s="42" t="s">
        <v>321</v>
      </c>
      <c r="Y87" s="35"/>
      <c r="Z87" s="35"/>
      <c r="AA87" s="35"/>
    </row>
    <row r="88" spans="1:29" x14ac:dyDescent="0.2">
      <c r="X88" s="35"/>
      <c r="AB88" s="35"/>
      <c r="AC88" s="35"/>
    </row>
    <row r="90" spans="1:29" s="35" customFormat="1" ht="66.75" customHeight="1" x14ac:dyDescent="0.2">
      <c r="A90" s="33"/>
      <c r="B90" s="38" t="s">
        <v>322</v>
      </c>
      <c r="C90" s="38" t="s">
        <v>323</v>
      </c>
      <c r="D90" s="38" t="s">
        <v>324</v>
      </c>
      <c r="E90" s="38" t="s">
        <v>325</v>
      </c>
      <c r="F90" s="38" t="s">
        <v>326</v>
      </c>
      <c r="G90" s="38" t="s">
        <v>327</v>
      </c>
      <c r="R90" s="33"/>
      <c r="X90" s="33"/>
      <c r="Y90" s="33"/>
      <c r="Z90" s="33"/>
      <c r="AA90" s="33"/>
      <c r="AB90" s="33"/>
      <c r="AC90" s="33"/>
    </row>
    <row r="91" spans="1:29" ht="15.75" x14ac:dyDescent="0.2">
      <c r="A91" s="38" t="s">
        <v>209</v>
      </c>
      <c r="B91" s="33">
        <v>1</v>
      </c>
      <c r="C91" s="33" t="s">
        <v>328</v>
      </c>
      <c r="D91" s="33">
        <v>1</v>
      </c>
      <c r="E91" s="33" t="s">
        <v>329</v>
      </c>
      <c r="R91" s="35"/>
    </row>
    <row r="92" spans="1:29" x14ac:dyDescent="0.2">
      <c r="A92" s="33" t="s">
        <v>330</v>
      </c>
      <c r="B92" s="33">
        <v>1</v>
      </c>
      <c r="C92" s="33" t="s">
        <v>328</v>
      </c>
      <c r="D92" s="33">
        <v>2</v>
      </c>
      <c r="E92" s="33" t="s">
        <v>331</v>
      </c>
    </row>
    <row r="93" spans="1:29" x14ac:dyDescent="0.2">
      <c r="A93" s="33" t="s">
        <v>330</v>
      </c>
      <c r="B93" s="33">
        <v>1</v>
      </c>
      <c r="C93" s="33" t="s">
        <v>328</v>
      </c>
      <c r="D93" s="33">
        <v>3</v>
      </c>
      <c r="E93" s="33" t="s">
        <v>332</v>
      </c>
    </row>
    <row r="94" spans="1:29" x14ac:dyDescent="0.2">
      <c r="A94" s="33" t="s">
        <v>330</v>
      </c>
      <c r="B94" s="33">
        <v>2</v>
      </c>
      <c r="C94" s="33" t="s">
        <v>333</v>
      </c>
      <c r="D94" s="33">
        <v>4</v>
      </c>
      <c r="E94" s="33" t="s">
        <v>334</v>
      </c>
    </row>
    <row r="95" spans="1:29" x14ac:dyDescent="0.2">
      <c r="A95" s="33" t="s">
        <v>330</v>
      </c>
      <c r="B95" s="33">
        <v>2</v>
      </c>
      <c r="C95" s="33" t="s">
        <v>333</v>
      </c>
      <c r="D95" s="33">
        <v>5</v>
      </c>
      <c r="E95" s="33" t="s">
        <v>335</v>
      </c>
    </row>
    <row r="96" spans="1:29" x14ac:dyDescent="0.2">
      <c r="A96" s="33" t="s">
        <v>330</v>
      </c>
      <c r="B96" s="33">
        <v>2</v>
      </c>
      <c r="C96" s="33" t="s">
        <v>333</v>
      </c>
      <c r="D96" s="33">
        <v>6</v>
      </c>
      <c r="E96" s="33" t="s">
        <v>336</v>
      </c>
    </row>
    <row r="97" spans="1:5" x14ac:dyDescent="0.2">
      <c r="A97" s="33" t="s">
        <v>330</v>
      </c>
      <c r="B97" s="33">
        <v>3</v>
      </c>
      <c r="C97" s="33" t="s">
        <v>337</v>
      </c>
      <c r="D97" s="33">
        <v>7</v>
      </c>
      <c r="E97" s="33" t="s">
        <v>338</v>
      </c>
    </row>
    <row r="98" spans="1:5" x14ac:dyDescent="0.2">
      <c r="A98" s="33" t="s">
        <v>330</v>
      </c>
      <c r="B98" s="33">
        <v>3</v>
      </c>
      <c r="C98" s="33" t="s">
        <v>337</v>
      </c>
      <c r="D98" s="33">
        <v>8</v>
      </c>
      <c r="E98" s="33" t="s">
        <v>339</v>
      </c>
    </row>
    <row r="99" spans="1:5" x14ac:dyDescent="0.2">
      <c r="A99" s="33" t="s">
        <v>330</v>
      </c>
      <c r="B99" s="33">
        <v>3</v>
      </c>
      <c r="C99" s="33" t="s">
        <v>337</v>
      </c>
      <c r="D99" s="33">
        <v>9</v>
      </c>
      <c r="E99" s="33" t="s">
        <v>339</v>
      </c>
    </row>
    <row r="100" spans="1:5" x14ac:dyDescent="0.2">
      <c r="A100" s="33" t="s">
        <v>330</v>
      </c>
      <c r="B100" s="33">
        <v>3</v>
      </c>
      <c r="C100" s="33" t="s">
        <v>337</v>
      </c>
      <c r="D100" s="33">
        <v>10</v>
      </c>
      <c r="E100" s="33" t="s">
        <v>340</v>
      </c>
    </row>
    <row r="101" spans="1:5" x14ac:dyDescent="0.2">
      <c r="A101" s="33" t="s">
        <v>330</v>
      </c>
      <c r="B101" s="33">
        <v>1</v>
      </c>
      <c r="C101" s="33" t="s">
        <v>341</v>
      </c>
      <c r="D101" s="33">
        <v>1</v>
      </c>
      <c r="E101" s="33" t="s">
        <v>342</v>
      </c>
    </row>
    <row r="102" spans="1:5" x14ac:dyDescent="0.2">
      <c r="A102" s="33" t="s">
        <v>343</v>
      </c>
      <c r="B102" s="33">
        <v>2</v>
      </c>
      <c r="C102" s="33" t="s">
        <v>344</v>
      </c>
      <c r="D102" s="33">
        <v>2</v>
      </c>
      <c r="E102" s="33" t="s">
        <v>345</v>
      </c>
    </row>
    <row r="103" spans="1:5" x14ac:dyDescent="0.2">
      <c r="A103" s="33" t="s">
        <v>343</v>
      </c>
      <c r="B103" s="33">
        <v>2</v>
      </c>
      <c r="C103" s="33" t="s">
        <v>344</v>
      </c>
      <c r="D103" s="33">
        <v>3</v>
      </c>
      <c r="E103" s="33" t="s">
        <v>346</v>
      </c>
    </row>
    <row r="104" spans="1:5" x14ac:dyDescent="0.2">
      <c r="A104" s="33" t="s">
        <v>343</v>
      </c>
      <c r="B104" s="33">
        <v>2</v>
      </c>
      <c r="C104" s="33" t="s">
        <v>344</v>
      </c>
      <c r="D104" s="33">
        <v>4</v>
      </c>
      <c r="E104" s="33" t="s">
        <v>347</v>
      </c>
    </row>
    <row r="105" spans="1:5" x14ac:dyDescent="0.2">
      <c r="A105" s="33" t="s">
        <v>343</v>
      </c>
      <c r="B105" s="33">
        <v>3</v>
      </c>
      <c r="C105" s="33" t="s">
        <v>348</v>
      </c>
      <c r="D105" s="33">
        <v>5</v>
      </c>
      <c r="E105" s="33" t="s">
        <v>349</v>
      </c>
    </row>
    <row r="106" spans="1:5" x14ac:dyDescent="0.2">
      <c r="A106" s="33" t="s">
        <v>343</v>
      </c>
      <c r="B106" s="33">
        <v>3</v>
      </c>
      <c r="C106" s="33" t="s">
        <v>348</v>
      </c>
      <c r="D106" s="33">
        <v>6</v>
      </c>
      <c r="E106" s="33" t="s">
        <v>350</v>
      </c>
    </row>
    <row r="107" spans="1:5" x14ac:dyDescent="0.2">
      <c r="A107" s="33" t="s">
        <v>343</v>
      </c>
      <c r="B107" s="33">
        <v>1</v>
      </c>
      <c r="C107" s="33" t="s">
        <v>351</v>
      </c>
      <c r="D107" s="33">
        <v>1</v>
      </c>
      <c r="E107" s="33" t="s">
        <v>352</v>
      </c>
    </row>
    <row r="108" spans="1:5" x14ac:dyDescent="0.2">
      <c r="A108" s="33" t="s">
        <v>353</v>
      </c>
      <c r="B108" s="33">
        <v>2</v>
      </c>
      <c r="C108" s="33" t="s">
        <v>354</v>
      </c>
      <c r="D108" s="33">
        <v>2</v>
      </c>
      <c r="E108" s="33" t="s">
        <v>355</v>
      </c>
    </row>
    <row r="109" spans="1:5" x14ac:dyDescent="0.2">
      <c r="A109" s="33" t="s">
        <v>353</v>
      </c>
      <c r="B109" s="33">
        <v>3</v>
      </c>
      <c r="C109" s="33" t="s">
        <v>356</v>
      </c>
      <c r="D109" s="33">
        <v>3</v>
      </c>
      <c r="E109" s="33" t="s">
        <v>357</v>
      </c>
    </row>
    <row r="110" spans="1:5" x14ac:dyDescent="0.2">
      <c r="A110" s="33" t="s">
        <v>353</v>
      </c>
      <c r="B110" s="33">
        <v>3</v>
      </c>
      <c r="C110" s="33" t="s">
        <v>356</v>
      </c>
      <c r="D110" s="33">
        <v>4</v>
      </c>
      <c r="E110" s="33" t="s">
        <v>358</v>
      </c>
    </row>
    <row r="111" spans="1:5" x14ac:dyDescent="0.2">
      <c r="A111" s="33" t="s">
        <v>353</v>
      </c>
      <c r="B111" s="33">
        <v>3</v>
      </c>
      <c r="C111" s="33" t="s">
        <v>356</v>
      </c>
      <c r="D111" s="33">
        <v>5</v>
      </c>
      <c r="E111" s="33" t="s">
        <v>359</v>
      </c>
    </row>
    <row r="112" spans="1:5" x14ac:dyDescent="0.2">
      <c r="A112" s="33" t="s">
        <v>353</v>
      </c>
      <c r="B112" s="33">
        <v>3</v>
      </c>
      <c r="C112" s="33" t="s">
        <v>356</v>
      </c>
      <c r="D112" s="33">
        <v>6</v>
      </c>
      <c r="E112" s="33" t="s">
        <v>360</v>
      </c>
    </row>
    <row r="113" spans="1:5" x14ac:dyDescent="0.2">
      <c r="A113" s="33" t="s">
        <v>353</v>
      </c>
      <c r="B113" s="33">
        <v>4</v>
      </c>
      <c r="C113" s="33" t="s">
        <v>361</v>
      </c>
      <c r="D113" s="33">
        <v>7</v>
      </c>
      <c r="E113" s="33" t="s">
        <v>362</v>
      </c>
    </row>
    <row r="114" spans="1:5" x14ac:dyDescent="0.2">
      <c r="A114" s="33" t="s">
        <v>353</v>
      </c>
      <c r="B114" s="33">
        <v>1</v>
      </c>
      <c r="C114" s="33" t="s">
        <v>363</v>
      </c>
      <c r="D114" s="33">
        <v>1</v>
      </c>
      <c r="E114" s="33" t="s">
        <v>364</v>
      </c>
    </row>
    <row r="115" spans="1:5" x14ac:dyDescent="0.2">
      <c r="A115" s="33" t="s">
        <v>365</v>
      </c>
      <c r="B115" s="33">
        <v>2</v>
      </c>
      <c r="C115" s="33" t="s">
        <v>366</v>
      </c>
      <c r="D115" s="33">
        <v>2</v>
      </c>
      <c r="E115" s="33" t="s">
        <v>367</v>
      </c>
    </row>
    <row r="116" spans="1:5" x14ac:dyDescent="0.2">
      <c r="A116" s="33" t="s">
        <v>365</v>
      </c>
      <c r="B116" s="33">
        <v>3</v>
      </c>
      <c r="C116" s="33" t="s">
        <v>368</v>
      </c>
      <c r="D116" s="33">
        <v>3</v>
      </c>
      <c r="E116" s="33" t="s">
        <v>369</v>
      </c>
    </row>
    <row r="117" spans="1:5" x14ac:dyDescent="0.2">
      <c r="A117" s="33" t="s">
        <v>365</v>
      </c>
      <c r="B117" s="33">
        <v>1</v>
      </c>
      <c r="C117" s="33" t="s">
        <v>370</v>
      </c>
      <c r="D117" s="33">
        <v>1</v>
      </c>
      <c r="E117" s="33" t="s">
        <v>371</v>
      </c>
    </row>
    <row r="118" spans="1:5" x14ac:dyDescent="0.2">
      <c r="A118" s="33" t="s">
        <v>372</v>
      </c>
      <c r="B118" s="33">
        <v>2</v>
      </c>
      <c r="C118" s="33" t="s">
        <v>373</v>
      </c>
      <c r="D118" s="33">
        <v>2</v>
      </c>
      <c r="E118" s="33" t="s">
        <v>374</v>
      </c>
    </row>
    <row r="119" spans="1:5" x14ac:dyDescent="0.2">
      <c r="A119" s="33" t="s">
        <v>372</v>
      </c>
      <c r="B119" s="33">
        <v>3</v>
      </c>
      <c r="C119" s="33" t="s">
        <v>375</v>
      </c>
      <c r="D119" s="33">
        <v>3</v>
      </c>
      <c r="E119" s="33" t="s">
        <v>376</v>
      </c>
    </row>
    <row r="120" spans="1:5" x14ac:dyDescent="0.2">
      <c r="A120" s="33" t="s">
        <v>372</v>
      </c>
      <c r="B120" s="33">
        <v>4</v>
      </c>
      <c r="C120" s="33" t="s">
        <v>377</v>
      </c>
      <c r="D120" s="33">
        <v>4</v>
      </c>
      <c r="E120" s="33" t="s">
        <v>378</v>
      </c>
    </row>
    <row r="121" spans="1:5" x14ac:dyDescent="0.2">
      <c r="A121" s="33" t="s">
        <v>372</v>
      </c>
      <c r="B121" s="33">
        <v>4</v>
      </c>
      <c r="C121" s="33" t="s">
        <v>377</v>
      </c>
      <c r="D121" s="33">
        <v>5</v>
      </c>
      <c r="E121" s="33" t="s">
        <v>379</v>
      </c>
    </row>
    <row r="122" spans="1:5" x14ac:dyDescent="0.2">
      <c r="A122" s="33" t="s">
        <v>372</v>
      </c>
      <c r="B122" s="33">
        <v>4</v>
      </c>
      <c r="C122" s="33" t="s">
        <v>377</v>
      </c>
      <c r="D122" s="33">
        <v>6</v>
      </c>
      <c r="E122" s="33" t="s">
        <v>380</v>
      </c>
    </row>
    <row r="123" spans="1:5" x14ac:dyDescent="0.2">
      <c r="A123" s="33" t="s">
        <v>372</v>
      </c>
      <c r="B123" s="33">
        <v>4</v>
      </c>
      <c r="C123" s="33" t="s">
        <v>377</v>
      </c>
      <c r="D123" s="33">
        <v>7</v>
      </c>
      <c r="E123" s="33" t="s">
        <v>381</v>
      </c>
    </row>
    <row r="124" spans="1:5" x14ac:dyDescent="0.2">
      <c r="A124" s="33" t="s">
        <v>372</v>
      </c>
      <c r="B124" s="33">
        <v>1</v>
      </c>
      <c r="C124" s="33" t="s">
        <v>382</v>
      </c>
      <c r="D124" s="33">
        <v>1</v>
      </c>
      <c r="E124" s="33" t="s">
        <v>288</v>
      </c>
    </row>
    <row r="125" spans="1:5" x14ac:dyDescent="0.2">
      <c r="A125" s="33" t="s">
        <v>383</v>
      </c>
      <c r="B125" s="33">
        <v>1</v>
      </c>
      <c r="C125" s="33" t="s">
        <v>382</v>
      </c>
      <c r="D125" s="33">
        <v>2</v>
      </c>
      <c r="E125" s="33" t="s">
        <v>290</v>
      </c>
    </row>
    <row r="126" spans="1:5" x14ac:dyDescent="0.2">
      <c r="A126" s="33" t="s">
        <v>383</v>
      </c>
      <c r="B126" s="33">
        <v>2</v>
      </c>
      <c r="C126" s="33" t="s">
        <v>384</v>
      </c>
      <c r="D126" s="33">
        <v>3</v>
      </c>
      <c r="E126" s="33" t="s">
        <v>291</v>
      </c>
    </row>
    <row r="127" spans="1:5" x14ac:dyDescent="0.2">
      <c r="A127" s="33" t="s">
        <v>383</v>
      </c>
      <c r="B127" s="33">
        <v>3</v>
      </c>
      <c r="C127" s="33" t="s">
        <v>385</v>
      </c>
      <c r="D127" s="33">
        <v>4</v>
      </c>
      <c r="E127" s="33" t="s">
        <v>386</v>
      </c>
    </row>
    <row r="128" spans="1:5" x14ac:dyDescent="0.2">
      <c r="A128" s="33" t="s">
        <v>383</v>
      </c>
      <c r="B128" s="33">
        <v>4</v>
      </c>
      <c r="C128" s="33" t="s">
        <v>387</v>
      </c>
      <c r="D128" s="33">
        <v>5</v>
      </c>
      <c r="E128" s="33" t="s">
        <v>292</v>
      </c>
    </row>
    <row r="129" spans="1:5" x14ac:dyDescent="0.2">
      <c r="A129" s="33" t="s">
        <v>383</v>
      </c>
      <c r="B129" s="33">
        <v>4</v>
      </c>
      <c r="C129" s="33" t="s">
        <v>387</v>
      </c>
      <c r="D129" s="33">
        <v>6</v>
      </c>
      <c r="E129" s="33" t="s">
        <v>293</v>
      </c>
    </row>
    <row r="130" spans="1:5" x14ac:dyDescent="0.2">
      <c r="A130" s="33" t="s">
        <v>383</v>
      </c>
      <c r="B130" s="33">
        <v>4</v>
      </c>
      <c r="C130" s="33" t="s">
        <v>388</v>
      </c>
      <c r="D130" s="33">
        <v>7</v>
      </c>
      <c r="E130" s="33" t="s">
        <v>389</v>
      </c>
    </row>
    <row r="131" spans="1:5" x14ac:dyDescent="0.2">
      <c r="A131" s="33" t="s">
        <v>383</v>
      </c>
      <c r="B131" s="33">
        <v>1</v>
      </c>
      <c r="C131" s="33" t="s">
        <v>390</v>
      </c>
      <c r="D131" s="33">
        <v>1</v>
      </c>
      <c r="E131" s="33" t="s">
        <v>391</v>
      </c>
    </row>
    <row r="132" spans="1:5" x14ac:dyDescent="0.2">
      <c r="A132" s="33" t="s">
        <v>392</v>
      </c>
      <c r="B132" s="33">
        <v>1</v>
      </c>
      <c r="C132" s="33" t="s">
        <v>390</v>
      </c>
      <c r="D132" s="33">
        <v>2</v>
      </c>
      <c r="E132" s="33" t="s">
        <v>393</v>
      </c>
    </row>
    <row r="133" spans="1:5" x14ac:dyDescent="0.2">
      <c r="A133" s="33" t="s">
        <v>392</v>
      </c>
      <c r="B133" s="33">
        <v>1</v>
      </c>
      <c r="C133" s="33" t="s">
        <v>390</v>
      </c>
      <c r="D133" s="33">
        <v>3</v>
      </c>
      <c r="E133" s="33" t="s">
        <v>394</v>
      </c>
    </row>
    <row r="134" spans="1:5" x14ac:dyDescent="0.2">
      <c r="A134" s="33" t="s">
        <v>392</v>
      </c>
      <c r="B134" s="33">
        <v>1</v>
      </c>
      <c r="C134" s="33" t="s">
        <v>390</v>
      </c>
      <c r="D134" s="33">
        <v>4</v>
      </c>
      <c r="E134" s="33" t="s">
        <v>395</v>
      </c>
    </row>
    <row r="135" spans="1:5" x14ac:dyDescent="0.2">
      <c r="A135" s="33" t="s">
        <v>392</v>
      </c>
      <c r="B135" s="33">
        <v>2</v>
      </c>
      <c r="C135" s="33" t="s">
        <v>396</v>
      </c>
      <c r="D135" s="33">
        <v>5</v>
      </c>
      <c r="E135" s="33" t="s">
        <v>397</v>
      </c>
    </row>
    <row r="136" spans="1:5" x14ac:dyDescent="0.2">
      <c r="A136" s="33" t="s">
        <v>392</v>
      </c>
      <c r="B136" s="33">
        <v>3</v>
      </c>
      <c r="C136" s="33" t="s">
        <v>398</v>
      </c>
      <c r="D136" s="33">
        <v>6</v>
      </c>
      <c r="E136" s="33" t="s">
        <v>399</v>
      </c>
    </row>
    <row r="137" spans="1:5" x14ac:dyDescent="0.2">
      <c r="A137" s="33" t="s">
        <v>392</v>
      </c>
      <c r="B137" s="33">
        <v>1</v>
      </c>
      <c r="C137" s="33" t="s">
        <v>400</v>
      </c>
      <c r="D137" s="33">
        <v>1</v>
      </c>
      <c r="E137" s="33" t="s">
        <v>401</v>
      </c>
    </row>
    <row r="138" spans="1:5" ht="15.75" x14ac:dyDescent="0.25">
      <c r="A138" s="33" t="s">
        <v>402</v>
      </c>
      <c r="B138" s="33">
        <v>2</v>
      </c>
      <c r="C138" s="33" t="s">
        <v>403</v>
      </c>
      <c r="D138" s="33">
        <v>2</v>
      </c>
      <c r="E138" s="33" t="s">
        <v>404</v>
      </c>
    </row>
    <row r="139" spans="1:5" x14ac:dyDescent="0.2">
      <c r="A139" s="33" t="s">
        <v>402</v>
      </c>
      <c r="B139" s="33">
        <v>3</v>
      </c>
      <c r="C139" s="33" t="s">
        <v>405</v>
      </c>
      <c r="D139" s="33">
        <v>3</v>
      </c>
      <c r="E139" s="33" t="s">
        <v>406</v>
      </c>
    </row>
    <row r="140" spans="1:5" x14ac:dyDescent="0.2">
      <c r="A140" s="33" t="s">
        <v>402</v>
      </c>
      <c r="B140" s="33">
        <v>4</v>
      </c>
      <c r="C140" s="33" t="s">
        <v>407</v>
      </c>
      <c r="D140" s="33">
        <v>4</v>
      </c>
      <c r="E140" s="33" t="s">
        <v>408</v>
      </c>
    </row>
    <row r="141" spans="1:5" x14ac:dyDescent="0.2">
      <c r="A141" s="33" t="s">
        <v>402</v>
      </c>
      <c r="B141" s="33">
        <v>4</v>
      </c>
      <c r="C141" s="33" t="s">
        <v>407</v>
      </c>
      <c r="D141" s="33">
        <v>5</v>
      </c>
      <c r="E141" s="33" t="s">
        <v>409</v>
      </c>
    </row>
    <row r="142" spans="1:5" x14ac:dyDescent="0.2">
      <c r="A142" s="33" t="s">
        <v>402</v>
      </c>
      <c r="B142" s="33">
        <v>4</v>
      </c>
      <c r="C142" s="33" t="s">
        <v>407</v>
      </c>
      <c r="D142" s="33">
        <v>6</v>
      </c>
      <c r="E142" s="33" t="s">
        <v>410</v>
      </c>
    </row>
    <row r="143" spans="1:5" x14ac:dyDescent="0.2">
      <c r="A143" s="33" t="s">
        <v>402</v>
      </c>
      <c r="B143" s="33">
        <v>5</v>
      </c>
      <c r="C143" s="33" t="s">
        <v>411</v>
      </c>
      <c r="D143" s="33">
        <v>7</v>
      </c>
      <c r="E143" s="33" t="s">
        <v>412</v>
      </c>
    </row>
    <row r="144" spans="1:5" x14ac:dyDescent="0.2">
      <c r="A144" s="33" t="s">
        <v>402</v>
      </c>
      <c r="B144" s="33">
        <v>1</v>
      </c>
      <c r="C144" s="33" t="s">
        <v>413</v>
      </c>
      <c r="D144" s="33">
        <v>1</v>
      </c>
      <c r="E144" s="33" t="s">
        <v>414</v>
      </c>
    </row>
    <row r="145" spans="1:5" x14ac:dyDescent="0.2">
      <c r="A145" s="33" t="s">
        <v>415</v>
      </c>
      <c r="B145" s="33">
        <v>1</v>
      </c>
      <c r="C145" s="33" t="s">
        <v>413</v>
      </c>
      <c r="D145" s="33">
        <v>2</v>
      </c>
      <c r="E145" s="33" t="s">
        <v>416</v>
      </c>
    </row>
    <row r="146" spans="1:5" x14ac:dyDescent="0.2">
      <c r="A146" s="33" t="s">
        <v>415</v>
      </c>
      <c r="B146" s="33">
        <v>1</v>
      </c>
      <c r="C146" s="33" t="s">
        <v>413</v>
      </c>
      <c r="D146" s="33">
        <v>3</v>
      </c>
      <c r="E146" s="33" t="s">
        <v>417</v>
      </c>
    </row>
    <row r="147" spans="1:5" x14ac:dyDescent="0.2">
      <c r="A147" s="33" t="s">
        <v>415</v>
      </c>
      <c r="B147" s="33">
        <v>1</v>
      </c>
      <c r="C147" s="33" t="s">
        <v>413</v>
      </c>
      <c r="D147" s="33">
        <v>4</v>
      </c>
      <c r="E147" s="33" t="s">
        <v>418</v>
      </c>
    </row>
    <row r="148" spans="1:5" x14ac:dyDescent="0.2">
      <c r="A148" s="33" t="s">
        <v>415</v>
      </c>
      <c r="B148" s="33">
        <v>2</v>
      </c>
      <c r="C148" s="33" t="s">
        <v>419</v>
      </c>
      <c r="D148" s="33">
        <v>5</v>
      </c>
      <c r="E148" s="33" t="s">
        <v>420</v>
      </c>
    </row>
    <row r="149" spans="1:5" x14ac:dyDescent="0.2">
      <c r="A149" s="33" t="s">
        <v>415</v>
      </c>
      <c r="B149" s="33">
        <v>2</v>
      </c>
      <c r="C149" s="33" t="s">
        <v>419</v>
      </c>
      <c r="D149" s="33">
        <v>6</v>
      </c>
      <c r="E149" s="33" t="s">
        <v>421</v>
      </c>
    </row>
    <row r="150" spans="1:5" x14ac:dyDescent="0.2">
      <c r="A150" s="33" t="s">
        <v>415</v>
      </c>
      <c r="B150" s="33">
        <v>2</v>
      </c>
      <c r="C150" s="33" t="s">
        <v>419</v>
      </c>
      <c r="D150" s="33">
        <v>7</v>
      </c>
      <c r="E150" s="33" t="s">
        <v>422</v>
      </c>
    </row>
    <row r="151" spans="1:5" x14ac:dyDescent="0.2">
      <c r="A151" s="33" t="s">
        <v>415</v>
      </c>
      <c r="B151" s="33">
        <v>3</v>
      </c>
      <c r="C151" s="33" t="s">
        <v>423</v>
      </c>
      <c r="D151" s="33">
        <v>8</v>
      </c>
      <c r="E151" s="33" t="s">
        <v>424</v>
      </c>
    </row>
    <row r="152" spans="1:5" x14ac:dyDescent="0.2">
      <c r="A152" s="33" t="s">
        <v>415</v>
      </c>
      <c r="B152" s="33">
        <v>4</v>
      </c>
      <c r="C152" s="33" t="s">
        <v>425</v>
      </c>
      <c r="D152" s="33">
        <v>9</v>
      </c>
      <c r="E152" s="33" t="s">
        <v>426</v>
      </c>
    </row>
    <row r="153" spans="1:5" x14ac:dyDescent="0.2">
      <c r="A153" s="33" t="s">
        <v>415</v>
      </c>
      <c r="B153" s="33">
        <v>5</v>
      </c>
      <c r="C153" s="33" t="s">
        <v>427</v>
      </c>
      <c r="D153" s="33">
        <v>10</v>
      </c>
      <c r="E153" s="33" t="s">
        <v>428</v>
      </c>
    </row>
    <row r="154" spans="1:5" x14ac:dyDescent="0.2">
      <c r="A154" s="33" t="s">
        <v>415</v>
      </c>
      <c r="B154" s="33">
        <v>6</v>
      </c>
      <c r="C154" s="33" t="s">
        <v>429</v>
      </c>
      <c r="D154" s="33">
        <v>11</v>
      </c>
      <c r="E154" s="33" t="s">
        <v>430</v>
      </c>
    </row>
    <row r="155" spans="1:5" x14ac:dyDescent="0.2">
      <c r="A155" s="33" t="s">
        <v>415</v>
      </c>
      <c r="B155" s="33">
        <v>1</v>
      </c>
      <c r="C155" s="33" t="s">
        <v>431</v>
      </c>
      <c r="D155" s="33">
        <v>1</v>
      </c>
      <c r="E155" s="33" t="s">
        <v>432</v>
      </c>
    </row>
    <row r="156" spans="1:5" x14ac:dyDescent="0.2">
      <c r="A156" s="33" t="s">
        <v>433</v>
      </c>
      <c r="B156" s="33">
        <v>1</v>
      </c>
      <c r="C156" s="33" t="s">
        <v>431</v>
      </c>
      <c r="D156" s="33">
        <v>2</v>
      </c>
      <c r="E156" s="33" t="s">
        <v>434</v>
      </c>
    </row>
    <row r="157" spans="1:5" x14ac:dyDescent="0.2">
      <c r="A157" s="33" t="s">
        <v>433</v>
      </c>
      <c r="B157" s="33">
        <v>2</v>
      </c>
      <c r="C157" s="33" t="s">
        <v>435</v>
      </c>
      <c r="D157" s="33">
        <v>3</v>
      </c>
      <c r="E157" s="33" t="s">
        <v>436</v>
      </c>
    </row>
    <row r="158" spans="1:5" x14ac:dyDescent="0.2">
      <c r="A158" s="33" t="s">
        <v>433</v>
      </c>
      <c r="B158" s="33">
        <v>3</v>
      </c>
      <c r="C158" s="33" t="s">
        <v>437</v>
      </c>
      <c r="D158" s="33">
        <v>4</v>
      </c>
      <c r="E158" s="33" t="s">
        <v>438</v>
      </c>
    </row>
    <row r="159" spans="1:5" x14ac:dyDescent="0.2">
      <c r="A159" s="33" t="s">
        <v>433</v>
      </c>
      <c r="B159" s="33">
        <v>4</v>
      </c>
      <c r="C159" s="33" t="s">
        <v>439</v>
      </c>
      <c r="D159" s="33">
        <v>5</v>
      </c>
      <c r="E159" s="33" t="s">
        <v>440</v>
      </c>
    </row>
    <row r="160" spans="1:5" x14ac:dyDescent="0.2">
      <c r="A160" s="33" t="s">
        <v>433</v>
      </c>
      <c r="B160" s="33">
        <v>5</v>
      </c>
      <c r="C160" s="33" t="s">
        <v>441</v>
      </c>
      <c r="D160" s="33">
        <v>6</v>
      </c>
      <c r="E160" s="33" t="s">
        <v>442</v>
      </c>
    </row>
    <row r="161" spans="1:5" x14ac:dyDescent="0.2">
      <c r="A161" s="33" t="s">
        <v>433</v>
      </c>
      <c r="B161" s="33">
        <v>1</v>
      </c>
      <c r="C161" s="33" t="s">
        <v>443</v>
      </c>
      <c r="D161" s="33">
        <v>1</v>
      </c>
      <c r="E161" s="33" t="s">
        <v>444</v>
      </c>
    </row>
    <row r="162" spans="1:5" x14ac:dyDescent="0.2">
      <c r="A162" s="33" t="s">
        <v>445</v>
      </c>
      <c r="B162" s="33">
        <v>1</v>
      </c>
      <c r="C162" s="33" t="s">
        <v>443</v>
      </c>
      <c r="D162" s="33">
        <v>2</v>
      </c>
      <c r="E162" s="33" t="s">
        <v>446</v>
      </c>
    </row>
    <row r="163" spans="1:5" x14ac:dyDescent="0.2">
      <c r="A163" s="33" t="s">
        <v>445</v>
      </c>
      <c r="B163" s="33">
        <v>1</v>
      </c>
      <c r="C163" s="33" t="s">
        <v>443</v>
      </c>
      <c r="D163" s="33">
        <v>3</v>
      </c>
      <c r="E163" s="33" t="s">
        <v>447</v>
      </c>
    </row>
    <row r="164" spans="1:5" x14ac:dyDescent="0.2">
      <c r="A164" s="33" t="s">
        <v>445</v>
      </c>
      <c r="B164" s="33">
        <v>2</v>
      </c>
      <c r="C164" s="33" t="s">
        <v>448</v>
      </c>
      <c r="D164" s="33">
        <v>4</v>
      </c>
      <c r="E164" s="33" t="s">
        <v>449</v>
      </c>
    </row>
    <row r="165" spans="1:5" x14ac:dyDescent="0.2">
      <c r="A165" s="33" t="s">
        <v>445</v>
      </c>
      <c r="B165" s="33">
        <v>3</v>
      </c>
      <c r="C165" s="33" t="s">
        <v>450</v>
      </c>
      <c r="D165" s="33">
        <v>5</v>
      </c>
      <c r="E165" s="33" t="s">
        <v>451</v>
      </c>
    </row>
    <row r="166" spans="1:5" x14ac:dyDescent="0.2">
      <c r="A166" s="33" t="s">
        <v>445</v>
      </c>
      <c r="B166" s="33">
        <v>2</v>
      </c>
      <c r="C166" s="33" t="s">
        <v>452</v>
      </c>
      <c r="D166" s="33">
        <v>1</v>
      </c>
      <c r="E166" s="33" t="s">
        <v>453</v>
      </c>
    </row>
    <row r="167" spans="1:5" x14ac:dyDescent="0.2">
      <c r="A167" s="33" t="s">
        <v>454</v>
      </c>
      <c r="B167" s="33">
        <v>3</v>
      </c>
      <c r="C167" s="33" t="s">
        <v>455</v>
      </c>
      <c r="D167" s="33">
        <v>2</v>
      </c>
      <c r="E167" s="33" t="s">
        <v>456</v>
      </c>
    </row>
    <row r="168" spans="1:5" x14ac:dyDescent="0.2">
      <c r="A168" s="33" t="s">
        <v>454</v>
      </c>
      <c r="B168" s="33">
        <v>3</v>
      </c>
      <c r="C168" s="33" t="s">
        <v>455</v>
      </c>
      <c r="D168" s="33">
        <v>3</v>
      </c>
      <c r="E168" s="33" t="s">
        <v>457</v>
      </c>
    </row>
    <row r="169" spans="1:5" x14ac:dyDescent="0.2">
      <c r="A169" s="33" t="s">
        <v>454</v>
      </c>
      <c r="B169" s="33">
        <v>1</v>
      </c>
      <c r="C169" s="33" t="s">
        <v>458</v>
      </c>
      <c r="D169" s="33">
        <v>4</v>
      </c>
      <c r="E169" s="33" t="s">
        <v>459</v>
      </c>
    </row>
    <row r="170" spans="1:5" x14ac:dyDescent="0.2">
      <c r="A170" s="33" t="s">
        <v>454</v>
      </c>
      <c r="B170" s="33">
        <v>1</v>
      </c>
      <c r="C170" s="33" t="s">
        <v>460</v>
      </c>
      <c r="D170" s="33">
        <v>1</v>
      </c>
      <c r="E170" s="33" t="s">
        <v>461</v>
      </c>
    </row>
    <row r="171" spans="1:5" x14ac:dyDescent="0.2">
      <c r="A171" s="33" t="s">
        <v>462</v>
      </c>
      <c r="B171" s="33">
        <v>2</v>
      </c>
      <c r="C171" s="33" t="s">
        <v>463</v>
      </c>
      <c r="D171" s="33">
        <v>2</v>
      </c>
      <c r="E171" s="33" t="s">
        <v>464</v>
      </c>
    </row>
    <row r="172" spans="1:5" x14ac:dyDescent="0.2">
      <c r="A172" s="33" t="s">
        <v>462</v>
      </c>
      <c r="B172" s="33">
        <v>3</v>
      </c>
      <c r="C172" s="33" t="s">
        <v>465</v>
      </c>
      <c r="D172" s="33">
        <v>3</v>
      </c>
      <c r="E172" s="33" t="s">
        <v>466</v>
      </c>
    </row>
    <row r="173" spans="1:5" x14ac:dyDescent="0.2">
      <c r="A173" s="33" t="s">
        <v>462</v>
      </c>
      <c r="B173" s="33">
        <v>4</v>
      </c>
      <c r="C173" s="33" t="s">
        <v>467</v>
      </c>
      <c r="D173" s="33">
        <v>4</v>
      </c>
      <c r="E173" s="33" t="s">
        <v>468</v>
      </c>
    </row>
    <row r="174" spans="1:5" x14ac:dyDescent="0.2">
      <c r="A174" s="33" t="s">
        <v>462</v>
      </c>
      <c r="B174" s="33">
        <v>5</v>
      </c>
      <c r="C174" s="33" t="s">
        <v>469</v>
      </c>
      <c r="D174" s="33">
        <v>5</v>
      </c>
      <c r="E174" s="33" t="s">
        <v>470</v>
      </c>
    </row>
    <row r="175" spans="1:5" x14ac:dyDescent="0.2">
      <c r="A175" s="33" t="s">
        <v>462</v>
      </c>
      <c r="B175" s="33">
        <v>5</v>
      </c>
      <c r="C175" s="33" t="s">
        <v>469</v>
      </c>
      <c r="D175" s="33">
        <v>6</v>
      </c>
      <c r="E175" s="33" t="s">
        <v>471</v>
      </c>
    </row>
    <row r="176" spans="1:5" x14ac:dyDescent="0.2">
      <c r="A176" s="33" t="s">
        <v>462</v>
      </c>
      <c r="B176" s="33">
        <v>6</v>
      </c>
      <c r="C176" s="33" t="s">
        <v>472</v>
      </c>
      <c r="D176" s="33">
        <v>7</v>
      </c>
      <c r="E176" s="33" t="s">
        <v>473</v>
      </c>
    </row>
    <row r="177" spans="1:5" x14ac:dyDescent="0.2">
      <c r="A177" s="33" t="s">
        <v>462</v>
      </c>
      <c r="B177" s="33">
        <v>6</v>
      </c>
      <c r="C177" s="33" t="s">
        <v>472</v>
      </c>
      <c r="D177" s="33">
        <v>8</v>
      </c>
      <c r="E177" s="33" t="s">
        <v>474</v>
      </c>
    </row>
    <row r="178" spans="1:5" x14ac:dyDescent="0.2">
      <c r="A178" s="33" t="s">
        <v>462</v>
      </c>
      <c r="B178" s="33">
        <v>6</v>
      </c>
      <c r="C178" s="33" t="s">
        <v>472</v>
      </c>
      <c r="D178" s="33">
        <v>9</v>
      </c>
      <c r="E178" s="33" t="s">
        <v>475</v>
      </c>
    </row>
    <row r="179" spans="1:5" x14ac:dyDescent="0.2">
      <c r="A179" s="33" t="s">
        <v>462</v>
      </c>
      <c r="B179" s="33">
        <v>1</v>
      </c>
      <c r="C179" s="33" t="s">
        <v>476</v>
      </c>
      <c r="D179" s="33">
        <v>1</v>
      </c>
      <c r="E179" s="33" t="s">
        <v>477</v>
      </c>
    </row>
    <row r="180" spans="1:5" x14ac:dyDescent="0.2">
      <c r="A180" s="33" t="s">
        <v>478</v>
      </c>
      <c r="B180" s="33">
        <v>2</v>
      </c>
      <c r="C180" s="33" t="s">
        <v>479</v>
      </c>
      <c r="D180" s="43">
        <v>2</v>
      </c>
      <c r="E180" s="44" t="s">
        <v>480</v>
      </c>
    </row>
    <row r="181" spans="1:5" x14ac:dyDescent="0.2">
      <c r="A181" s="33" t="s">
        <v>478</v>
      </c>
      <c r="B181" s="33">
        <v>1</v>
      </c>
      <c r="C181" s="33" t="s">
        <v>476</v>
      </c>
      <c r="D181" s="33">
        <v>3</v>
      </c>
      <c r="E181" s="33" t="s">
        <v>481</v>
      </c>
    </row>
    <row r="182" spans="1:5" x14ac:dyDescent="0.2">
      <c r="A182" s="33" t="s">
        <v>478</v>
      </c>
      <c r="B182" s="33">
        <v>3</v>
      </c>
      <c r="C182" s="33" t="s">
        <v>482</v>
      </c>
      <c r="D182" s="33">
        <v>4</v>
      </c>
      <c r="E182" s="33" t="s">
        <v>483</v>
      </c>
    </row>
    <row r="183" spans="1:5" x14ac:dyDescent="0.2">
      <c r="A183" s="33" t="s">
        <v>478</v>
      </c>
      <c r="B183" s="33">
        <v>4</v>
      </c>
      <c r="C183" s="33" t="s">
        <v>484</v>
      </c>
      <c r="D183" s="33">
        <v>5</v>
      </c>
      <c r="E183" s="33" t="s">
        <v>485</v>
      </c>
    </row>
    <row r="184" spans="1:5" x14ac:dyDescent="0.2">
      <c r="A184" s="33" t="s">
        <v>478</v>
      </c>
      <c r="B184" s="33">
        <v>4</v>
      </c>
      <c r="C184" s="33" t="s">
        <v>484</v>
      </c>
      <c r="D184" s="33">
        <v>6</v>
      </c>
      <c r="E184" s="33" t="s">
        <v>486</v>
      </c>
    </row>
    <row r="185" spans="1:5" x14ac:dyDescent="0.2">
      <c r="A185" s="33" t="s">
        <v>478</v>
      </c>
      <c r="B185" s="33">
        <v>5</v>
      </c>
      <c r="C185" s="33" t="s">
        <v>487</v>
      </c>
      <c r="D185" s="33">
        <v>7</v>
      </c>
      <c r="E185" s="33" t="s">
        <v>488</v>
      </c>
    </row>
    <row r="186" spans="1:5" x14ac:dyDescent="0.2">
      <c r="A186" s="33" t="s">
        <v>478</v>
      </c>
      <c r="B186" s="33">
        <v>6</v>
      </c>
      <c r="C186" s="33" t="s">
        <v>489</v>
      </c>
      <c r="D186" s="33">
        <v>8</v>
      </c>
      <c r="E186" s="33" t="s">
        <v>490</v>
      </c>
    </row>
    <row r="187" spans="1:5" x14ac:dyDescent="0.2">
      <c r="A187" s="33" t="s">
        <v>478</v>
      </c>
    </row>
    <row r="196" spans="1:6" ht="15.75" x14ac:dyDescent="0.2">
      <c r="B196" s="45" t="s">
        <v>491</v>
      </c>
      <c r="C196" s="45" t="s">
        <v>492</v>
      </c>
      <c r="D196" s="46" t="s">
        <v>493</v>
      </c>
      <c r="E196" s="46" t="s">
        <v>44</v>
      </c>
      <c r="F196" s="46" t="s">
        <v>51</v>
      </c>
    </row>
    <row r="197" spans="1:6" ht="15.75" x14ac:dyDescent="0.2">
      <c r="A197" s="45" t="s">
        <v>494</v>
      </c>
      <c r="B197" s="47" t="s">
        <v>495</v>
      </c>
      <c r="C197" s="47" t="s">
        <v>496</v>
      </c>
      <c r="D197" s="48" t="s">
        <v>497</v>
      </c>
      <c r="E197" s="48" t="s">
        <v>498</v>
      </c>
      <c r="F197" s="47" t="s">
        <v>499</v>
      </c>
    </row>
    <row r="198" spans="1:6" x14ac:dyDescent="0.2">
      <c r="A198" s="47" t="s">
        <v>500</v>
      </c>
      <c r="B198" s="47" t="s">
        <v>501</v>
      </c>
      <c r="C198" s="47" t="s">
        <v>502</v>
      </c>
      <c r="D198" s="48" t="s">
        <v>503</v>
      </c>
      <c r="E198" s="48" t="s">
        <v>504</v>
      </c>
      <c r="F198" s="47" t="s">
        <v>505</v>
      </c>
    </row>
    <row r="199" spans="1:6" x14ac:dyDescent="0.2">
      <c r="A199" s="47" t="s">
        <v>506</v>
      </c>
      <c r="B199" s="47" t="s">
        <v>507</v>
      </c>
      <c r="C199" s="47" t="s">
        <v>508</v>
      </c>
      <c r="D199" s="47" t="s">
        <v>509</v>
      </c>
      <c r="E199" s="47" t="s">
        <v>510</v>
      </c>
      <c r="F199" s="47" t="s">
        <v>511</v>
      </c>
    </row>
    <row r="200" spans="1:6" x14ac:dyDescent="0.2">
      <c r="A200" s="47" t="s">
        <v>512</v>
      </c>
      <c r="B200" s="47" t="s">
        <v>513</v>
      </c>
      <c r="C200" s="47"/>
      <c r="D200" s="47" t="s">
        <v>514</v>
      </c>
      <c r="E200" s="47" t="s">
        <v>515</v>
      </c>
      <c r="F200" s="47" t="s">
        <v>516</v>
      </c>
    </row>
    <row r="201" spans="1:6" ht="15.75" x14ac:dyDescent="0.25">
      <c r="A201" s="47" t="s">
        <v>517</v>
      </c>
      <c r="B201" s="47" t="s">
        <v>518</v>
      </c>
      <c r="C201" s="47"/>
      <c r="D201" s="47" t="s">
        <v>519</v>
      </c>
      <c r="E201" s="49"/>
      <c r="F201" s="49"/>
    </row>
    <row r="202" spans="1:6" ht="15.75" x14ac:dyDescent="0.25">
      <c r="A202" s="47" t="s">
        <v>520</v>
      </c>
      <c r="B202" s="47" t="s">
        <v>521</v>
      </c>
      <c r="C202" s="47"/>
      <c r="D202" s="50"/>
      <c r="E202" s="49"/>
      <c r="F202" s="49"/>
    </row>
    <row r="203" spans="1:6" ht="15.75" x14ac:dyDescent="0.25">
      <c r="A203" s="47" t="s">
        <v>522</v>
      </c>
      <c r="B203" s="47" t="s">
        <v>523</v>
      </c>
      <c r="C203" s="47"/>
      <c r="D203" s="50"/>
      <c r="E203" s="49"/>
      <c r="F203" s="49"/>
    </row>
    <row r="204" spans="1:6" ht="15.75" x14ac:dyDescent="0.25">
      <c r="A204" s="47" t="s">
        <v>524</v>
      </c>
      <c r="B204" s="47" t="s">
        <v>525</v>
      </c>
      <c r="C204" s="47"/>
      <c r="D204" s="50"/>
      <c r="E204" s="49"/>
      <c r="F204" s="49"/>
    </row>
    <row r="205" spans="1:6" ht="15.75" x14ac:dyDescent="0.25">
      <c r="A205" s="47" t="s">
        <v>526</v>
      </c>
      <c r="B205" s="47"/>
      <c r="C205" s="47"/>
      <c r="D205" s="50"/>
      <c r="E205" s="49"/>
      <c r="F205" s="49"/>
    </row>
    <row r="206" spans="1:6" ht="15.75" x14ac:dyDescent="0.25">
      <c r="A206" s="47" t="s">
        <v>527</v>
      </c>
      <c r="B206" s="47"/>
      <c r="C206" s="47"/>
      <c r="D206" s="50"/>
      <c r="E206" s="49"/>
      <c r="F206" s="49"/>
    </row>
    <row r="207" spans="1:6" ht="15.75" x14ac:dyDescent="0.25">
      <c r="A207" s="47" t="s">
        <v>528</v>
      </c>
      <c r="B207" s="47"/>
      <c r="C207" s="47"/>
      <c r="D207" s="50"/>
      <c r="E207" s="49"/>
      <c r="F207" s="49"/>
    </row>
    <row r="208" spans="1:6" ht="15.75" x14ac:dyDescent="0.25">
      <c r="A208" s="47" t="s">
        <v>529</v>
      </c>
      <c r="B208" s="47"/>
      <c r="C208" s="47"/>
      <c r="D208" s="50"/>
      <c r="E208" s="49"/>
      <c r="F208" s="49"/>
    </row>
    <row r="209" spans="1:6" ht="15.75" x14ac:dyDescent="0.25">
      <c r="A209" s="47" t="s">
        <v>530</v>
      </c>
      <c r="B209" s="47"/>
      <c r="C209" s="47"/>
      <c r="D209" s="50"/>
      <c r="E209" s="49"/>
      <c r="F209" s="49"/>
    </row>
    <row r="210" spans="1:6" ht="15.75" x14ac:dyDescent="0.25">
      <c r="A210" s="47" t="s">
        <v>531</v>
      </c>
      <c r="B210" s="47"/>
      <c r="C210" s="47"/>
      <c r="D210" s="50"/>
      <c r="E210" s="49"/>
      <c r="F210" s="49"/>
    </row>
    <row r="211" spans="1:6" x14ac:dyDescent="0.2">
      <c r="A211" s="47"/>
      <c r="B211" s="47"/>
    </row>
    <row r="219" spans="1:6" x14ac:dyDescent="0.2">
      <c r="A219" s="33" t="s">
        <v>532</v>
      </c>
      <c r="B219" s="33" t="s">
        <v>533</v>
      </c>
      <c r="C219" s="33" t="s">
        <v>534</v>
      </c>
      <c r="D219" s="33" t="s">
        <v>535</v>
      </c>
    </row>
    <row r="220" spans="1:6" x14ac:dyDescent="0.2">
      <c r="A220" s="33" t="s">
        <v>536</v>
      </c>
      <c r="B220" s="33" t="s">
        <v>537</v>
      </c>
      <c r="C220" s="33" t="s">
        <v>538</v>
      </c>
      <c r="D220" s="33" t="s">
        <v>539</v>
      </c>
    </row>
    <row r="221" spans="1:6" x14ac:dyDescent="0.2">
      <c r="A221" s="33" t="s">
        <v>540</v>
      </c>
      <c r="C221" s="33" t="s">
        <v>541</v>
      </c>
      <c r="D221" s="33" t="s">
        <v>542</v>
      </c>
    </row>
    <row r="222" spans="1:6" x14ac:dyDescent="0.2">
      <c r="A222" s="33" t="s">
        <v>543</v>
      </c>
      <c r="D222" s="33" t="s">
        <v>544</v>
      </c>
    </row>
    <row r="223" spans="1:6" x14ac:dyDescent="0.2">
      <c r="A223" s="33" t="s">
        <v>545</v>
      </c>
    </row>
    <row r="224" spans="1:6" x14ac:dyDescent="0.2">
      <c r="A224" s="33" t="s">
        <v>546</v>
      </c>
    </row>
    <row r="225" spans="1:1" x14ac:dyDescent="0.2">
      <c r="A225" s="33" t="s">
        <v>547</v>
      </c>
    </row>
    <row r="226" spans="1:1" x14ac:dyDescent="0.2">
      <c r="A226" s="33" t="s">
        <v>548</v>
      </c>
    </row>
    <row r="227" spans="1:1" x14ac:dyDescent="0.2">
      <c r="A227" s="33" t="s">
        <v>549</v>
      </c>
    </row>
    <row r="228" spans="1:1" x14ac:dyDescent="0.2">
      <c r="A228" s="33" t="s">
        <v>550</v>
      </c>
    </row>
    <row r="229" spans="1:1" x14ac:dyDescent="0.2">
      <c r="A229" s="33" t="s">
        <v>551</v>
      </c>
    </row>
    <row r="230" spans="1:1" x14ac:dyDescent="0.2">
      <c r="A230" s="33" t="s">
        <v>552</v>
      </c>
    </row>
    <row r="231" spans="1:1" x14ac:dyDescent="0.2">
      <c r="A231" s="33" t="s">
        <v>553</v>
      </c>
    </row>
    <row r="232" spans="1:1" x14ac:dyDescent="0.2">
      <c r="A232" s="33" t="s">
        <v>554</v>
      </c>
    </row>
    <row r="233" spans="1:1" x14ac:dyDescent="0.2">
      <c r="A233" s="33" t="s">
        <v>555</v>
      </c>
    </row>
    <row r="234" spans="1:1" x14ac:dyDescent="0.2">
      <c r="A234" s="33" t="s">
        <v>556</v>
      </c>
    </row>
    <row r="235" spans="1:1" x14ac:dyDescent="0.2">
      <c r="A235" s="33" t="s">
        <v>557</v>
      </c>
    </row>
    <row r="236" spans="1:1" x14ac:dyDescent="0.2">
      <c r="A236" s="33" t="s">
        <v>558</v>
      </c>
    </row>
    <row r="237" spans="1:1" x14ac:dyDescent="0.2">
      <c r="A237" s="33" t="s">
        <v>559</v>
      </c>
    </row>
    <row r="238" spans="1:1" x14ac:dyDescent="0.2">
      <c r="A238" s="33" t="s">
        <v>560</v>
      </c>
    </row>
    <row r="239" spans="1:1" x14ac:dyDescent="0.2">
      <c r="A239" s="33" t="s">
        <v>561</v>
      </c>
    </row>
    <row r="240" spans="1:1" x14ac:dyDescent="0.2">
      <c r="A240" s="33" t="s">
        <v>562</v>
      </c>
    </row>
    <row r="241" spans="1:4" x14ac:dyDescent="0.2">
      <c r="A241" s="33" t="s">
        <v>563</v>
      </c>
    </row>
    <row r="242" spans="1:4" x14ac:dyDescent="0.2">
      <c r="A242" s="33" t="s">
        <v>564</v>
      </c>
    </row>
    <row r="243" spans="1:4" x14ac:dyDescent="0.2">
      <c r="A243" s="33" t="s">
        <v>565</v>
      </c>
    </row>
    <row r="244" spans="1:4" x14ac:dyDescent="0.2">
      <c r="A244" s="33" t="s">
        <v>566</v>
      </c>
    </row>
    <row r="245" spans="1:4" x14ac:dyDescent="0.2">
      <c r="A245" s="33" t="s">
        <v>567</v>
      </c>
    </row>
    <row r="246" spans="1:4" x14ac:dyDescent="0.2">
      <c r="A246" s="33" t="s">
        <v>568</v>
      </c>
    </row>
    <row r="247" spans="1:4" x14ac:dyDescent="0.2">
      <c r="A247" s="33" t="s">
        <v>569</v>
      </c>
    </row>
    <row r="248" spans="1:4" x14ac:dyDescent="0.2">
      <c r="A248" s="33" t="s">
        <v>570</v>
      </c>
    </row>
    <row r="249" spans="1:4" x14ac:dyDescent="0.2">
      <c r="A249" s="33" t="s">
        <v>571</v>
      </c>
    </row>
    <row r="252" spans="1:4" x14ac:dyDescent="0.2">
      <c r="B252" s="33" t="s">
        <v>214</v>
      </c>
      <c r="C252" s="33">
        <v>1086</v>
      </c>
      <c r="D252" s="33" t="s">
        <v>213</v>
      </c>
    </row>
    <row r="253" spans="1:4" x14ac:dyDescent="0.2">
      <c r="B253" s="33" t="s">
        <v>572</v>
      </c>
      <c r="C253" s="33">
        <v>1091</v>
      </c>
      <c r="D253" s="33" t="s">
        <v>216</v>
      </c>
    </row>
    <row r="254" spans="1:4" x14ac:dyDescent="0.2">
      <c r="B254" s="33" t="s">
        <v>220</v>
      </c>
      <c r="C254" s="33">
        <v>1092</v>
      </c>
      <c r="D254" s="33" t="s">
        <v>219</v>
      </c>
    </row>
    <row r="255" spans="1:4" x14ac:dyDescent="0.2">
      <c r="B255" s="33" t="s">
        <v>223</v>
      </c>
      <c r="C255" s="33">
        <v>1093</v>
      </c>
      <c r="D255" s="33" t="s">
        <v>222</v>
      </c>
    </row>
    <row r="256" spans="1:4" x14ac:dyDescent="0.2">
      <c r="B256" s="33" t="s">
        <v>226</v>
      </c>
      <c r="C256" s="33">
        <v>1096</v>
      </c>
      <c r="D256" s="33" t="s">
        <v>225</v>
      </c>
    </row>
    <row r="257" spans="2:4" x14ac:dyDescent="0.2">
      <c r="B257" s="33" t="s">
        <v>229</v>
      </c>
      <c r="C257" s="33">
        <v>1098</v>
      </c>
      <c r="D257" s="33" t="s">
        <v>228</v>
      </c>
    </row>
    <row r="258" spans="2:4" x14ac:dyDescent="0.2">
      <c r="B258" s="33" t="s">
        <v>573</v>
      </c>
      <c r="C258" s="33">
        <v>1099</v>
      </c>
      <c r="D258" s="33" t="s">
        <v>231</v>
      </c>
    </row>
    <row r="259" spans="2:4" x14ac:dyDescent="0.2">
      <c r="B259" s="33" t="s">
        <v>574</v>
      </c>
      <c r="C259" s="33">
        <v>1101</v>
      </c>
      <c r="D259" s="33" t="s">
        <v>234</v>
      </c>
    </row>
    <row r="260" spans="2:4" x14ac:dyDescent="0.2">
      <c r="B260" s="33" t="s">
        <v>251</v>
      </c>
      <c r="C260" s="33">
        <v>1103</v>
      </c>
      <c r="D260" s="33" t="s">
        <v>237</v>
      </c>
    </row>
    <row r="261" spans="2:4" x14ac:dyDescent="0.2">
      <c r="B261" s="33" t="s">
        <v>241</v>
      </c>
      <c r="C261" s="33">
        <v>1108</v>
      </c>
      <c r="D261" s="33" t="s">
        <v>240</v>
      </c>
    </row>
    <row r="262" spans="2:4" x14ac:dyDescent="0.2">
      <c r="B262" s="33" t="s">
        <v>245</v>
      </c>
      <c r="C262" s="33">
        <v>1113</v>
      </c>
      <c r="D262" s="33" t="s">
        <v>244</v>
      </c>
    </row>
    <row r="263" spans="2:4" x14ac:dyDescent="0.2">
      <c r="B263" s="33" t="s">
        <v>575</v>
      </c>
      <c r="C263" s="33">
        <v>1116</v>
      </c>
      <c r="D263" s="33" t="s">
        <v>247</v>
      </c>
    </row>
    <row r="264" spans="2:4" x14ac:dyDescent="0.2">
      <c r="B264" s="33" t="s">
        <v>576</v>
      </c>
      <c r="C264" s="33">
        <v>1118</v>
      </c>
      <c r="D264" s="33" t="s">
        <v>250</v>
      </c>
    </row>
    <row r="265" spans="2:4" x14ac:dyDescent="0.2">
      <c r="B265" s="33" t="s">
        <v>577</v>
      </c>
      <c r="C265" s="33">
        <v>1168</v>
      </c>
      <c r="D265" s="33" t="s">
        <v>253</v>
      </c>
    </row>
    <row r="266" spans="2:4" x14ac:dyDescent="0.2">
      <c r="B266" s="33" t="s">
        <v>95</v>
      </c>
      <c r="D266" s="33" t="s">
        <v>95</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Dayany Ruth Morales Campos</cp:lastModifiedBy>
  <dcterms:created xsi:type="dcterms:W3CDTF">2018-02-23T18:02:25Z</dcterms:created>
  <dcterms:modified xsi:type="dcterms:W3CDTF">2018-04-20T14:13:02Z</dcterms:modified>
</cp:coreProperties>
</file>