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updateLinks="never" codeName="ThisWorkbook"/>
  <mc:AlternateContent xmlns:mc="http://schemas.openxmlformats.org/markup-compatibility/2006">
    <mc:Choice Requires="x15">
      <x15ac:absPath xmlns:x15ac="http://schemas.microsoft.com/office/spreadsheetml/2010/11/ac" url="C:\Users\Eldis Lizarazo\Desktop\"/>
    </mc:Choice>
  </mc:AlternateContent>
  <xr:revisionPtr revIDLastSave="0" documentId="13_ncr:1_{3C29EEF5-543F-4FD8-BBF3-08A41E5B4939}" xr6:coauthVersionLast="47" xr6:coauthVersionMax="47" xr10:uidLastSave="{00000000-0000-0000-0000-000000000000}"/>
  <bookViews>
    <workbookView xWindow="-120" yWindow="-120" windowWidth="20730" windowHeight="11040" tabRatio="889" activeTab="1" xr2:uid="{00000000-000D-0000-FFFF-FFFF00000000}"/>
  </bookViews>
  <sheets>
    <sheet name="FOR-AC-001" sheetId="66" r:id="rId1"/>
    <sheet name="INSTRUMENTO" sheetId="65" r:id="rId2"/>
    <sheet name="bd" sheetId="4" state="hidden" r:id="rId3"/>
  </sheets>
  <externalReferences>
    <externalReference r:id="rId4"/>
    <externalReference r:id="rId5"/>
    <externalReference r:id="rId6"/>
    <externalReference r:id="rId7"/>
    <externalReference r:id="rId8"/>
    <externalReference r:id="rId9"/>
  </externalReferences>
  <definedNames>
    <definedName name="_xlnm._FilterDatabase" localSheetId="1" hidden="1">INSTRUMENTO!$A$9:$BU$755</definedName>
    <definedName name="accion">bd!$I$3:$I$6</definedName>
    <definedName name="area">[1]Datos!$H$3:$H$58</definedName>
    <definedName name="_xlnm.Print_Area" localSheetId="1">INSTRUMENTO!$A$1:$BT$9</definedName>
    <definedName name="Areas">[2]Datos!$H$3:$H$58</definedName>
    <definedName name="dependencia" localSheetId="1">[3]bd!$E$3:$E$49</definedName>
    <definedName name="dependencia">bd!$E$3:$E$49</definedName>
    <definedName name="estado">bd!$G$3:$G$6</definedName>
    <definedName name="GRAF">[4]bd!$B$3:$B$14</definedName>
    <definedName name="nuevo">[5]bd!$D$3:$D$72</definedName>
    <definedName name="nuevo2">[5]bd!$C$3:$C$22</definedName>
    <definedName name="origen" localSheetId="1">[3]bd!$B$3:$B$6</definedName>
    <definedName name="origen">bd!$B$3:$B$6</definedName>
    <definedName name="origen_externo" localSheetId="1">[3]bd!$I$3:$I$6</definedName>
    <definedName name="origen_externo">bd!$I$3:$I$6</definedName>
    <definedName name="proceso" localSheetId="1">[3]bd!$C$3:$C$22</definedName>
    <definedName name="proceso">bd!$C$3:$C$22</definedName>
    <definedName name="tipo_accion" localSheetId="1">[3]bd!$F$3:$F$5</definedName>
    <definedName name="tipo_accion">bd!$F$3:$F$5</definedName>
    <definedName name="tipo2">[5]bd!$F$3:$F$5</definedName>
    <definedName name="_xlnm.Print_Titles" localSheetId="1">INSTRUMENTO!$8:$9</definedName>
    <definedName name="TOR">[4]bd!$E$3:$E$45</definedName>
    <definedName name="ubicacion_origen">bd!$D$3:$D$76</definedName>
    <definedName name="valida" localSheetId="1">[3]bd!$H$3:$H$4</definedName>
    <definedName name="valida">bd!$H$3:$H$4</definedName>
    <definedName name="y">[6]bd!$F$3:$F$5</definedName>
    <definedName name="Z_0A229139_5AFE_4830_A194_6A378C480A31_.wvu.Cols" localSheetId="1" hidden="1">INSTRUMENTO!$G:$P</definedName>
    <definedName name="Z_0A229139_5AFE_4830_A194_6A378C480A31_.wvu.FilterData" localSheetId="1" hidden="1">INSTRUMENTO!$A$9:$BU$344</definedName>
    <definedName name="Z_0A229139_5AFE_4830_A194_6A378C480A31_.wvu.PrintArea" localSheetId="1" hidden="1">INSTRUMENTO!$A$1:$BT$9</definedName>
    <definedName name="Z_0A229139_5AFE_4830_A194_6A378C480A31_.wvu.PrintTitles" localSheetId="1" hidden="1">INSTRUMENTO!$8:$9</definedName>
    <definedName name="Z_0A229139_5AFE_4830_A194_6A378C480A31_.wvu.Rows" localSheetId="1" hidden="1">INSTRUMENTO!$5:$5,INSTRUMENTO!$7:$7</definedName>
  </definedNames>
  <calcPr calcId="191029" calcMode="autoNoTable"/>
  <customWorkbookViews>
    <customWorkbookView name="todas" guid="{0A229139-5AFE-4830-A194-6A378C480A31}" maximized="1" showHorizontalScroll="0" showVerticalScroll="0" showSheetTabs="0" xWindow="-8" yWindow="-8" windowWidth="1382" windowHeight="744" tabRatio="889" activeSheetId="4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647" i="65" l="1"/>
  <c r="BS647" i="65" s="1"/>
  <c r="BH647" i="65"/>
  <c r="BA647" i="65"/>
  <c r="AT647" i="65"/>
  <c r="AM647" i="65"/>
  <c r="AF647" i="65"/>
  <c r="Y647" i="65"/>
  <c r="U647" i="65"/>
  <c r="BL642" i="65"/>
  <c r="BS642" i="65" s="1"/>
  <c r="BH642" i="65"/>
  <c r="BA642" i="65"/>
  <c r="AT642" i="65"/>
  <c r="AM642" i="65"/>
  <c r="AF642" i="65"/>
  <c r="Y642" i="65"/>
  <c r="U642" i="65"/>
  <c r="BL641" i="65"/>
  <c r="BS641" i="65" s="1"/>
  <c r="BH641" i="65"/>
  <c r="BA641" i="65"/>
  <c r="AT641" i="65"/>
  <c r="AM641" i="65"/>
  <c r="AF641" i="65"/>
  <c r="Y641" i="65"/>
  <c r="U641" i="65"/>
  <c r="BL559" i="65"/>
  <c r="BS559" i="65" s="1"/>
  <c r="BH559" i="65"/>
  <c r="BA559" i="65"/>
  <c r="AT559" i="65"/>
  <c r="AM559" i="65"/>
  <c r="AF559" i="65"/>
  <c r="Y559" i="65"/>
  <c r="U559" i="65"/>
  <c r="BL557" i="65"/>
  <c r="BS557" i="65" s="1"/>
  <c r="BH557" i="65"/>
  <c r="BA557" i="65"/>
  <c r="AT557" i="65"/>
  <c r="AM557" i="65"/>
  <c r="AF557" i="65"/>
  <c r="Y557" i="65"/>
  <c r="U557" i="65"/>
  <c r="Y64" i="65" l="1"/>
  <c r="AF64" i="65"/>
  <c r="AF534" i="65" l="1"/>
  <c r="BL66" i="65"/>
  <c r="BL62" i="65"/>
  <c r="BL61" i="65"/>
  <c r="BL60" i="65"/>
  <c r="BL59" i="65"/>
  <c r="BL665" i="65"/>
  <c r="BL663" i="65"/>
  <c r="BL661" i="65"/>
  <c r="BL659" i="65"/>
  <c r="BL658" i="65"/>
  <c r="BL657" i="65"/>
  <c r="BL651" i="65"/>
  <c r="BL650" i="65"/>
  <c r="BL645" i="65"/>
  <c r="BL644" i="65"/>
  <c r="BL637" i="65"/>
  <c r="BL636" i="65"/>
  <c r="BL633" i="65"/>
  <c r="BL632" i="65"/>
  <c r="BL631" i="65"/>
  <c r="BL630" i="65"/>
  <c r="BL629" i="65"/>
  <c r="BL628" i="65"/>
  <c r="BL627" i="65"/>
  <c r="BL626" i="65"/>
  <c r="BL625" i="65"/>
  <c r="BL624" i="65"/>
  <c r="BL623" i="65"/>
  <c r="BL622" i="65"/>
  <c r="BL621" i="65"/>
  <c r="BL620" i="65"/>
  <c r="BL619" i="65"/>
  <c r="BL618" i="65"/>
  <c r="BL617" i="65"/>
  <c r="BL616" i="65"/>
  <c r="BL615" i="65"/>
  <c r="BL614" i="65"/>
  <c r="BL613" i="65"/>
  <c r="BL612" i="65"/>
  <c r="BL611" i="65"/>
  <c r="BL610" i="65"/>
  <c r="BL607" i="65"/>
  <c r="BL604" i="65"/>
  <c r="BL601" i="65"/>
  <c r="BL598" i="65"/>
  <c r="BL596" i="65"/>
  <c r="BL595" i="65"/>
  <c r="BL594" i="65"/>
  <c r="BL592" i="65"/>
  <c r="BL589" i="65"/>
  <c r="BL588" i="65"/>
  <c r="BL586" i="65"/>
  <c r="BL585" i="65"/>
  <c r="BL583" i="65"/>
  <c r="BL581" i="65"/>
  <c r="BL580" i="65"/>
  <c r="BL579" i="65"/>
  <c r="BL577" i="65"/>
  <c r="BL576" i="65"/>
  <c r="BL574" i="65"/>
  <c r="BL572" i="65"/>
  <c r="BL570" i="65"/>
  <c r="BL568" i="65"/>
  <c r="BL566" i="65"/>
  <c r="BL564" i="65"/>
  <c r="BL563" i="65"/>
  <c r="BL560" i="65"/>
  <c r="BL558" i="65"/>
  <c r="BL556" i="65"/>
  <c r="BL553" i="65"/>
  <c r="BL551" i="65"/>
  <c r="BL549" i="65"/>
  <c r="BL548" i="65"/>
  <c r="BL544" i="65"/>
  <c r="BL541" i="65"/>
  <c r="BL540" i="65"/>
  <c r="BL538" i="65"/>
  <c r="BL537" i="65"/>
  <c r="BL532" i="65"/>
  <c r="BL531" i="65"/>
  <c r="BL530" i="65"/>
  <c r="BL529" i="65"/>
  <c r="BL528" i="65"/>
  <c r="BL527" i="65"/>
  <c r="BL525" i="65"/>
  <c r="BL518" i="65"/>
  <c r="BL517" i="65"/>
  <c r="BL514" i="65"/>
  <c r="BL496" i="65"/>
  <c r="BL495" i="65"/>
  <c r="BL493" i="65"/>
  <c r="BL492" i="65"/>
  <c r="BL491" i="65"/>
  <c r="BL490" i="65"/>
  <c r="BL485" i="65"/>
  <c r="BL484" i="65"/>
  <c r="BL482" i="65"/>
  <c r="BL478" i="65"/>
  <c r="BL473" i="65"/>
  <c r="BL470" i="65"/>
  <c r="BL467" i="65"/>
  <c r="BL459" i="65"/>
  <c r="BL457" i="65"/>
  <c r="BL455" i="65"/>
  <c r="BL454" i="65"/>
  <c r="BL452" i="65"/>
  <c r="BL451" i="65"/>
  <c r="BL447" i="65"/>
  <c r="BL446" i="65"/>
  <c r="BL429" i="65"/>
  <c r="BL428" i="65"/>
  <c r="BL415" i="65"/>
  <c r="BL414" i="65"/>
  <c r="BL380" i="65"/>
  <c r="BL379" i="65"/>
  <c r="BL372" i="65"/>
  <c r="BL369" i="65"/>
  <c r="BL354" i="65"/>
  <c r="BL352" i="65"/>
  <c r="BL68" i="65"/>
  <c r="BL67" i="65"/>
  <c r="BL64" i="65"/>
  <c r="BL63" i="65"/>
  <c r="BL648" i="65"/>
  <c r="BS648" i="65" s="1"/>
  <c r="BH648" i="65"/>
  <c r="BA648" i="65"/>
  <c r="AT648" i="65"/>
  <c r="AM648" i="65"/>
  <c r="AF648" i="65"/>
  <c r="Y648" i="65"/>
  <c r="U648" i="65"/>
  <c r="BL646" i="65"/>
  <c r="BS646" i="65" s="1"/>
  <c r="BH646" i="65"/>
  <c r="BA646" i="65"/>
  <c r="AT646" i="65"/>
  <c r="AM646" i="65"/>
  <c r="AF646" i="65"/>
  <c r="Y646" i="65"/>
  <c r="U646" i="65"/>
  <c r="BL643" i="65"/>
  <c r="BS643" i="65" s="1"/>
  <c r="BH643" i="65"/>
  <c r="BA643" i="65"/>
  <c r="AT643" i="65"/>
  <c r="AM643" i="65"/>
  <c r="AF643" i="65"/>
  <c r="Y643" i="65"/>
  <c r="U643" i="65"/>
  <c r="BL602" i="65"/>
  <c r="BS602" i="65" s="1"/>
  <c r="BH602" i="65"/>
  <c r="BA602" i="65"/>
  <c r="AT602" i="65"/>
  <c r="AM602" i="65"/>
  <c r="AF602" i="65"/>
  <c r="Y602" i="65"/>
  <c r="U602" i="65"/>
  <c r="BL591" i="65"/>
  <c r="BS591" i="65" s="1"/>
  <c r="BH591" i="65"/>
  <c r="BA591" i="65"/>
  <c r="AT591" i="65"/>
  <c r="AM591" i="65"/>
  <c r="AF591" i="65"/>
  <c r="Y591" i="65"/>
  <c r="U591" i="65"/>
  <c r="BL590" i="65"/>
  <c r="BS590" i="65" s="1"/>
  <c r="BH590" i="65"/>
  <c r="BA590" i="65"/>
  <c r="AT590" i="65"/>
  <c r="AM590" i="65"/>
  <c r="AF590" i="65"/>
  <c r="Y590" i="65"/>
  <c r="U590" i="65"/>
  <c r="BL584" i="65"/>
  <c r="BS584" i="65" s="1"/>
  <c r="BH584" i="65"/>
  <c r="BA584" i="65"/>
  <c r="AT584" i="65"/>
  <c r="AM584" i="65"/>
  <c r="AF584" i="65"/>
  <c r="Y584" i="65"/>
  <c r="U584" i="65"/>
  <c r="BL582" i="65"/>
  <c r="BS582" i="65" s="1"/>
  <c r="BH582" i="65"/>
  <c r="BA582" i="65"/>
  <c r="AT582" i="65"/>
  <c r="AM582" i="65"/>
  <c r="AF582" i="65"/>
  <c r="Y582" i="65"/>
  <c r="U582" i="65"/>
  <c r="BL578" i="65"/>
  <c r="BS578" i="65" s="1"/>
  <c r="BH578" i="65"/>
  <c r="BA578" i="65"/>
  <c r="AT578" i="65"/>
  <c r="AM578" i="65"/>
  <c r="AF578" i="65"/>
  <c r="Y578" i="65"/>
  <c r="U578" i="65"/>
  <c r="BL571" i="65"/>
  <c r="BS571" i="65" s="1"/>
  <c r="BH571" i="65"/>
  <c r="BA571" i="65"/>
  <c r="AT571" i="65"/>
  <c r="AM571" i="65"/>
  <c r="AF571" i="65"/>
  <c r="Y571" i="65"/>
  <c r="U571" i="65"/>
  <c r="BL569" i="65"/>
  <c r="BS569" i="65" s="1"/>
  <c r="BH569" i="65"/>
  <c r="BA569" i="65"/>
  <c r="AT569" i="65"/>
  <c r="AM569" i="65"/>
  <c r="AF569" i="65"/>
  <c r="Y569" i="65"/>
  <c r="U569" i="65"/>
  <c r="BL565" i="65"/>
  <c r="BS565" i="65" s="1"/>
  <c r="BH565" i="65"/>
  <c r="BA565" i="65"/>
  <c r="AT565" i="65"/>
  <c r="AM565" i="65"/>
  <c r="AF565" i="65"/>
  <c r="Y565" i="65"/>
  <c r="U565" i="65"/>
  <c r="BS560" i="65"/>
  <c r="BH560" i="65"/>
  <c r="BA560" i="65"/>
  <c r="AT560" i="65"/>
  <c r="AM560" i="65"/>
  <c r="AF560" i="65"/>
  <c r="Y560" i="65"/>
  <c r="U560" i="65"/>
  <c r="BL554" i="65"/>
  <c r="BS554" i="65" s="1"/>
  <c r="BH554" i="65"/>
  <c r="BA554" i="65"/>
  <c r="AT554" i="65"/>
  <c r="AM554" i="65"/>
  <c r="AF554" i="65"/>
  <c r="Y554" i="65"/>
  <c r="U554" i="65"/>
  <c r="BS553" i="65"/>
  <c r="BH553" i="65"/>
  <c r="BA553" i="65"/>
  <c r="AT553" i="65"/>
  <c r="AM553" i="65"/>
  <c r="AF553" i="65"/>
  <c r="Y553" i="65"/>
  <c r="U553" i="65"/>
  <c r="BL552" i="65"/>
  <c r="BS552" i="65" s="1"/>
  <c r="BH552" i="65"/>
  <c r="BA552" i="65"/>
  <c r="AT552" i="65"/>
  <c r="AM552" i="65"/>
  <c r="AF552" i="65"/>
  <c r="Y552" i="65"/>
  <c r="U552" i="65"/>
  <c r="BS551" i="65"/>
  <c r="BH551" i="65"/>
  <c r="BA551" i="65"/>
  <c r="AT551" i="65"/>
  <c r="AM551" i="65"/>
  <c r="AF551" i="65"/>
  <c r="Y551" i="65"/>
  <c r="U551" i="65"/>
  <c r="BL550" i="65"/>
  <c r="BS550" i="65" s="1"/>
  <c r="BH550" i="65"/>
  <c r="BA550" i="65"/>
  <c r="AT550" i="65"/>
  <c r="AM550" i="65"/>
  <c r="AF550" i="65"/>
  <c r="Y550" i="65"/>
  <c r="U550" i="65"/>
  <c r="BL494" i="65"/>
  <c r="BS494" i="65" s="1"/>
  <c r="BH494" i="65"/>
  <c r="BA494" i="65"/>
  <c r="AT494" i="65"/>
  <c r="AM494" i="65"/>
  <c r="AF494" i="65"/>
  <c r="Y494" i="65"/>
  <c r="U494" i="65"/>
  <c r="BL488" i="65"/>
  <c r="BS488" i="65" s="1"/>
  <c r="BH488" i="65"/>
  <c r="BA488" i="65"/>
  <c r="AT488" i="65"/>
  <c r="AM488" i="65"/>
  <c r="AF488" i="65"/>
  <c r="Y488" i="65"/>
  <c r="U488" i="65"/>
  <c r="BL487" i="65"/>
  <c r="BS487" i="65" s="1"/>
  <c r="BH487" i="65"/>
  <c r="BA487" i="65"/>
  <c r="AT487" i="65"/>
  <c r="AM487" i="65"/>
  <c r="AF487" i="65"/>
  <c r="Y487" i="65"/>
  <c r="U487" i="65"/>
  <c r="BL480" i="65"/>
  <c r="BS480" i="65" s="1"/>
  <c r="BH480" i="65"/>
  <c r="BA480" i="65"/>
  <c r="AT480" i="65"/>
  <c r="AM480" i="65"/>
  <c r="AF480" i="65"/>
  <c r="Y480" i="65"/>
  <c r="U480" i="65"/>
  <c r="BL479" i="65"/>
  <c r="BS479" i="65" s="1"/>
  <c r="BH479" i="65"/>
  <c r="BA479" i="65"/>
  <c r="AT479" i="65"/>
  <c r="AM479" i="65"/>
  <c r="AF479" i="65"/>
  <c r="Y479" i="65"/>
  <c r="U479" i="65"/>
  <c r="U478" i="65"/>
  <c r="Y478" i="65"/>
  <c r="AF478" i="65"/>
  <c r="AM478" i="65"/>
  <c r="AT478" i="65"/>
  <c r="BA478" i="65"/>
  <c r="BH478" i="65"/>
  <c r="BS478" i="65"/>
  <c r="BL477" i="65"/>
  <c r="BS477" i="65" s="1"/>
  <c r="BH477" i="65"/>
  <c r="BA477" i="65"/>
  <c r="AT477" i="65"/>
  <c r="AM477" i="65"/>
  <c r="AF477" i="65"/>
  <c r="Y477" i="65"/>
  <c r="U477" i="65"/>
  <c r="BL476" i="65"/>
  <c r="BS476" i="65" s="1"/>
  <c r="BH476" i="65"/>
  <c r="BA476" i="65"/>
  <c r="AT476" i="65"/>
  <c r="AM476" i="65"/>
  <c r="AF476" i="65"/>
  <c r="Y476" i="65"/>
  <c r="U476" i="65"/>
  <c r="BL475" i="65"/>
  <c r="BS475" i="65" s="1"/>
  <c r="BH475" i="65"/>
  <c r="BA475" i="65"/>
  <c r="AT475" i="65"/>
  <c r="AM475" i="65"/>
  <c r="AF475" i="65"/>
  <c r="Y475" i="65"/>
  <c r="U475" i="65"/>
  <c r="BL474" i="65"/>
  <c r="BS474" i="65" s="1"/>
  <c r="BH474" i="65"/>
  <c r="BA474" i="65"/>
  <c r="AT474" i="65"/>
  <c r="AM474" i="65"/>
  <c r="AF474" i="65"/>
  <c r="Y474" i="65"/>
  <c r="U474" i="65"/>
  <c r="BL469" i="65"/>
  <c r="BS469" i="65" s="1"/>
  <c r="BH469" i="65"/>
  <c r="BA469" i="65"/>
  <c r="AT469" i="65"/>
  <c r="AM469" i="65"/>
  <c r="AF469" i="65"/>
  <c r="Y469" i="65"/>
  <c r="U469" i="65"/>
  <c r="BL468" i="65"/>
  <c r="BS468" i="65" s="1"/>
  <c r="BH468" i="65"/>
  <c r="BA468" i="65"/>
  <c r="AT468" i="65"/>
  <c r="AM468" i="65"/>
  <c r="AF468" i="65"/>
  <c r="Y468" i="65"/>
  <c r="U468" i="65"/>
  <c r="BL466" i="65"/>
  <c r="BS466" i="65" s="1"/>
  <c r="BH466" i="65"/>
  <c r="BA466" i="65"/>
  <c r="AT466" i="65"/>
  <c r="AM466" i="65"/>
  <c r="AF466" i="65"/>
  <c r="Y466" i="65"/>
  <c r="U466" i="65"/>
  <c r="BL465" i="65"/>
  <c r="BS465" i="65" s="1"/>
  <c r="BH465" i="65"/>
  <c r="BA465" i="65"/>
  <c r="AT465" i="65"/>
  <c r="AM465" i="65"/>
  <c r="AF465" i="65"/>
  <c r="Y465" i="65"/>
  <c r="U465" i="65"/>
  <c r="BL462" i="65"/>
  <c r="BS462" i="65" s="1"/>
  <c r="BH462" i="65"/>
  <c r="BA462" i="65"/>
  <c r="AT462" i="65"/>
  <c r="AM462" i="65"/>
  <c r="AF462" i="65"/>
  <c r="Y462" i="65"/>
  <c r="U462" i="65"/>
  <c r="BL461" i="65"/>
  <c r="BS461" i="65" s="1"/>
  <c r="BH461" i="65"/>
  <c r="BA461" i="65"/>
  <c r="AT461" i="65"/>
  <c r="AM461" i="65"/>
  <c r="AF461" i="65"/>
  <c r="Y461" i="65"/>
  <c r="U461" i="65"/>
  <c r="BL456" i="65"/>
  <c r="BS456" i="65" s="1"/>
  <c r="BH456" i="65"/>
  <c r="BA456" i="65"/>
  <c r="AT456" i="65"/>
  <c r="AM456" i="65"/>
  <c r="AF456" i="65"/>
  <c r="Y456" i="65"/>
  <c r="U456" i="65"/>
  <c r="BL453" i="65"/>
  <c r="BS453" i="65" s="1"/>
  <c r="BH453" i="65"/>
  <c r="BA453" i="65"/>
  <c r="AT453" i="65"/>
  <c r="AM453" i="65"/>
  <c r="AF453" i="65"/>
  <c r="Y453" i="65"/>
  <c r="U453" i="65"/>
  <c r="BL450" i="65"/>
  <c r="BS450" i="65" s="1"/>
  <c r="BH450" i="65"/>
  <c r="BA450" i="65"/>
  <c r="AT450" i="65"/>
  <c r="AM450" i="65"/>
  <c r="AF450" i="65"/>
  <c r="Y450" i="65"/>
  <c r="U450" i="65"/>
  <c r="BL448" i="65"/>
  <c r="BS448" i="65" s="1"/>
  <c r="BH448" i="65"/>
  <c r="BA448" i="65"/>
  <c r="AT448" i="65"/>
  <c r="AM448" i="65"/>
  <c r="AF448" i="65"/>
  <c r="Y448" i="65"/>
  <c r="U448" i="65"/>
  <c r="BL437" i="65"/>
  <c r="BS437" i="65" s="1"/>
  <c r="BH437" i="65"/>
  <c r="BA437" i="65"/>
  <c r="AT437" i="65"/>
  <c r="AM437" i="65"/>
  <c r="AF437" i="65"/>
  <c r="Y437" i="65"/>
  <c r="U437" i="65"/>
  <c r="BL435" i="65"/>
  <c r="BS435" i="65" s="1"/>
  <c r="BH435" i="65"/>
  <c r="BA435" i="65"/>
  <c r="AT435" i="65"/>
  <c r="AM435" i="65"/>
  <c r="AF435" i="65"/>
  <c r="Y435" i="65"/>
  <c r="U435" i="65"/>
  <c r="BL434" i="65"/>
  <c r="BS434" i="65" s="1"/>
  <c r="BH434" i="65"/>
  <c r="BA434" i="65"/>
  <c r="AT434" i="65"/>
  <c r="AM434" i="65"/>
  <c r="AF434" i="65"/>
  <c r="Y434" i="65"/>
  <c r="U434" i="65"/>
  <c r="BL433" i="65"/>
  <c r="BS433" i="65" s="1"/>
  <c r="BH433" i="65"/>
  <c r="BA433" i="65"/>
  <c r="AT433" i="65"/>
  <c r="AM433" i="65"/>
  <c r="AF433" i="65"/>
  <c r="Y433" i="65"/>
  <c r="U433" i="65"/>
  <c r="BL405" i="65"/>
  <c r="BS405" i="65" s="1"/>
  <c r="BH405" i="65"/>
  <c r="BA405" i="65"/>
  <c r="AT405" i="65"/>
  <c r="AM405" i="65"/>
  <c r="AF405" i="65"/>
  <c r="Y405" i="65"/>
  <c r="U405" i="65"/>
  <c r="BL390" i="65"/>
  <c r="BS390" i="65" s="1"/>
  <c r="BH390" i="65"/>
  <c r="BA390" i="65"/>
  <c r="AT390" i="65"/>
  <c r="AM390" i="65"/>
  <c r="AF390" i="65"/>
  <c r="Y390" i="65"/>
  <c r="U390" i="65"/>
  <c r="BL382" i="65"/>
  <c r="BS382" i="65" s="1"/>
  <c r="BH382" i="65"/>
  <c r="BA382" i="65"/>
  <c r="AT382" i="65"/>
  <c r="AM382" i="65"/>
  <c r="AF382" i="65"/>
  <c r="Y382" i="65"/>
  <c r="U382" i="65"/>
  <c r="BL381" i="65"/>
  <c r="BS381" i="65" s="1"/>
  <c r="BH381" i="65"/>
  <c r="BA381" i="65"/>
  <c r="AT381" i="65"/>
  <c r="AM381" i="65"/>
  <c r="AF381" i="65"/>
  <c r="Y381" i="65"/>
  <c r="U381" i="65"/>
  <c r="BL378" i="65"/>
  <c r="BS378" i="65" s="1"/>
  <c r="BH378" i="65"/>
  <c r="BA378" i="65"/>
  <c r="AT378" i="65"/>
  <c r="AM378" i="65"/>
  <c r="AF378" i="65"/>
  <c r="Y378" i="65"/>
  <c r="U378" i="65"/>
  <c r="BL377" i="65"/>
  <c r="BS377" i="65" s="1"/>
  <c r="BH377" i="65"/>
  <c r="BA377" i="65"/>
  <c r="AT377" i="65"/>
  <c r="AM377" i="65"/>
  <c r="AF377" i="65"/>
  <c r="Y377" i="65"/>
  <c r="U377" i="65"/>
  <c r="BL373" i="65"/>
  <c r="BS373" i="65" s="1"/>
  <c r="BH373" i="65"/>
  <c r="BA373" i="65"/>
  <c r="AT373" i="65"/>
  <c r="AM373" i="65"/>
  <c r="AF373" i="65"/>
  <c r="Y373" i="65"/>
  <c r="U373" i="65"/>
  <c r="BL371" i="65"/>
  <c r="BS371" i="65" s="1"/>
  <c r="BH371" i="65"/>
  <c r="BA371" i="65"/>
  <c r="AT371" i="65"/>
  <c r="AM371" i="65"/>
  <c r="AF371" i="65"/>
  <c r="Y371" i="65"/>
  <c r="U371" i="65"/>
  <c r="BL332" i="65"/>
  <c r="BS332" i="65" s="1"/>
  <c r="BH332" i="65"/>
  <c r="BA332" i="65"/>
  <c r="AT332" i="65"/>
  <c r="AM332" i="65"/>
  <c r="AF332" i="65"/>
  <c r="Y332" i="65"/>
  <c r="U332" i="65"/>
  <c r="BL331" i="65"/>
  <c r="BS331" i="65" s="1"/>
  <c r="BH331" i="65"/>
  <c r="BA331" i="65"/>
  <c r="AT331" i="65"/>
  <c r="AM331" i="65"/>
  <c r="AF331" i="65"/>
  <c r="Y331" i="65"/>
  <c r="U331" i="65"/>
  <c r="BL330" i="65"/>
  <c r="BS330" i="65" s="1"/>
  <c r="BH330" i="65"/>
  <c r="BA330" i="65"/>
  <c r="AT330" i="65"/>
  <c r="AM330" i="65"/>
  <c r="AF330" i="65"/>
  <c r="Y330" i="65"/>
  <c r="U330" i="65"/>
  <c r="BL329" i="65"/>
  <c r="BS329" i="65" s="1"/>
  <c r="BH329" i="65"/>
  <c r="BA329" i="65"/>
  <c r="AT329" i="65"/>
  <c r="AM329" i="65"/>
  <c r="AF329" i="65"/>
  <c r="Y329" i="65"/>
  <c r="U329" i="65"/>
  <c r="BL328" i="65"/>
  <c r="BS328" i="65" s="1"/>
  <c r="BH328" i="65"/>
  <c r="BA328" i="65"/>
  <c r="AT328" i="65"/>
  <c r="AM328" i="65"/>
  <c r="AF328" i="65"/>
  <c r="Y328" i="65"/>
  <c r="U328" i="65"/>
  <c r="BL327" i="65"/>
  <c r="BS327" i="65" s="1"/>
  <c r="BH327" i="65"/>
  <c r="BA327" i="65"/>
  <c r="AT327" i="65"/>
  <c r="AM327" i="65"/>
  <c r="AF327" i="65"/>
  <c r="Y327" i="65"/>
  <c r="U327" i="65"/>
  <c r="BL326" i="65"/>
  <c r="BS326" i="65" s="1"/>
  <c r="BH326" i="65"/>
  <c r="BA326" i="65"/>
  <c r="AT326" i="65"/>
  <c r="AM326" i="65"/>
  <c r="AF326" i="65"/>
  <c r="Y326" i="65"/>
  <c r="U326" i="65"/>
  <c r="BL325" i="65"/>
  <c r="BS325" i="65" s="1"/>
  <c r="BH325" i="65"/>
  <c r="BA325" i="65"/>
  <c r="AT325" i="65"/>
  <c r="AM325" i="65"/>
  <c r="AF325" i="65"/>
  <c r="Y325" i="65"/>
  <c r="U325" i="65"/>
  <c r="BL324" i="65"/>
  <c r="BS324" i="65" s="1"/>
  <c r="BH324" i="65"/>
  <c r="BA324" i="65"/>
  <c r="AT324" i="65"/>
  <c r="AM324" i="65"/>
  <c r="AF324" i="65"/>
  <c r="Y324" i="65"/>
  <c r="U324" i="65"/>
  <c r="BL323" i="65"/>
  <c r="BS323" i="65" s="1"/>
  <c r="BH323" i="65"/>
  <c r="BA323" i="65"/>
  <c r="AT323" i="65"/>
  <c r="AM323" i="65"/>
  <c r="AF323" i="65"/>
  <c r="Y323" i="65"/>
  <c r="U323" i="65"/>
  <c r="BL322" i="65"/>
  <c r="BS322" i="65" s="1"/>
  <c r="BH322" i="65"/>
  <c r="BA322" i="65"/>
  <c r="AT322" i="65"/>
  <c r="AM322" i="65"/>
  <c r="AF322" i="65"/>
  <c r="Y322" i="65"/>
  <c r="U322" i="65"/>
  <c r="BL321" i="65"/>
  <c r="BS321" i="65" s="1"/>
  <c r="BH321" i="65"/>
  <c r="BA321" i="65"/>
  <c r="AT321" i="65"/>
  <c r="AM321" i="65"/>
  <c r="AF321" i="65"/>
  <c r="Y321" i="65"/>
  <c r="U321" i="65"/>
  <c r="BL320" i="65"/>
  <c r="BS320" i="65" s="1"/>
  <c r="BH320" i="65"/>
  <c r="BA320" i="65"/>
  <c r="AT320" i="65"/>
  <c r="AM320" i="65"/>
  <c r="AF320" i="65"/>
  <c r="Y320" i="65"/>
  <c r="U320" i="65"/>
  <c r="BL319" i="65"/>
  <c r="BS319" i="65" s="1"/>
  <c r="BH319" i="65"/>
  <c r="BA319" i="65"/>
  <c r="AT319" i="65"/>
  <c r="AM319" i="65"/>
  <c r="AF319" i="65"/>
  <c r="Y319" i="65"/>
  <c r="U319" i="65"/>
  <c r="BL318" i="65"/>
  <c r="BS318" i="65" s="1"/>
  <c r="BH318" i="65"/>
  <c r="BA318" i="65"/>
  <c r="AT318" i="65"/>
  <c r="AM318" i="65"/>
  <c r="AF318" i="65"/>
  <c r="Y318" i="65"/>
  <c r="U318" i="65"/>
  <c r="BL317" i="65"/>
  <c r="BS317" i="65" s="1"/>
  <c r="BH317" i="65"/>
  <c r="BA317" i="65"/>
  <c r="AT317" i="65"/>
  <c r="AM317" i="65"/>
  <c r="AF317" i="65"/>
  <c r="Y317" i="65"/>
  <c r="U317" i="65"/>
  <c r="BL316" i="65"/>
  <c r="BS316" i="65" s="1"/>
  <c r="BH316" i="65"/>
  <c r="BA316" i="65"/>
  <c r="AT316" i="65"/>
  <c r="AM316" i="65"/>
  <c r="AF316" i="65"/>
  <c r="Y316" i="65"/>
  <c r="U316" i="65"/>
  <c r="BL315" i="65"/>
  <c r="BS315" i="65" s="1"/>
  <c r="BH315" i="65"/>
  <c r="BA315" i="65"/>
  <c r="AT315" i="65"/>
  <c r="AM315" i="65"/>
  <c r="AF315" i="65"/>
  <c r="Y315" i="65"/>
  <c r="U315" i="65"/>
  <c r="BL314" i="65"/>
  <c r="BS314" i="65" s="1"/>
  <c r="BH314" i="65"/>
  <c r="BA314" i="65"/>
  <c r="AT314" i="65"/>
  <c r="AM314" i="65"/>
  <c r="AF314" i="65"/>
  <c r="Y314" i="65"/>
  <c r="U314" i="65"/>
  <c r="BL313" i="65"/>
  <c r="BS313" i="65" s="1"/>
  <c r="BH313" i="65"/>
  <c r="BA313" i="65"/>
  <c r="AT313" i="65"/>
  <c r="AM313" i="65"/>
  <c r="AF313" i="65"/>
  <c r="Y313" i="65"/>
  <c r="U313" i="65"/>
  <c r="BL312" i="65"/>
  <c r="BS312" i="65" s="1"/>
  <c r="BH312" i="65"/>
  <c r="BA312" i="65"/>
  <c r="AT312" i="65"/>
  <c r="AM312" i="65"/>
  <c r="AF312" i="65"/>
  <c r="Y312" i="65"/>
  <c r="U312" i="65"/>
  <c r="BL311" i="65"/>
  <c r="BS311" i="65" s="1"/>
  <c r="BH311" i="65"/>
  <c r="BA311" i="65"/>
  <c r="AT311" i="65"/>
  <c r="AM311" i="65"/>
  <c r="AF311" i="65"/>
  <c r="Y311" i="65"/>
  <c r="U311" i="65"/>
  <c r="BL310" i="65"/>
  <c r="BS310" i="65" s="1"/>
  <c r="BH310" i="65"/>
  <c r="BA310" i="65"/>
  <c r="AT310" i="65"/>
  <c r="AM310" i="65"/>
  <c r="AF310" i="65"/>
  <c r="Y310" i="65"/>
  <c r="U310" i="65"/>
  <c r="BL309" i="65"/>
  <c r="BS309" i="65" s="1"/>
  <c r="BH309" i="65"/>
  <c r="BA309" i="65"/>
  <c r="AT309" i="65"/>
  <c r="AM309" i="65"/>
  <c r="AF309" i="65"/>
  <c r="Y309" i="65"/>
  <c r="U309" i="65"/>
  <c r="BL308" i="65"/>
  <c r="BS308" i="65" s="1"/>
  <c r="BH308" i="65"/>
  <c r="BA308" i="65"/>
  <c r="AT308" i="65"/>
  <c r="AM308" i="65"/>
  <c r="AF308" i="65"/>
  <c r="Y308" i="65"/>
  <c r="U308" i="65"/>
  <c r="BL307" i="65"/>
  <c r="BS307" i="65" s="1"/>
  <c r="BH307" i="65"/>
  <c r="BA307" i="65"/>
  <c r="AT307" i="65"/>
  <c r="AM307" i="65"/>
  <c r="AF307" i="65"/>
  <c r="Y307" i="65"/>
  <c r="U307" i="65"/>
  <c r="BL298" i="65"/>
  <c r="BS298" i="65" s="1"/>
  <c r="BH298" i="65"/>
  <c r="BA298" i="65"/>
  <c r="AT298" i="65"/>
  <c r="AM298" i="65"/>
  <c r="AF298" i="65"/>
  <c r="Y298" i="65"/>
  <c r="U298" i="65"/>
  <c r="BL297" i="65"/>
  <c r="BS297" i="65" s="1"/>
  <c r="BH297" i="65"/>
  <c r="BA297" i="65"/>
  <c r="AT297" i="65"/>
  <c r="AM297" i="65"/>
  <c r="AF297" i="65"/>
  <c r="Y297" i="65"/>
  <c r="U297" i="65"/>
  <c r="BL296" i="65"/>
  <c r="BS296" i="65" s="1"/>
  <c r="BH296" i="65"/>
  <c r="BA296" i="65"/>
  <c r="AT296" i="65"/>
  <c r="AM296" i="65"/>
  <c r="AF296" i="65"/>
  <c r="Y296" i="65"/>
  <c r="U296" i="65"/>
  <c r="BL295" i="65"/>
  <c r="BS295" i="65" s="1"/>
  <c r="BH295" i="65"/>
  <c r="BA295" i="65"/>
  <c r="AT295" i="65"/>
  <c r="AM295" i="65"/>
  <c r="AF295" i="65"/>
  <c r="Y295" i="65"/>
  <c r="U295" i="65"/>
  <c r="BL292" i="65"/>
  <c r="BS292" i="65" s="1"/>
  <c r="BH292" i="65"/>
  <c r="BA292" i="65"/>
  <c r="AT292" i="65"/>
  <c r="AM292" i="65"/>
  <c r="AF292" i="65"/>
  <c r="Y292" i="65"/>
  <c r="U292" i="65"/>
  <c r="BL291" i="65"/>
  <c r="BS291" i="65" s="1"/>
  <c r="BH291" i="65"/>
  <c r="BA291" i="65"/>
  <c r="AT291" i="65"/>
  <c r="AM291" i="65"/>
  <c r="AF291" i="65"/>
  <c r="Y291" i="65"/>
  <c r="U291" i="65"/>
  <c r="BL290" i="65"/>
  <c r="BS290" i="65" s="1"/>
  <c r="BH290" i="65"/>
  <c r="BA290" i="65"/>
  <c r="AT290" i="65"/>
  <c r="AM290" i="65"/>
  <c r="AF290" i="65"/>
  <c r="Y290" i="65"/>
  <c r="U290" i="65"/>
  <c r="BL289" i="65"/>
  <c r="BS289" i="65" s="1"/>
  <c r="BH289" i="65"/>
  <c r="BA289" i="65"/>
  <c r="AT289" i="65"/>
  <c r="AM289" i="65"/>
  <c r="AF289" i="65"/>
  <c r="Y289" i="65"/>
  <c r="U289" i="65"/>
  <c r="BL288" i="65"/>
  <c r="BS288" i="65" s="1"/>
  <c r="BH288" i="65"/>
  <c r="BA288" i="65"/>
  <c r="AT288" i="65"/>
  <c r="AM288" i="65"/>
  <c r="AF288" i="65"/>
  <c r="Y288" i="65"/>
  <c r="U288" i="65"/>
  <c r="BL287" i="65"/>
  <c r="BS287" i="65" s="1"/>
  <c r="BH287" i="65"/>
  <c r="BA287" i="65"/>
  <c r="AT287" i="65"/>
  <c r="AM287" i="65"/>
  <c r="AF287" i="65"/>
  <c r="Y287" i="65"/>
  <c r="U287" i="65"/>
  <c r="BL285" i="65"/>
  <c r="BS285" i="65" s="1"/>
  <c r="BH285" i="65"/>
  <c r="BA285" i="65"/>
  <c r="AT285" i="65"/>
  <c r="AM285" i="65"/>
  <c r="AF285" i="65"/>
  <c r="Y285" i="65"/>
  <c r="U285" i="65"/>
  <c r="BL284" i="65"/>
  <c r="BS284" i="65" s="1"/>
  <c r="BH284" i="65"/>
  <c r="BA284" i="65"/>
  <c r="AT284" i="65"/>
  <c r="AM284" i="65"/>
  <c r="AF284" i="65"/>
  <c r="Y284" i="65"/>
  <c r="U284" i="65"/>
  <c r="BL283" i="65"/>
  <c r="BS283" i="65" s="1"/>
  <c r="BH283" i="65"/>
  <c r="BA283" i="65"/>
  <c r="AT283" i="65"/>
  <c r="AM283" i="65"/>
  <c r="AF283" i="65"/>
  <c r="Y283" i="65"/>
  <c r="U283" i="65"/>
  <c r="BL282" i="65"/>
  <c r="BS282" i="65" s="1"/>
  <c r="BH282" i="65"/>
  <c r="BA282" i="65"/>
  <c r="AT282" i="65"/>
  <c r="AM282" i="65"/>
  <c r="AF282" i="65"/>
  <c r="Y282" i="65"/>
  <c r="U282" i="65"/>
  <c r="BL281" i="65"/>
  <c r="BS281" i="65" s="1"/>
  <c r="BH281" i="65"/>
  <c r="BA281" i="65"/>
  <c r="AT281" i="65"/>
  <c r="AM281" i="65"/>
  <c r="AF281" i="65"/>
  <c r="Y281" i="65"/>
  <c r="U281" i="65"/>
  <c r="BL270" i="65"/>
  <c r="BS270" i="65" s="1"/>
  <c r="BH270" i="65"/>
  <c r="BA270" i="65"/>
  <c r="AT270" i="65"/>
  <c r="AM270" i="65"/>
  <c r="AF270" i="65"/>
  <c r="Y270" i="65"/>
  <c r="U270" i="65"/>
  <c r="BL232" i="65"/>
  <c r="BS232" i="65" s="1"/>
  <c r="BH232" i="65"/>
  <c r="BA232" i="65"/>
  <c r="AT232" i="65"/>
  <c r="AM232" i="65"/>
  <c r="AF232" i="65"/>
  <c r="Y232" i="65"/>
  <c r="BL231" i="65"/>
  <c r="BS231" i="65" s="1"/>
  <c r="BH231" i="65"/>
  <c r="BA231" i="65"/>
  <c r="AT231" i="65"/>
  <c r="AM231" i="65"/>
  <c r="AF231" i="65"/>
  <c r="Y231" i="65"/>
  <c r="BL212" i="65"/>
  <c r="BS212" i="65" s="1"/>
  <c r="BH212" i="65"/>
  <c r="BA212" i="65"/>
  <c r="AT212" i="65"/>
  <c r="AM212" i="65"/>
  <c r="AF212" i="65"/>
  <c r="Y212" i="65"/>
  <c r="U212" i="65"/>
  <c r="BL211" i="65"/>
  <c r="BS211" i="65" s="1"/>
  <c r="BH211" i="65"/>
  <c r="BA211" i="65"/>
  <c r="AT211" i="65"/>
  <c r="AM211" i="65"/>
  <c r="AF211" i="65"/>
  <c r="Y211" i="65"/>
  <c r="U211" i="65"/>
  <c r="BL213" i="65"/>
  <c r="BS213" i="65" s="1"/>
  <c r="BH213" i="65"/>
  <c r="BA213" i="65"/>
  <c r="AT213" i="65"/>
  <c r="AM213" i="65"/>
  <c r="AF213" i="65"/>
  <c r="Y213" i="65"/>
  <c r="U213" i="65"/>
  <c r="BL214" i="65"/>
  <c r="BS214" i="65" s="1"/>
  <c r="BH214" i="65"/>
  <c r="BA214" i="65"/>
  <c r="AT214" i="65"/>
  <c r="AM214" i="65"/>
  <c r="AF214" i="65"/>
  <c r="Y214" i="65"/>
  <c r="U214" i="65"/>
  <c r="BL215" i="65"/>
  <c r="BS215" i="65" s="1"/>
  <c r="BH215" i="65"/>
  <c r="BA215" i="65"/>
  <c r="AT215" i="65"/>
  <c r="AM215" i="65"/>
  <c r="AF215" i="65"/>
  <c r="Y215" i="65"/>
  <c r="U215" i="65"/>
  <c r="BL207" i="65"/>
  <c r="BS207" i="65" s="1"/>
  <c r="BH207" i="65"/>
  <c r="BA207" i="65"/>
  <c r="AT207" i="65"/>
  <c r="AM207" i="65"/>
  <c r="AF207" i="65"/>
  <c r="Y207" i="65"/>
  <c r="BL205" i="65"/>
  <c r="BS205" i="65" s="1"/>
  <c r="BH205" i="65"/>
  <c r="BA205" i="65"/>
  <c r="AT205" i="65"/>
  <c r="AM205" i="65"/>
  <c r="AF205" i="65"/>
  <c r="Y205" i="65"/>
  <c r="U205" i="65"/>
  <c r="BL204" i="65"/>
  <c r="BS204" i="65" s="1"/>
  <c r="BH204" i="65"/>
  <c r="BA204" i="65"/>
  <c r="AT204" i="65"/>
  <c r="AM204" i="65"/>
  <c r="AF204" i="65"/>
  <c r="Y204" i="65"/>
  <c r="U204" i="65"/>
  <c r="BL203" i="65"/>
  <c r="BS203" i="65" s="1"/>
  <c r="BH203" i="65"/>
  <c r="BA203" i="65"/>
  <c r="AT203" i="65"/>
  <c r="AM203" i="65"/>
  <c r="AF203" i="65"/>
  <c r="Y203" i="65"/>
  <c r="U203" i="65"/>
  <c r="BL202" i="65"/>
  <c r="BS202" i="65" s="1"/>
  <c r="BH202" i="65"/>
  <c r="BA202" i="65"/>
  <c r="AT202" i="65"/>
  <c r="AM202" i="65"/>
  <c r="AF202" i="65"/>
  <c r="Y202" i="65"/>
  <c r="U202" i="65"/>
  <c r="BL201" i="65"/>
  <c r="BS201" i="65" s="1"/>
  <c r="BH201" i="65"/>
  <c r="BA201" i="65"/>
  <c r="AT201" i="65"/>
  <c r="AM201" i="65"/>
  <c r="AF201" i="65"/>
  <c r="Y201" i="65"/>
  <c r="U201" i="65"/>
  <c r="BL200" i="65"/>
  <c r="BS200" i="65" s="1"/>
  <c r="BH200" i="65"/>
  <c r="BA200" i="65"/>
  <c r="AT200" i="65"/>
  <c r="AM200" i="65"/>
  <c r="AF200" i="65"/>
  <c r="Y200" i="65"/>
  <c r="U200" i="65"/>
  <c r="BL197" i="65"/>
  <c r="BS197" i="65" s="1"/>
  <c r="BH197" i="65"/>
  <c r="BA197" i="65"/>
  <c r="AT197" i="65"/>
  <c r="AM197" i="65"/>
  <c r="AF197" i="65"/>
  <c r="Y197" i="65"/>
  <c r="U197" i="65"/>
  <c r="BL196" i="65"/>
  <c r="BS196" i="65" s="1"/>
  <c r="BH196" i="65"/>
  <c r="BA196" i="65"/>
  <c r="AT196" i="65"/>
  <c r="AM196" i="65"/>
  <c r="AF196" i="65"/>
  <c r="Y196" i="65"/>
  <c r="U196" i="65"/>
  <c r="BL195" i="65"/>
  <c r="BS195" i="65" s="1"/>
  <c r="BH195" i="65"/>
  <c r="BA195" i="65"/>
  <c r="AT195" i="65"/>
  <c r="AM195" i="65"/>
  <c r="AF195" i="65"/>
  <c r="Y195" i="65"/>
  <c r="U195" i="65"/>
  <c r="BL194" i="65"/>
  <c r="BS194" i="65" s="1"/>
  <c r="BH194" i="65"/>
  <c r="BA194" i="65"/>
  <c r="AT194" i="65"/>
  <c r="AM194" i="65"/>
  <c r="AF194" i="65"/>
  <c r="Y194" i="65"/>
  <c r="U194" i="65"/>
  <c r="BL128" i="65"/>
  <c r="BS128" i="65" s="1"/>
  <c r="BH128" i="65"/>
  <c r="BA128" i="65"/>
  <c r="AT128" i="65"/>
  <c r="AM128" i="65"/>
  <c r="AF128" i="65"/>
  <c r="Y128" i="65"/>
  <c r="U128" i="65"/>
  <c r="BL114" i="65"/>
  <c r="BS114" i="65" s="1"/>
  <c r="BH114" i="65"/>
  <c r="BA114" i="65"/>
  <c r="AT114" i="65"/>
  <c r="AM114" i="65"/>
  <c r="AF114" i="65"/>
  <c r="Y114" i="65"/>
  <c r="U114" i="65"/>
  <c r="BL113" i="65"/>
  <c r="BS113" i="65" s="1"/>
  <c r="BH113" i="65"/>
  <c r="BA113" i="65"/>
  <c r="AT113" i="65"/>
  <c r="AM113" i="65"/>
  <c r="AF113" i="65"/>
  <c r="Y113" i="65"/>
  <c r="U113" i="65"/>
  <c r="BL112" i="65"/>
  <c r="BS112" i="65" s="1"/>
  <c r="BH112" i="65"/>
  <c r="BA112" i="65"/>
  <c r="AT112" i="65"/>
  <c r="AM112" i="65"/>
  <c r="AF112" i="65"/>
  <c r="Y112" i="65"/>
  <c r="U112" i="65"/>
  <c r="BL111" i="65"/>
  <c r="BS111" i="65" s="1"/>
  <c r="BH111" i="65"/>
  <c r="BA111" i="65"/>
  <c r="AT111" i="65"/>
  <c r="AM111" i="65"/>
  <c r="AF111" i="65"/>
  <c r="Y111" i="65"/>
  <c r="U111" i="65"/>
  <c r="BL110" i="65"/>
  <c r="BS110" i="65" s="1"/>
  <c r="BH110" i="65"/>
  <c r="BA110" i="65"/>
  <c r="AT110" i="65"/>
  <c r="AM110" i="65"/>
  <c r="AF110" i="65"/>
  <c r="Y110" i="65"/>
  <c r="U110" i="65"/>
  <c r="BL109" i="65"/>
  <c r="BS109" i="65" s="1"/>
  <c r="BH109" i="65"/>
  <c r="BA109" i="65"/>
  <c r="AT109" i="65"/>
  <c r="AM109" i="65"/>
  <c r="AF109" i="65"/>
  <c r="Y109" i="65"/>
  <c r="U109" i="65"/>
  <c r="BL108" i="65"/>
  <c r="BS108" i="65" s="1"/>
  <c r="BH108" i="65"/>
  <c r="BA108" i="65"/>
  <c r="AT108" i="65"/>
  <c r="AM108" i="65"/>
  <c r="AF108" i="65"/>
  <c r="Y108" i="65"/>
  <c r="U108" i="65"/>
  <c r="BL107" i="65"/>
  <c r="BS107" i="65" s="1"/>
  <c r="BH107" i="65"/>
  <c r="BA107" i="65"/>
  <c r="AT107" i="65"/>
  <c r="AM107" i="65"/>
  <c r="AF107" i="65"/>
  <c r="Y107" i="65"/>
  <c r="U107" i="65"/>
  <c r="BL106" i="65"/>
  <c r="BS106" i="65" s="1"/>
  <c r="BH106" i="65"/>
  <c r="BA106" i="65"/>
  <c r="AT106" i="65"/>
  <c r="AM106" i="65"/>
  <c r="AF106" i="65"/>
  <c r="Y106" i="65"/>
  <c r="U106" i="65"/>
  <c r="BL105" i="65"/>
  <c r="BS105" i="65" s="1"/>
  <c r="BH105" i="65"/>
  <c r="BA105" i="65"/>
  <c r="AT105" i="65"/>
  <c r="AM105" i="65"/>
  <c r="AF105" i="65"/>
  <c r="Y105" i="65"/>
  <c r="U105" i="65"/>
  <c r="BL104" i="65"/>
  <c r="BS104" i="65" s="1"/>
  <c r="BH104" i="65"/>
  <c r="BA104" i="65"/>
  <c r="AT104" i="65"/>
  <c r="AM104" i="65"/>
  <c r="AF104" i="65"/>
  <c r="Y104" i="65"/>
  <c r="U104" i="65"/>
  <c r="BL103" i="65"/>
  <c r="BS103" i="65" s="1"/>
  <c r="BH103" i="65"/>
  <c r="BA103" i="65"/>
  <c r="AT103" i="65"/>
  <c r="AM103" i="65"/>
  <c r="AF103" i="65"/>
  <c r="Y103" i="65"/>
  <c r="U103" i="65"/>
  <c r="BL102" i="65"/>
  <c r="BS102" i="65" s="1"/>
  <c r="BH102" i="65"/>
  <c r="BA102" i="65"/>
  <c r="AT102" i="65"/>
  <c r="AM102" i="65"/>
  <c r="AF102" i="65"/>
  <c r="Y102" i="65"/>
  <c r="U102" i="65"/>
  <c r="BL101" i="65"/>
  <c r="BS101" i="65" s="1"/>
  <c r="BH101" i="65"/>
  <c r="BA101" i="65"/>
  <c r="AT101" i="65"/>
  <c r="AM101" i="65"/>
  <c r="AF101" i="65"/>
  <c r="Y101" i="65"/>
  <c r="U101" i="65"/>
  <c r="BL100" i="65"/>
  <c r="BS100" i="65" s="1"/>
  <c r="BH100" i="65"/>
  <c r="BA100" i="65"/>
  <c r="AT100" i="65"/>
  <c r="AM100" i="65"/>
  <c r="AF100" i="65"/>
  <c r="Y100" i="65"/>
  <c r="U100" i="65"/>
  <c r="BL99" i="65"/>
  <c r="BS99" i="65" s="1"/>
  <c r="BH99" i="65"/>
  <c r="BA99" i="65"/>
  <c r="AT99" i="65"/>
  <c r="AM99" i="65"/>
  <c r="AF99" i="65"/>
  <c r="Y99" i="65"/>
  <c r="U99" i="65"/>
  <c r="BL98" i="65"/>
  <c r="BS98" i="65" s="1"/>
  <c r="BH98" i="65"/>
  <c r="BA98" i="65"/>
  <c r="AT98" i="65"/>
  <c r="AM98" i="65"/>
  <c r="AF98" i="65"/>
  <c r="Y98" i="65"/>
  <c r="U98" i="65"/>
  <c r="BL97" i="65"/>
  <c r="BS97" i="65" s="1"/>
  <c r="BH97" i="65"/>
  <c r="BA97" i="65"/>
  <c r="AT97" i="65"/>
  <c r="AM97" i="65"/>
  <c r="AF97" i="65"/>
  <c r="Y97" i="65"/>
  <c r="U97" i="65"/>
  <c r="BL96" i="65"/>
  <c r="BS96" i="65" s="1"/>
  <c r="BH96" i="65"/>
  <c r="BA96" i="65"/>
  <c r="AT96" i="65"/>
  <c r="AM96" i="65"/>
  <c r="AF96" i="65"/>
  <c r="Y96" i="65"/>
  <c r="U96" i="65"/>
  <c r="BL95" i="65"/>
  <c r="BS95" i="65" s="1"/>
  <c r="BH95" i="65"/>
  <c r="BA95" i="65"/>
  <c r="AT95" i="65"/>
  <c r="AM95" i="65"/>
  <c r="AF95" i="65"/>
  <c r="Y95" i="65"/>
  <c r="U95" i="65"/>
  <c r="BL94" i="65"/>
  <c r="BS94" i="65" s="1"/>
  <c r="BH94" i="65"/>
  <c r="BA94" i="65"/>
  <c r="AT94" i="65"/>
  <c r="AM94" i="65"/>
  <c r="AF94" i="65"/>
  <c r="Y94" i="65"/>
  <c r="U94" i="65"/>
  <c r="BL93" i="65"/>
  <c r="BS93" i="65" s="1"/>
  <c r="BH93" i="65"/>
  <c r="BA93" i="65"/>
  <c r="AT93" i="65"/>
  <c r="AM93" i="65"/>
  <c r="AF93" i="65"/>
  <c r="Y93" i="65"/>
  <c r="U93" i="65"/>
  <c r="BL92" i="65"/>
  <c r="BS92" i="65" s="1"/>
  <c r="BH92" i="65"/>
  <c r="BA92" i="65"/>
  <c r="AT92" i="65"/>
  <c r="AM92" i="65"/>
  <c r="AF92" i="65"/>
  <c r="Y92" i="65"/>
  <c r="U92" i="65"/>
  <c r="BL91" i="65"/>
  <c r="BS91" i="65" s="1"/>
  <c r="BH91" i="65"/>
  <c r="BA91" i="65"/>
  <c r="AT91" i="65"/>
  <c r="AM91" i="65"/>
  <c r="AF91" i="65"/>
  <c r="Y91" i="65"/>
  <c r="U91" i="65"/>
  <c r="BL90" i="65"/>
  <c r="BS90" i="65" s="1"/>
  <c r="BH90" i="65"/>
  <c r="BA90" i="65"/>
  <c r="AT90" i="65"/>
  <c r="AM90" i="65"/>
  <c r="AF90" i="65"/>
  <c r="Y90" i="65"/>
  <c r="U90" i="65"/>
  <c r="BL89" i="65"/>
  <c r="BS89" i="65" s="1"/>
  <c r="BH89" i="65"/>
  <c r="BA89" i="65"/>
  <c r="AT89" i="65"/>
  <c r="AM89" i="65"/>
  <c r="AF89" i="65"/>
  <c r="Y89" i="65"/>
  <c r="U89" i="65"/>
  <c r="BL88" i="65"/>
  <c r="BS88" i="65" s="1"/>
  <c r="BH88" i="65"/>
  <c r="BA88" i="65"/>
  <c r="AT88" i="65"/>
  <c r="AM88" i="65"/>
  <c r="AF88" i="65"/>
  <c r="Y88" i="65"/>
  <c r="U88" i="65"/>
  <c r="BL87" i="65"/>
  <c r="BS87" i="65" s="1"/>
  <c r="BH87" i="65"/>
  <c r="BA87" i="65"/>
  <c r="AT87" i="65"/>
  <c r="AM87" i="65"/>
  <c r="AF87" i="65"/>
  <c r="Y87" i="65"/>
  <c r="U87" i="65"/>
  <c r="BL86" i="65"/>
  <c r="BS86" i="65" s="1"/>
  <c r="BH86" i="65"/>
  <c r="BA86" i="65"/>
  <c r="AT86" i="65"/>
  <c r="AM86" i="65"/>
  <c r="AF86" i="65"/>
  <c r="Y86" i="65"/>
  <c r="U86" i="65"/>
  <c r="BL85" i="65"/>
  <c r="BS85" i="65" s="1"/>
  <c r="BH85" i="65"/>
  <c r="BA85" i="65"/>
  <c r="AT85" i="65"/>
  <c r="AM85" i="65"/>
  <c r="AF85" i="65"/>
  <c r="Y85" i="65"/>
  <c r="U85" i="65"/>
  <c r="BL84" i="65"/>
  <c r="BS84" i="65" s="1"/>
  <c r="BH84" i="65"/>
  <c r="BA84" i="65"/>
  <c r="AT84" i="65"/>
  <c r="AM84" i="65"/>
  <c r="AF84" i="65"/>
  <c r="Y84" i="65"/>
  <c r="U84" i="65"/>
  <c r="BL83" i="65"/>
  <c r="BS83" i="65" s="1"/>
  <c r="BH83" i="65"/>
  <c r="BA83" i="65"/>
  <c r="AT83" i="65"/>
  <c r="AM83" i="65"/>
  <c r="AF83" i="65"/>
  <c r="Y83" i="65"/>
  <c r="U83" i="65"/>
  <c r="BL82" i="65"/>
  <c r="BS82" i="65" s="1"/>
  <c r="BH82" i="65"/>
  <c r="BA82" i="65"/>
  <c r="AT82" i="65"/>
  <c r="AM82" i="65"/>
  <c r="AF82" i="65"/>
  <c r="Y82" i="65"/>
  <c r="U82" i="65"/>
  <c r="BL81" i="65"/>
  <c r="BS81" i="65" s="1"/>
  <c r="BH81" i="65"/>
  <c r="BA81" i="65"/>
  <c r="AT81" i="65"/>
  <c r="AM81" i="65"/>
  <c r="AF81" i="65"/>
  <c r="Y81" i="65"/>
  <c r="U81" i="65"/>
  <c r="BL80" i="65"/>
  <c r="BS80" i="65" s="1"/>
  <c r="BH80" i="65"/>
  <c r="BA80" i="65"/>
  <c r="AT80" i="65"/>
  <c r="AM80" i="65"/>
  <c r="AF80" i="65"/>
  <c r="Y80" i="65"/>
  <c r="U80" i="65"/>
  <c r="BL79" i="65"/>
  <c r="BS79" i="65" s="1"/>
  <c r="BH79" i="65"/>
  <c r="BA79" i="65"/>
  <c r="AT79" i="65"/>
  <c r="AM79" i="65"/>
  <c r="AF79" i="65"/>
  <c r="Y79" i="65"/>
  <c r="U79" i="65"/>
  <c r="BL78" i="65"/>
  <c r="BS78" i="65" s="1"/>
  <c r="BH78" i="65"/>
  <c r="BA78" i="65"/>
  <c r="AT78" i="65"/>
  <c r="AM78" i="65"/>
  <c r="AF78" i="65"/>
  <c r="Y78" i="65"/>
  <c r="U78" i="65"/>
  <c r="BL77" i="65"/>
  <c r="BS77" i="65" s="1"/>
  <c r="BH77" i="65"/>
  <c r="BA77" i="65"/>
  <c r="AT77" i="65"/>
  <c r="AM77" i="65"/>
  <c r="AF77" i="65"/>
  <c r="Y77" i="65"/>
  <c r="U77" i="65"/>
  <c r="BL34" i="65"/>
  <c r="BS34" i="65" s="1"/>
  <c r="BH34" i="65"/>
  <c r="BA34" i="65"/>
  <c r="AT34" i="65"/>
  <c r="AM34" i="65"/>
  <c r="AF34" i="65"/>
  <c r="Y34" i="65"/>
  <c r="U34" i="65"/>
  <c r="BL33" i="65"/>
  <c r="BS33" i="65" s="1"/>
  <c r="BH33" i="65"/>
  <c r="BA33" i="65"/>
  <c r="AT33" i="65"/>
  <c r="AM33" i="65"/>
  <c r="AF33" i="65"/>
  <c r="Y33" i="65"/>
  <c r="U33" i="65"/>
  <c r="BL32" i="65"/>
  <c r="BS32" i="65" s="1"/>
  <c r="BH32" i="65"/>
  <c r="BA32" i="65"/>
  <c r="AT32" i="65"/>
  <c r="AM32" i="65"/>
  <c r="AF32" i="65"/>
  <c r="Y32" i="65"/>
  <c r="U32" i="65"/>
  <c r="U29" i="65"/>
  <c r="Y29" i="65"/>
  <c r="AF29" i="65"/>
  <c r="AM29" i="65"/>
  <c r="AT29" i="65"/>
  <c r="BA29" i="65"/>
  <c r="BH29" i="65"/>
  <c r="BL29" i="65"/>
  <c r="BS29" i="65"/>
  <c r="BL21" i="65"/>
  <c r="BS21" i="65" s="1"/>
  <c r="BH21" i="65"/>
  <c r="BA21" i="65"/>
  <c r="AT21" i="65"/>
  <c r="AM21" i="65"/>
  <c r="AF21" i="65"/>
  <c r="Y21" i="65"/>
  <c r="U21" i="65"/>
  <c r="BL667" i="65" l="1"/>
  <c r="BS667" i="65" s="1"/>
  <c r="BH667" i="65"/>
  <c r="BA667" i="65"/>
  <c r="AT667" i="65"/>
  <c r="AM667" i="65"/>
  <c r="AF667" i="65"/>
  <c r="Y667" i="65"/>
  <c r="U667" i="65"/>
  <c r="BL666" i="65"/>
  <c r="BS666" i="65" s="1"/>
  <c r="BH666" i="65"/>
  <c r="BA666" i="65"/>
  <c r="AT666" i="65"/>
  <c r="AM666" i="65"/>
  <c r="AF666" i="65"/>
  <c r="Y666" i="65"/>
  <c r="U666" i="65"/>
  <c r="BS665" i="65"/>
  <c r="BH665" i="65"/>
  <c r="BA665" i="65"/>
  <c r="AT665" i="65"/>
  <c r="AM665" i="65"/>
  <c r="AF665" i="65"/>
  <c r="Y665" i="65"/>
  <c r="U665" i="65"/>
  <c r="BL664" i="65"/>
  <c r="BS664" i="65" s="1"/>
  <c r="BH664" i="65"/>
  <c r="BA664" i="65"/>
  <c r="AT664" i="65"/>
  <c r="AM664" i="65"/>
  <c r="AF664" i="65"/>
  <c r="Y664" i="65"/>
  <c r="U664" i="65"/>
  <c r="BS663" i="65"/>
  <c r="BH663" i="65"/>
  <c r="BA663" i="65"/>
  <c r="AT663" i="65"/>
  <c r="AM663" i="65"/>
  <c r="AF663" i="65"/>
  <c r="Y663" i="65"/>
  <c r="U663" i="65"/>
  <c r="BL662" i="65"/>
  <c r="BS662" i="65" s="1"/>
  <c r="BH662" i="65"/>
  <c r="BA662" i="65"/>
  <c r="AT662" i="65"/>
  <c r="AM662" i="65"/>
  <c r="AF662" i="65"/>
  <c r="Y662" i="65"/>
  <c r="U662" i="65"/>
  <c r="BS661" i="65"/>
  <c r="BH661" i="65"/>
  <c r="BA661" i="65"/>
  <c r="AT661" i="65"/>
  <c r="AM661" i="65"/>
  <c r="AF661" i="65"/>
  <c r="Y661" i="65"/>
  <c r="U661" i="65"/>
  <c r="BL660" i="65"/>
  <c r="BS660" i="65" s="1"/>
  <c r="BH660" i="65"/>
  <c r="BA660" i="65"/>
  <c r="AT660" i="65"/>
  <c r="AM660" i="65"/>
  <c r="AF660" i="65"/>
  <c r="Y660" i="65"/>
  <c r="U660" i="65"/>
  <c r="BS659" i="65"/>
  <c r="BH659" i="65"/>
  <c r="BA659" i="65"/>
  <c r="AT659" i="65"/>
  <c r="AM659" i="65"/>
  <c r="AF659" i="65"/>
  <c r="Y659" i="65"/>
  <c r="U659" i="65"/>
  <c r="BS658" i="65"/>
  <c r="BH658" i="65"/>
  <c r="BA658" i="65"/>
  <c r="AT658" i="65"/>
  <c r="AM658" i="65"/>
  <c r="AF658" i="65"/>
  <c r="Y658" i="65"/>
  <c r="U658" i="65"/>
  <c r="BS657" i="65"/>
  <c r="BH657" i="65"/>
  <c r="BA657" i="65"/>
  <c r="AT657" i="65"/>
  <c r="AM657" i="65"/>
  <c r="AF657" i="65"/>
  <c r="Y657" i="65"/>
  <c r="U657" i="65"/>
  <c r="BL656" i="65"/>
  <c r="BS656" i="65" s="1"/>
  <c r="BH656" i="65"/>
  <c r="BA656" i="65"/>
  <c r="AT656" i="65"/>
  <c r="AM656" i="65"/>
  <c r="AF656" i="65"/>
  <c r="Y656" i="65"/>
  <c r="U656" i="65"/>
  <c r="BL655" i="65"/>
  <c r="BS655" i="65" s="1"/>
  <c r="BH655" i="65"/>
  <c r="BA655" i="65"/>
  <c r="AT655" i="65"/>
  <c r="AM655" i="65"/>
  <c r="AF655" i="65"/>
  <c r="Y655" i="65"/>
  <c r="U655" i="65"/>
  <c r="V655" i="65" s="1"/>
  <c r="BL654" i="65"/>
  <c r="BS654" i="65" s="1"/>
  <c r="BH654" i="65"/>
  <c r="BA654" i="65"/>
  <c r="AT654" i="65"/>
  <c r="AM654" i="65"/>
  <c r="AF654" i="65"/>
  <c r="Y654" i="65"/>
  <c r="U654" i="65"/>
  <c r="V654" i="65" s="1"/>
  <c r="BL653" i="65"/>
  <c r="BS653" i="65" s="1"/>
  <c r="BH653" i="65"/>
  <c r="BA653" i="65"/>
  <c r="AT653" i="65"/>
  <c r="AM653" i="65"/>
  <c r="AF653" i="65"/>
  <c r="Y653" i="65"/>
  <c r="U653" i="65"/>
  <c r="BL652" i="65"/>
  <c r="BS652" i="65" s="1"/>
  <c r="BH652" i="65"/>
  <c r="BA652" i="65"/>
  <c r="AT652" i="65"/>
  <c r="AM652" i="65"/>
  <c r="AF652" i="65"/>
  <c r="Y652" i="65"/>
  <c r="U652" i="65"/>
  <c r="BS651" i="65"/>
  <c r="BH651" i="65"/>
  <c r="BA651" i="65"/>
  <c r="AT651" i="65"/>
  <c r="AM651" i="65"/>
  <c r="AF651" i="65"/>
  <c r="Y651" i="65"/>
  <c r="U651" i="65"/>
  <c r="BS650" i="65"/>
  <c r="BH650" i="65"/>
  <c r="BA650" i="65"/>
  <c r="AT650" i="65"/>
  <c r="AM650" i="65"/>
  <c r="AF650" i="65"/>
  <c r="Y650" i="65"/>
  <c r="U650" i="65"/>
  <c r="BL649" i="65"/>
  <c r="BS649" i="65" s="1"/>
  <c r="BH649" i="65"/>
  <c r="BA649" i="65"/>
  <c r="AT649" i="65"/>
  <c r="AM649" i="65"/>
  <c r="AF649" i="65"/>
  <c r="Y649" i="65"/>
  <c r="U649" i="65"/>
  <c r="BS645" i="65"/>
  <c r="BH645" i="65"/>
  <c r="BA645" i="65"/>
  <c r="AT645" i="65"/>
  <c r="AM645" i="65"/>
  <c r="AF645" i="65"/>
  <c r="Y645" i="65"/>
  <c r="U645" i="65"/>
  <c r="BS644" i="65"/>
  <c r="BH644" i="65"/>
  <c r="BA644" i="65"/>
  <c r="AT644" i="65"/>
  <c r="AM644" i="65"/>
  <c r="AF644" i="65"/>
  <c r="Y644" i="65"/>
  <c r="U644" i="65"/>
  <c r="BL640" i="65"/>
  <c r="BS640" i="65" s="1"/>
  <c r="BH640" i="65"/>
  <c r="BA640" i="65"/>
  <c r="AT640" i="65"/>
  <c r="AM640" i="65"/>
  <c r="AF640" i="65"/>
  <c r="Y640" i="65"/>
  <c r="U640" i="65"/>
  <c r="BL639" i="65"/>
  <c r="BS639" i="65" s="1"/>
  <c r="BH639" i="65"/>
  <c r="BA639" i="65"/>
  <c r="AT639" i="65"/>
  <c r="AM639" i="65"/>
  <c r="AF639" i="65"/>
  <c r="Y639" i="65"/>
  <c r="U639" i="65"/>
  <c r="BL638" i="65"/>
  <c r="BS638" i="65" s="1"/>
  <c r="BH638" i="65"/>
  <c r="BA638" i="65"/>
  <c r="AT638" i="65"/>
  <c r="AM638" i="65"/>
  <c r="AF638" i="65"/>
  <c r="Y638" i="65"/>
  <c r="U638" i="65"/>
  <c r="BS637" i="65"/>
  <c r="BH637" i="65"/>
  <c r="BA637" i="65"/>
  <c r="AT637" i="65"/>
  <c r="AM637" i="65"/>
  <c r="AF637" i="65"/>
  <c r="Y637" i="65"/>
  <c r="U637" i="65"/>
  <c r="BS636" i="65"/>
  <c r="BH636" i="65"/>
  <c r="BA636" i="65"/>
  <c r="AT636" i="65"/>
  <c r="AM636" i="65"/>
  <c r="AF636" i="65"/>
  <c r="Y636" i="65"/>
  <c r="U636" i="65"/>
  <c r="BL635" i="65"/>
  <c r="BS635" i="65" s="1"/>
  <c r="BH635" i="65"/>
  <c r="BA635" i="65"/>
  <c r="AT635" i="65"/>
  <c r="AM635" i="65"/>
  <c r="AF635" i="65"/>
  <c r="Y635" i="65"/>
  <c r="U635" i="65"/>
  <c r="BL634" i="65"/>
  <c r="BS634" i="65" s="1"/>
  <c r="BH634" i="65"/>
  <c r="BA634" i="65"/>
  <c r="AT634" i="65"/>
  <c r="AM634" i="65"/>
  <c r="AF634" i="65"/>
  <c r="Y634" i="65"/>
  <c r="U634" i="65"/>
  <c r="BS633" i="65"/>
  <c r="BH633" i="65"/>
  <c r="BA633" i="65"/>
  <c r="AT633" i="65"/>
  <c r="AM633" i="65"/>
  <c r="AF633" i="65"/>
  <c r="Y633" i="65"/>
  <c r="U633" i="65"/>
  <c r="BS632" i="65"/>
  <c r="BH632" i="65"/>
  <c r="BA632" i="65"/>
  <c r="AT632" i="65"/>
  <c r="AM632" i="65"/>
  <c r="AF632" i="65"/>
  <c r="Y632" i="65"/>
  <c r="U632" i="65"/>
  <c r="BS631" i="65"/>
  <c r="BH631" i="65"/>
  <c r="BA631" i="65"/>
  <c r="AT631" i="65"/>
  <c r="AM631" i="65"/>
  <c r="AF631" i="65"/>
  <c r="Y631" i="65"/>
  <c r="U631" i="65"/>
  <c r="BS630" i="65"/>
  <c r="BH630" i="65"/>
  <c r="BA630" i="65"/>
  <c r="AT630" i="65"/>
  <c r="AM630" i="65"/>
  <c r="AF630" i="65"/>
  <c r="Y630" i="65"/>
  <c r="U630" i="65"/>
  <c r="BS629" i="65"/>
  <c r="BH629" i="65"/>
  <c r="BA629" i="65"/>
  <c r="AT629" i="65"/>
  <c r="AM629" i="65"/>
  <c r="AF629" i="65"/>
  <c r="Y629" i="65"/>
  <c r="U629" i="65"/>
  <c r="BS628" i="65"/>
  <c r="BH628" i="65"/>
  <c r="BA628" i="65"/>
  <c r="AT628" i="65"/>
  <c r="AM628" i="65"/>
  <c r="AF628" i="65"/>
  <c r="Y628" i="65"/>
  <c r="U628" i="65"/>
  <c r="BS627" i="65"/>
  <c r="BH627" i="65"/>
  <c r="BA627" i="65"/>
  <c r="AT627" i="65"/>
  <c r="AM627" i="65"/>
  <c r="AF627" i="65"/>
  <c r="Y627" i="65"/>
  <c r="U627" i="65"/>
  <c r="BS626" i="65"/>
  <c r="BH626" i="65"/>
  <c r="BA626" i="65"/>
  <c r="AT626" i="65"/>
  <c r="AM626" i="65"/>
  <c r="AF626" i="65"/>
  <c r="Y626" i="65"/>
  <c r="U626" i="65"/>
  <c r="BS625" i="65"/>
  <c r="BH625" i="65"/>
  <c r="BA625" i="65"/>
  <c r="AT625" i="65"/>
  <c r="AM625" i="65"/>
  <c r="AF625" i="65"/>
  <c r="Y625" i="65"/>
  <c r="U625" i="65"/>
  <c r="BS624" i="65"/>
  <c r="BH624" i="65"/>
  <c r="BA624" i="65"/>
  <c r="AT624" i="65"/>
  <c r="AM624" i="65"/>
  <c r="AF624" i="65"/>
  <c r="Y624" i="65"/>
  <c r="U624" i="65"/>
  <c r="BS623" i="65"/>
  <c r="BH623" i="65"/>
  <c r="BA623" i="65"/>
  <c r="AT623" i="65"/>
  <c r="AM623" i="65"/>
  <c r="AF623" i="65"/>
  <c r="Y623" i="65"/>
  <c r="U623" i="65"/>
  <c r="BS622" i="65"/>
  <c r="BH622" i="65"/>
  <c r="BA622" i="65"/>
  <c r="AT622" i="65"/>
  <c r="AM622" i="65"/>
  <c r="AF622" i="65"/>
  <c r="Y622" i="65"/>
  <c r="U622" i="65"/>
  <c r="BS621" i="65"/>
  <c r="BH621" i="65"/>
  <c r="BA621" i="65"/>
  <c r="AT621" i="65"/>
  <c r="AM621" i="65"/>
  <c r="AF621" i="65"/>
  <c r="Y621" i="65"/>
  <c r="U621" i="65"/>
  <c r="BS620" i="65"/>
  <c r="BH620" i="65"/>
  <c r="BA620" i="65"/>
  <c r="AT620" i="65"/>
  <c r="AM620" i="65"/>
  <c r="AF620" i="65"/>
  <c r="Y620" i="65"/>
  <c r="U620" i="65"/>
  <c r="BS619" i="65"/>
  <c r="BH619" i="65"/>
  <c r="BA619" i="65"/>
  <c r="AT619" i="65"/>
  <c r="AM619" i="65"/>
  <c r="AF619" i="65"/>
  <c r="Y619" i="65"/>
  <c r="U619" i="65"/>
  <c r="BS618" i="65"/>
  <c r="BH618" i="65"/>
  <c r="BA618" i="65"/>
  <c r="AT618" i="65"/>
  <c r="AM618" i="65"/>
  <c r="AF618" i="65"/>
  <c r="Y618" i="65"/>
  <c r="U618" i="65"/>
  <c r="BS617" i="65"/>
  <c r="BH617" i="65"/>
  <c r="BA617" i="65"/>
  <c r="AT617" i="65"/>
  <c r="AM617" i="65"/>
  <c r="AF617" i="65"/>
  <c r="Y617" i="65"/>
  <c r="U617" i="65"/>
  <c r="BS616" i="65"/>
  <c r="BH616" i="65"/>
  <c r="BA616" i="65"/>
  <c r="AT616" i="65"/>
  <c r="AM616" i="65"/>
  <c r="AF616" i="65"/>
  <c r="Y616" i="65"/>
  <c r="U616" i="65"/>
  <c r="BS615" i="65"/>
  <c r="BH615" i="65"/>
  <c r="BA615" i="65"/>
  <c r="AT615" i="65"/>
  <c r="AM615" i="65"/>
  <c r="AF615" i="65"/>
  <c r="Y615" i="65"/>
  <c r="U615" i="65"/>
  <c r="BS614" i="65"/>
  <c r="BH614" i="65"/>
  <c r="BA614" i="65"/>
  <c r="AT614" i="65"/>
  <c r="AM614" i="65"/>
  <c r="AF614" i="65"/>
  <c r="Y614" i="65"/>
  <c r="U614" i="65"/>
  <c r="BS613" i="65"/>
  <c r="BH613" i="65"/>
  <c r="BA613" i="65"/>
  <c r="AT613" i="65"/>
  <c r="AM613" i="65"/>
  <c r="AF613" i="65"/>
  <c r="Y613" i="65"/>
  <c r="U613" i="65"/>
  <c r="BS612" i="65"/>
  <c r="BH612" i="65"/>
  <c r="BA612" i="65"/>
  <c r="AT612" i="65"/>
  <c r="AM612" i="65"/>
  <c r="AF612" i="65"/>
  <c r="Y612" i="65"/>
  <c r="U612" i="65"/>
  <c r="BS611" i="65"/>
  <c r="BH611" i="65"/>
  <c r="BA611" i="65"/>
  <c r="AT611" i="65"/>
  <c r="AM611" i="65"/>
  <c r="AF611" i="65"/>
  <c r="Y611" i="65"/>
  <c r="U611" i="65"/>
  <c r="BS610" i="65"/>
  <c r="BH610" i="65"/>
  <c r="BA610" i="65"/>
  <c r="AT610" i="65"/>
  <c r="AM610" i="65"/>
  <c r="AF610" i="65"/>
  <c r="Y610" i="65"/>
  <c r="U610" i="65"/>
  <c r="BL609" i="65"/>
  <c r="BS609" i="65" s="1"/>
  <c r="BH609" i="65"/>
  <c r="BA609" i="65"/>
  <c r="AT609" i="65"/>
  <c r="AM609" i="65"/>
  <c r="AF609" i="65"/>
  <c r="Y609" i="65"/>
  <c r="U609" i="65"/>
  <c r="BL608" i="65"/>
  <c r="BS608" i="65" s="1"/>
  <c r="BH608" i="65"/>
  <c r="BA608" i="65"/>
  <c r="AT608" i="65"/>
  <c r="AM608" i="65"/>
  <c r="AF608" i="65"/>
  <c r="Y608" i="65"/>
  <c r="U608" i="65"/>
  <c r="BS607" i="65"/>
  <c r="BH607" i="65"/>
  <c r="BA607" i="65"/>
  <c r="AT607" i="65"/>
  <c r="AM607" i="65"/>
  <c r="AF607" i="65"/>
  <c r="Y607" i="65"/>
  <c r="U607" i="65"/>
  <c r="BL606" i="65"/>
  <c r="BS606" i="65" s="1"/>
  <c r="BH606" i="65"/>
  <c r="BA606" i="65"/>
  <c r="AT606" i="65"/>
  <c r="AM606" i="65"/>
  <c r="AF606" i="65"/>
  <c r="Y606" i="65"/>
  <c r="U606" i="65"/>
  <c r="BL605" i="65"/>
  <c r="BS605" i="65" s="1"/>
  <c r="BH605" i="65"/>
  <c r="BA605" i="65"/>
  <c r="AT605" i="65"/>
  <c r="AM605" i="65"/>
  <c r="AF605" i="65"/>
  <c r="Y605" i="65"/>
  <c r="U605" i="65"/>
  <c r="BS604" i="65"/>
  <c r="BH604" i="65"/>
  <c r="BA604" i="65"/>
  <c r="AT604" i="65"/>
  <c r="AM604" i="65"/>
  <c r="AF604" i="65"/>
  <c r="Y604" i="65"/>
  <c r="U604" i="65"/>
  <c r="BL603" i="65"/>
  <c r="BS603" i="65" s="1"/>
  <c r="BH603" i="65"/>
  <c r="BA603" i="65"/>
  <c r="AT603" i="65"/>
  <c r="AM603" i="65"/>
  <c r="AF603" i="65"/>
  <c r="Y603" i="65"/>
  <c r="U603" i="65"/>
  <c r="BS601" i="65"/>
  <c r="BH601" i="65"/>
  <c r="BA601" i="65"/>
  <c r="AT601" i="65"/>
  <c r="AM601" i="65"/>
  <c r="AF601" i="65"/>
  <c r="Y601" i="65"/>
  <c r="U601" i="65"/>
  <c r="BL600" i="65"/>
  <c r="BS600" i="65" s="1"/>
  <c r="BH600" i="65"/>
  <c r="BA600" i="65"/>
  <c r="AT600" i="65"/>
  <c r="AM600" i="65"/>
  <c r="AF600" i="65"/>
  <c r="Y600" i="65"/>
  <c r="U600" i="65"/>
  <c r="BL599" i="65"/>
  <c r="BS599" i="65" s="1"/>
  <c r="BH599" i="65"/>
  <c r="BA599" i="65"/>
  <c r="AT599" i="65"/>
  <c r="AM599" i="65"/>
  <c r="AF599" i="65"/>
  <c r="Y599" i="65"/>
  <c r="U599" i="65"/>
  <c r="BS598" i="65"/>
  <c r="BH598" i="65"/>
  <c r="BA598" i="65"/>
  <c r="AT598" i="65"/>
  <c r="AM598" i="65"/>
  <c r="AF598" i="65"/>
  <c r="Y598" i="65"/>
  <c r="U598" i="65"/>
  <c r="BL597" i="65"/>
  <c r="BS597" i="65" s="1"/>
  <c r="BH597" i="65"/>
  <c r="BA597" i="65"/>
  <c r="AT597" i="65"/>
  <c r="AM597" i="65"/>
  <c r="AF597" i="65"/>
  <c r="Y597" i="65"/>
  <c r="U597" i="65"/>
  <c r="BS596" i="65"/>
  <c r="BH596" i="65"/>
  <c r="BA596" i="65"/>
  <c r="AT596" i="65"/>
  <c r="AM596" i="65"/>
  <c r="AF596" i="65"/>
  <c r="Y596" i="65"/>
  <c r="U596" i="65"/>
  <c r="BS595" i="65"/>
  <c r="BH595" i="65"/>
  <c r="BA595" i="65"/>
  <c r="AT595" i="65"/>
  <c r="AM595" i="65"/>
  <c r="AF595" i="65"/>
  <c r="Y595" i="65"/>
  <c r="U595" i="65"/>
  <c r="BS594" i="65"/>
  <c r="BH594" i="65"/>
  <c r="BA594" i="65"/>
  <c r="AT594" i="65"/>
  <c r="AM594" i="65"/>
  <c r="AF594" i="65"/>
  <c r="Y594" i="65"/>
  <c r="U594" i="65"/>
  <c r="BL593" i="65"/>
  <c r="BS593" i="65" s="1"/>
  <c r="BH593" i="65"/>
  <c r="BA593" i="65"/>
  <c r="AT593" i="65"/>
  <c r="AM593" i="65"/>
  <c r="AF593" i="65"/>
  <c r="Y593" i="65"/>
  <c r="U593" i="65"/>
  <c r="BS592" i="65"/>
  <c r="BH592" i="65"/>
  <c r="BA592" i="65"/>
  <c r="AT592" i="65"/>
  <c r="AM592" i="65"/>
  <c r="AF592" i="65"/>
  <c r="Y592" i="65"/>
  <c r="U592" i="65"/>
  <c r="BS589" i="65"/>
  <c r="BH589" i="65"/>
  <c r="BA589" i="65"/>
  <c r="AT589" i="65"/>
  <c r="AM589" i="65"/>
  <c r="AF589" i="65"/>
  <c r="Y589" i="65"/>
  <c r="U589" i="65"/>
  <c r="BS588" i="65"/>
  <c r="BH588" i="65"/>
  <c r="BA588" i="65"/>
  <c r="AT588" i="65"/>
  <c r="AM588" i="65"/>
  <c r="AF588" i="65"/>
  <c r="Y588" i="65"/>
  <c r="U588" i="65"/>
  <c r="BL587" i="65"/>
  <c r="BS587" i="65" s="1"/>
  <c r="BH587" i="65"/>
  <c r="BA587" i="65"/>
  <c r="AT587" i="65"/>
  <c r="AM587" i="65"/>
  <c r="AF587" i="65"/>
  <c r="Y587" i="65"/>
  <c r="U587" i="65"/>
  <c r="BS586" i="65"/>
  <c r="BH586" i="65"/>
  <c r="BA586" i="65"/>
  <c r="AT586" i="65"/>
  <c r="AM586" i="65"/>
  <c r="AF586" i="65"/>
  <c r="Y586" i="65"/>
  <c r="U586" i="65"/>
  <c r="BS585" i="65"/>
  <c r="BH585" i="65"/>
  <c r="BA585" i="65"/>
  <c r="AT585" i="65"/>
  <c r="AM585" i="65"/>
  <c r="AF585" i="65"/>
  <c r="Y585" i="65"/>
  <c r="U585" i="65"/>
  <c r="BS583" i="65"/>
  <c r="BH583" i="65"/>
  <c r="BA583" i="65"/>
  <c r="AT583" i="65"/>
  <c r="AM583" i="65"/>
  <c r="AF583" i="65"/>
  <c r="Y583" i="65"/>
  <c r="U583" i="65"/>
  <c r="BS581" i="65"/>
  <c r="BH581" i="65"/>
  <c r="BA581" i="65"/>
  <c r="AT581" i="65"/>
  <c r="AM581" i="65"/>
  <c r="AF581" i="65"/>
  <c r="Y581" i="65"/>
  <c r="U581" i="65"/>
  <c r="BS580" i="65"/>
  <c r="BH580" i="65"/>
  <c r="BA580" i="65"/>
  <c r="AT580" i="65"/>
  <c r="AM580" i="65"/>
  <c r="AF580" i="65"/>
  <c r="Y580" i="65"/>
  <c r="U580" i="65"/>
  <c r="BS579" i="65"/>
  <c r="BH579" i="65"/>
  <c r="BA579" i="65"/>
  <c r="AT579" i="65"/>
  <c r="AM579" i="65"/>
  <c r="AF579" i="65"/>
  <c r="Y579" i="65"/>
  <c r="U579" i="65"/>
  <c r="BS577" i="65"/>
  <c r="BH577" i="65"/>
  <c r="BA577" i="65"/>
  <c r="AT577" i="65"/>
  <c r="AM577" i="65"/>
  <c r="AF577" i="65"/>
  <c r="Y577" i="65"/>
  <c r="U577" i="65"/>
  <c r="BS576" i="65"/>
  <c r="BH576" i="65"/>
  <c r="BA576" i="65"/>
  <c r="AT576" i="65"/>
  <c r="AM576" i="65"/>
  <c r="AF576" i="65"/>
  <c r="Y576" i="65"/>
  <c r="U576" i="65"/>
  <c r="BL575" i="65"/>
  <c r="BS575" i="65" s="1"/>
  <c r="BH575" i="65"/>
  <c r="BA575" i="65"/>
  <c r="AT575" i="65"/>
  <c r="AM575" i="65"/>
  <c r="AF575" i="65"/>
  <c r="Y575" i="65"/>
  <c r="U575" i="65"/>
  <c r="BS574" i="65"/>
  <c r="BH574" i="65"/>
  <c r="BA574" i="65"/>
  <c r="AT574" i="65"/>
  <c r="AM574" i="65"/>
  <c r="AF574" i="65"/>
  <c r="Y574" i="65"/>
  <c r="U574" i="65"/>
  <c r="BL573" i="65"/>
  <c r="BS573" i="65" s="1"/>
  <c r="BH573" i="65"/>
  <c r="BA573" i="65"/>
  <c r="AT573" i="65"/>
  <c r="AM573" i="65"/>
  <c r="AF573" i="65"/>
  <c r="Y573" i="65"/>
  <c r="U573" i="65"/>
  <c r="BS572" i="65"/>
  <c r="BH572" i="65"/>
  <c r="BA572" i="65"/>
  <c r="AT572" i="65"/>
  <c r="AM572" i="65"/>
  <c r="AF572" i="65"/>
  <c r="Y572" i="65"/>
  <c r="U572" i="65"/>
  <c r="BS570" i="65"/>
  <c r="BH570" i="65"/>
  <c r="BA570" i="65"/>
  <c r="AT570" i="65"/>
  <c r="AM570" i="65"/>
  <c r="AF570" i="65"/>
  <c r="Y570" i="65"/>
  <c r="U570" i="65"/>
  <c r="BS568" i="65"/>
  <c r="BH568" i="65"/>
  <c r="BA568" i="65"/>
  <c r="AT568" i="65"/>
  <c r="AM568" i="65"/>
  <c r="AF568" i="65"/>
  <c r="Y568" i="65"/>
  <c r="U568" i="65"/>
  <c r="BL567" i="65"/>
  <c r="BS567" i="65" s="1"/>
  <c r="BH567" i="65"/>
  <c r="BA567" i="65"/>
  <c r="AT567" i="65"/>
  <c r="AM567" i="65"/>
  <c r="AF567" i="65"/>
  <c r="Y567" i="65"/>
  <c r="U567" i="65"/>
  <c r="BS566" i="65"/>
  <c r="BH566" i="65"/>
  <c r="BA566" i="65"/>
  <c r="AT566" i="65"/>
  <c r="AM566" i="65"/>
  <c r="AF566" i="65"/>
  <c r="Y566" i="65"/>
  <c r="U566" i="65"/>
  <c r="BS564" i="65"/>
  <c r="BH564" i="65"/>
  <c r="BA564" i="65"/>
  <c r="AT564" i="65"/>
  <c r="AM564" i="65"/>
  <c r="AF564" i="65"/>
  <c r="Y564" i="65"/>
  <c r="U564" i="65"/>
  <c r="BS563" i="65"/>
  <c r="BH563" i="65"/>
  <c r="BA563" i="65"/>
  <c r="AT563" i="65"/>
  <c r="AM563" i="65"/>
  <c r="AF563" i="65"/>
  <c r="Y563" i="65"/>
  <c r="U563" i="65"/>
  <c r="BL562" i="65"/>
  <c r="BS562" i="65" s="1"/>
  <c r="BH562" i="65"/>
  <c r="BA562" i="65"/>
  <c r="AT562" i="65"/>
  <c r="AM562" i="65"/>
  <c r="AF562" i="65"/>
  <c r="Y562" i="65"/>
  <c r="U562" i="65"/>
  <c r="BL561" i="65"/>
  <c r="BS561" i="65" s="1"/>
  <c r="BH561" i="65"/>
  <c r="BA561" i="65"/>
  <c r="AT561" i="65"/>
  <c r="AM561" i="65"/>
  <c r="AF561" i="65"/>
  <c r="Y561" i="65"/>
  <c r="U561" i="65"/>
  <c r="BS558" i="65"/>
  <c r="BH558" i="65"/>
  <c r="BA558" i="65"/>
  <c r="AT558" i="65"/>
  <c r="AM558" i="65"/>
  <c r="AF558" i="65"/>
  <c r="Y558" i="65"/>
  <c r="U558" i="65"/>
  <c r="BS556" i="65"/>
  <c r="BH556" i="65"/>
  <c r="BA556" i="65"/>
  <c r="AT556" i="65"/>
  <c r="AM556" i="65"/>
  <c r="AF556" i="65"/>
  <c r="Y556" i="65"/>
  <c r="U556" i="65"/>
  <c r="BL555" i="65"/>
  <c r="BS555" i="65" s="1"/>
  <c r="BH555" i="65"/>
  <c r="BA555" i="65"/>
  <c r="AT555" i="65"/>
  <c r="AM555" i="65"/>
  <c r="AF555" i="65"/>
  <c r="Y555" i="65"/>
  <c r="U555" i="65"/>
  <c r="BS549" i="65"/>
  <c r="BH549" i="65"/>
  <c r="BA549" i="65"/>
  <c r="AT549" i="65"/>
  <c r="AM549" i="65"/>
  <c r="AF549" i="65"/>
  <c r="Y549" i="65"/>
  <c r="U549" i="65"/>
  <c r="BS548" i="65"/>
  <c r="BH548" i="65"/>
  <c r="BA548" i="65"/>
  <c r="AT548" i="65"/>
  <c r="AM548" i="65"/>
  <c r="AF548" i="65"/>
  <c r="Y548" i="65"/>
  <c r="U548" i="65"/>
  <c r="BL547" i="65"/>
  <c r="BS547" i="65" s="1"/>
  <c r="BH547" i="65"/>
  <c r="BA547" i="65"/>
  <c r="AT547" i="65"/>
  <c r="AM547" i="65"/>
  <c r="AF547" i="65"/>
  <c r="Y547" i="65"/>
  <c r="U547" i="65"/>
  <c r="BL546" i="65"/>
  <c r="BS546" i="65" s="1"/>
  <c r="BH546" i="65"/>
  <c r="BA546" i="65"/>
  <c r="AT546" i="65"/>
  <c r="AM546" i="65"/>
  <c r="AF546" i="65"/>
  <c r="Y546" i="65"/>
  <c r="U546" i="65"/>
  <c r="BL545" i="65"/>
  <c r="BS545" i="65" s="1"/>
  <c r="BH545" i="65"/>
  <c r="BA545" i="65"/>
  <c r="AT545" i="65"/>
  <c r="AM545" i="65"/>
  <c r="AF545" i="65"/>
  <c r="Y545" i="65"/>
  <c r="U545" i="65"/>
  <c r="BS544" i="65"/>
  <c r="BH544" i="65"/>
  <c r="BA544" i="65"/>
  <c r="AT544" i="65"/>
  <c r="AM544" i="65"/>
  <c r="AF544" i="65"/>
  <c r="Y544" i="65"/>
  <c r="U544" i="65"/>
  <c r="BL543" i="65"/>
  <c r="BS543" i="65" s="1"/>
  <c r="BH543" i="65"/>
  <c r="BA543" i="65"/>
  <c r="AT543" i="65"/>
  <c r="AM543" i="65"/>
  <c r="AF543" i="65"/>
  <c r="Y543" i="65"/>
  <c r="U543" i="65"/>
  <c r="BL542" i="65"/>
  <c r="BS542" i="65" s="1"/>
  <c r="BH542" i="65"/>
  <c r="BA542" i="65"/>
  <c r="AT542" i="65"/>
  <c r="AM542" i="65"/>
  <c r="AF542" i="65"/>
  <c r="Y542" i="65"/>
  <c r="U542" i="65"/>
  <c r="BS541" i="65"/>
  <c r="BH541" i="65"/>
  <c r="BA541" i="65"/>
  <c r="AT541" i="65"/>
  <c r="AM541" i="65"/>
  <c r="AF541" i="65"/>
  <c r="Y541" i="65"/>
  <c r="U541" i="65"/>
  <c r="BS540" i="65"/>
  <c r="BH540" i="65"/>
  <c r="BA540" i="65"/>
  <c r="AT540" i="65"/>
  <c r="AM540" i="65"/>
  <c r="AF540" i="65"/>
  <c r="Y540" i="65"/>
  <c r="U540" i="65"/>
  <c r="BL539" i="65"/>
  <c r="BS539" i="65" s="1"/>
  <c r="BH539" i="65"/>
  <c r="BA539" i="65"/>
  <c r="AT539" i="65"/>
  <c r="AM539" i="65"/>
  <c r="AF539" i="65"/>
  <c r="Y539" i="65"/>
  <c r="U539" i="65"/>
  <c r="BS538" i="65"/>
  <c r="BH538" i="65"/>
  <c r="BA538" i="65"/>
  <c r="AT538" i="65"/>
  <c r="AM538" i="65"/>
  <c r="AF538" i="65"/>
  <c r="Y538" i="65"/>
  <c r="U538" i="65"/>
  <c r="BS537" i="65"/>
  <c r="BH537" i="65"/>
  <c r="BA537" i="65"/>
  <c r="AT537" i="65"/>
  <c r="AM537" i="65"/>
  <c r="AF537" i="65"/>
  <c r="Y537" i="65"/>
  <c r="U537" i="65"/>
  <c r="BL536" i="65"/>
  <c r="BS536" i="65" s="1"/>
  <c r="BH536" i="65"/>
  <c r="BA536" i="65"/>
  <c r="AT536" i="65"/>
  <c r="AM536" i="65"/>
  <c r="AF536" i="65"/>
  <c r="Y536" i="65"/>
  <c r="U536" i="65"/>
  <c r="BL535" i="65"/>
  <c r="BS535" i="65" s="1"/>
  <c r="BH535" i="65"/>
  <c r="BA535" i="65"/>
  <c r="AT535" i="65"/>
  <c r="AM535" i="65"/>
  <c r="AF535" i="65"/>
  <c r="Y535" i="65"/>
  <c r="U535" i="65"/>
  <c r="BL534" i="65"/>
  <c r="BS534" i="65" s="1"/>
  <c r="BH534" i="65"/>
  <c r="BA534" i="65"/>
  <c r="AT534" i="65"/>
  <c r="AM534" i="65"/>
  <c r="Y534" i="65"/>
  <c r="U534" i="65"/>
  <c r="BL533" i="65"/>
  <c r="BS533" i="65" s="1"/>
  <c r="BH533" i="65"/>
  <c r="BA533" i="65"/>
  <c r="AT533" i="65"/>
  <c r="AM533" i="65"/>
  <c r="AF533" i="65"/>
  <c r="Y533" i="65"/>
  <c r="U533" i="65"/>
  <c r="BS532" i="65"/>
  <c r="BH532" i="65"/>
  <c r="BA532" i="65"/>
  <c r="AT532" i="65"/>
  <c r="AM532" i="65"/>
  <c r="AF532" i="65"/>
  <c r="Y532" i="65"/>
  <c r="U532" i="65"/>
  <c r="BS531" i="65"/>
  <c r="BH531" i="65"/>
  <c r="BA531" i="65"/>
  <c r="AT531" i="65"/>
  <c r="AM531" i="65"/>
  <c r="AF531" i="65"/>
  <c r="Y531" i="65"/>
  <c r="U531" i="65"/>
  <c r="BS530" i="65"/>
  <c r="BH530" i="65"/>
  <c r="BA530" i="65"/>
  <c r="AT530" i="65"/>
  <c r="AM530" i="65"/>
  <c r="AF530" i="65"/>
  <c r="Y530" i="65"/>
  <c r="U530" i="65"/>
  <c r="BS529" i="65"/>
  <c r="BH529" i="65"/>
  <c r="BA529" i="65"/>
  <c r="AT529" i="65"/>
  <c r="AM529" i="65"/>
  <c r="AF529" i="65"/>
  <c r="Y529" i="65"/>
  <c r="U529" i="65"/>
  <c r="BS528" i="65"/>
  <c r="BH528" i="65"/>
  <c r="BA528" i="65"/>
  <c r="AT528" i="65"/>
  <c r="AM528" i="65"/>
  <c r="AF528" i="65"/>
  <c r="Y528" i="65"/>
  <c r="U528" i="65"/>
  <c r="BS527" i="65"/>
  <c r="BH527" i="65"/>
  <c r="BA527" i="65"/>
  <c r="AT527" i="65"/>
  <c r="AM527" i="65"/>
  <c r="AF527" i="65"/>
  <c r="Y527" i="65"/>
  <c r="U527" i="65"/>
  <c r="BL526" i="65"/>
  <c r="BS526" i="65" s="1"/>
  <c r="BH526" i="65"/>
  <c r="BA526" i="65"/>
  <c r="AT526" i="65"/>
  <c r="AM526" i="65"/>
  <c r="AF526" i="65"/>
  <c r="Y526" i="65"/>
  <c r="U526" i="65"/>
  <c r="BS525" i="65"/>
  <c r="BH525" i="65"/>
  <c r="BA525" i="65"/>
  <c r="AT525" i="65"/>
  <c r="AM525" i="65"/>
  <c r="AF525" i="65"/>
  <c r="Y525" i="65"/>
  <c r="U525" i="65"/>
  <c r="BL524" i="65"/>
  <c r="BS524" i="65" s="1"/>
  <c r="BH524" i="65"/>
  <c r="BA524" i="65"/>
  <c r="AT524" i="65"/>
  <c r="AM524" i="65"/>
  <c r="AF524" i="65"/>
  <c r="Y524" i="65"/>
  <c r="U524" i="65"/>
  <c r="BL523" i="65"/>
  <c r="BS523" i="65" s="1"/>
  <c r="BH523" i="65"/>
  <c r="BA523" i="65"/>
  <c r="AT523" i="65"/>
  <c r="AM523" i="65"/>
  <c r="AF523" i="65"/>
  <c r="Y523" i="65"/>
  <c r="U523" i="65"/>
  <c r="BL522" i="65"/>
  <c r="BS522" i="65" s="1"/>
  <c r="BH522" i="65"/>
  <c r="BA522" i="65"/>
  <c r="AT522" i="65"/>
  <c r="AM522" i="65"/>
  <c r="AF522" i="65"/>
  <c r="Y522" i="65"/>
  <c r="U522" i="65"/>
  <c r="BL521" i="65"/>
  <c r="BS521" i="65" s="1"/>
  <c r="BH521" i="65"/>
  <c r="BA521" i="65"/>
  <c r="AT521" i="65"/>
  <c r="AM521" i="65"/>
  <c r="AF521" i="65"/>
  <c r="Y521" i="65"/>
  <c r="U521" i="65"/>
  <c r="BL520" i="65"/>
  <c r="BS520" i="65" s="1"/>
  <c r="BH520" i="65"/>
  <c r="BA520" i="65"/>
  <c r="AT520" i="65"/>
  <c r="AM520" i="65"/>
  <c r="AF520" i="65"/>
  <c r="Y520" i="65"/>
  <c r="U520" i="65"/>
  <c r="BL519" i="65"/>
  <c r="BS519" i="65" s="1"/>
  <c r="BH519" i="65"/>
  <c r="BA519" i="65"/>
  <c r="AT519" i="65"/>
  <c r="AM519" i="65"/>
  <c r="AF519" i="65"/>
  <c r="Y519" i="65"/>
  <c r="U519" i="65"/>
  <c r="BS518" i="65"/>
  <c r="BH518" i="65"/>
  <c r="BA518" i="65"/>
  <c r="AT518" i="65"/>
  <c r="AM518" i="65"/>
  <c r="AF518" i="65"/>
  <c r="Y518" i="65"/>
  <c r="U518" i="65"/>
  <c r="BS517" i="65"/>
  <c r="BH517" i="65"/>
  <c r="BA517" i="65"/>
  <c r="AT517" i="65"/>
  <c r="AM517" i="65"/>
  <c r="AF517" i="65"/>
  <c r="Y517" i="65"/>
  <c r="U517" i="65"/>
  <c r="BL516" i="65"/>
  <c r="BS516" i="65" s="1"/>
  <c r="BH516" i="65"/>
  <c r="BA516" i="65"/>
  <c r="AT516" i="65"/>
  <c r="AM516" i="65"/>
  <c r="AF516" i="65"/>
  <c r="Y516" i="65"/>
  <c r="U516" i="65"/>
  <c r="BL515" i="65"/>
  <c r="BS515" i="65" s="1"/>
  <c r="BH515" i="65"/>
  <c r="BA515" i="65"/>
  <c r="AT515" i="65"/>
  <c r="AM515" i="65"/>
  <c r="AF515" i="65"/>
  <c r="Y515" i="65"/>
  <c r="U515" i="65"/>
  <c r="BS514" i="65"/>
  <c r="BH514" i="65"/>
  <c r="BA514" i="65"/>
  <c r="AT514" i="65"/>
  <c r="AM514" i="65"/>
  <c r="AF514" i="65"/>
  <c r="Y514" i="65"/>
  <c r="U514" i="65"/>
  <c r="BL513" i="65"/>
  <c r="BS513" i="65" s="1"/>
  <c r="BH513" i="65"/>
  <c r="BA513" i="65"/>
  <c r="AT513" i="65"/>
  <c r="AM513" i="65"/>
  <c r="AF513" i="65"/>
  <c r="Y513" i="65"/>
  <c r="U513" i="65"/>
  <c r="BL512" i="65"/>
  <c r="BS512" i="65" s="1"/>
  <c r="BH512" i="65"/>
  <c r="BA512" i="65"/>
  <c r="AT512" i="65"/>
  <c r="AM512" i="65"/>
  <c r="AF512" i="65"/>
  <c r="Y512" i="65"/>
  <c r="U512" i="65"/>
  <c r="BL511" i="65"/>
  <c r="BS511" i="65" s="1"/>
  <c r="BH511" i="65"/>
  <c r="BA511" i="65"/>
  <c r="AT511" i="65"/>
  <c r="AM511" i="65"/>
  <c r="AF511" i="65"/>
  <c r="Y511" i="65"/>
  <c r="U511" i="65"/>
  <c r="BL510" i="65"/>
  <c r="BS510" i="65" s="1"/>
  <c r="BH510" i="65"/>
  <c r="BA510" i="65"/>
  <c r="AT510" i="65"/>
  <c r="AM510" i="65"/>
  <c r="AF510" i="65"/>
  <c r="Y510" i="65"/>
  <c r="U510" i="65"/>
  <c r="BL509" i="65"/>
  <c r="BS509" i="65" s="1"/>
  <c r="BH509" i="65"/>
  <c r="BA509" i="65"/>
  <c r="AT509" i="65"/>
  <c r="AM509" i="65"/>
  <c r="AF509" i="65"/>
  <c r="Y509" i="65"/>
  <c r="U509" i="65"/>
  <c r="BL508" i="65"/>
  <c r="BS508" i="65" s="1"/>
  <c r="BH508" i="65"/>
  <c r="BA508" i="65"/>
  <c r="AT508" i="65"/>
  <c r="AM508" i="65"/>
  <c r="AF508" i="65"/>
  <c r="Y508" i="65"/>
  <c r="U508" i="65"/>
  <c r="BL507" i="65"/>
  <c r="BS507" i="65" s="1"/>
  <c r="BH507" i="65"/>
  <c r="BA507" i="65"/>
  <c r="AT507" i="65"/>
  <c r="AM507" i="65"/>
  <c r="AF507" i="65"/>
  <c r="Y507" i="65"/>
  <c r="U507" i="65"/>
  <c r="BL506" i="65"/>
  <c r="BS506" i="65" s="1"/>
  <c r="BH506" i="65"/>
  <c r="BA506" i="65"/>
  <c r="AT506" i="65"/>
  <c r="AM506" i="65"/>
  <c r="AF506" i="65"/>
  <c r="Y506" i="65"/>
  <c r="U506" i="65"/>
  <c r="BL505" i="65"/>
  <c r="BS505" i="65" s="1"/>
  <c r="BH505" i="65"/>
  <c r="BA505" i="65"/>
  <c r="AT505" i="65"/>
  <c r="AM505" i="65"/>
  <c r="AF505" i="65"/>
  <c r="Y505" i="65"/>
  <c r="U505" i="65"/>
  <c r="BL504" i="65"/>
  <c r="BS504" i="65" s="1"/>
  <c r="BH504" i="65"/>
  <c r="BA504" i="65"/>
  <c r="AT504" i="65"/>
  <c r="AM504" i="65"/>
  <c r="AF504" i="65"/>
  <c r="Y504" i="65"/>
  <c r="U504" i="65"/>
  <c r="BL503" i="65"/>
  <c r="BS503" i="65" s="1"/>
  <c r="BH503" i="65"/>
  <c r="BA503" i="65"/>
  <c r="AT503" i="65"/>
  <c r="AM503" i="65"/>
  <c r="AF503" i="65"/>
  <c r="Y503" i="65"/>
  <c r="U503" i="65"/>
  <c r="BL502" i="65"/>
  <c r="BS502" i="65" s="1"/>
  <c r="BH502" i="65"/>
  <c r="BA502" i="65"/>
  <c r="AT502" i="65"/>
  <c r="AM502" i="65"/>
  <c r="AF502" i="65"/>
  <c r="Y502" i="65"/>
  <c r="U502" i="65"/>
  <c r="BL501" i="65"/>
  <c r="BS501" i="65" s="1"/>
  <c r="BH501" i="65"/>
  <c r="BA501" i="65"/>
  <c r="AT501" i="65"/>
  <c r="AM501" i="65"/>
  <c r="AF501" i="65"/>
  <c r="Y501" i="65"/>
  <c r="U501" i="65"/>
  <c r="BL500" i="65"/>
  <c r="BS500" i="65" s="1"/>
  <c r="BH500" i="65"/>
  <c r="BA500" i="65"/>
  <c r="AT500" i="65"/>
  <c r="AM500" i="65"/>
  <c r="AF500" i="65"/>
  <c r="Y500" i="65"/>
  <c r="U500" i="65"/>
  <c r="BL499" i="65"/>
  <c r="BS499" i="65" s="1"/>
  <c r="BH499" i="65"/>
  <c r="BA499" i="65"/>
  <c r="AT499" i="65"/>
  <c r="AM499" i="65"/>
  <c r="AF499" i="65"/>
  <c r="Y499" i="65"/>
  <c r="U499" i="65"/>
  <c r="BL498" i="65"/>
  <c r="BS498" i="65" s="1"/>
  <c r="BH498" i="65"/>
  <c r="BA498" i="65"/>
  <c r="AT498" i="65"/>
  <c r="AM498" i="65"/>
  <c r="AF498" i="65"/>
  <c r="Y498" i="65"/>
  <c r="U498" i="65"/>
  <c r="BL497" i="65"/>
  <c r="BS497" i="65" s="1"/>
  <c r="BH497" i="65"/>
  <c r="BA497" i="65"/>
  <c r="AT497" i="65"/>
  <c r="AM497" i="65"/>
  <c r="AF497" i="65"/>
  <c r="Y497" i="65"/>
  <c r="U497" i="65"/>
  <c r="BS496" i="65"/>
  <c r="BH496" i="65"/>
  <c r="BA496" i="65"/>
  <c r="AT496" i="65"/>
  <c r="AM496" i="65"/>
  <c r="AF496" i="65"/>
  <c r="Y496" i="65"/>
  <c r="U496" i="65"/>
  <c r="BS495" i="65"/>
  <c r="BH495" i="65"/>
  <c r="BA495" i="65"/>
  <c r="AT495" i="65"/>
  <c r="AM495" i="65"/>
  <c r="AF495" i="65"/>
  <c r="Y495" i="65"/>
  <c r="U495" i="65"/>
  <c r="BS493" i="65"/>
  <c r="BH493" i="65"/>
  <c r="BA493" i="65"/>
  <c r="AT493" i="65"/>
  <c r="AM493" i="65"/>
  <c r="AF493" i="65"/>
  <c r="Y493" i="65"/>
  <c r="U493" i="65"/>
  <c r="BS492" i="65"/>
  <c r="BH492" i="65"/>
  <c r="BA492" i="65"/>
  <c r="AT492" i="65"/>
  <c r="AM492" i="65"/>
  <c r="AF492" i="65"/>
  <c r="Y492" i="65"/>
  <c r="U492" i="65"/>
  <c r="BS491" i="65"/>
  <c r="BH491" i="65"/>
  <c r="BA491" i="65"/>
  <c r="AT491" i="65"/>
  <c r="AM491" i="65"/>
  <c r="AF491" i="65"/>
  <c r="Y491" i="65"/>
  <c r="U491" i="65"/>
  <c r="BS490" i="65"/>
  <c r="BH490" i="65"/>
  <c r="BA490" i="65"/>
  <c r="AT490" i="65"/>
  <c r="AM490" i="65"/>
  <c r="AF490" i="65"/>
  <c r="Y490" i="65"/>
  <c r="U490" i="65"/>
  <c r="BL489" i="65"/>
  <c r="BS489" i="65" s="1"/>
  <c r="BH489" i="65"/>
  <c r="BA489" i="65"/>
  <c r="AT489" i="65"/>
  <c r="AM489" i="65"/>
  <c r="AF489" i="65"/>
  <c r="Y489" i="65"/>
  <c r="U489" i="65"/>
  <c r="BL486" i="65"/>
  <c r="BS486" i="65" s="1"/>
  <c r="BH486" i="65"/>
  <c r="BA486" i="65"/>
  <c r="AT486" i="65"/>
  <c r="AM486" i="65"/>
  <c r="AF486" i="65"/>
  <c r="Y486" i="65"/>
  <c r="U486" i="65"/>
  <c r="BS485" i="65"/>
  <c r="BH485" i="65"/>
  <c r="BA485" i="65"/>
  <c r="AT485" i="65"/>
  <c r="AM485" i="65"/>
  <c r="AF485" i="65"/>
  <c r="Y485" i="65"/>
  <c r="U485" i="65"/>
  <c r="BS484" i="65"/>
  <c r="BH484" i="65"/>
  <c r="BA484" i="65"/>
  <c r="AT484" i="65"/>
  <c r="AM484" i="65"/>
  <c r="AF484" i="65"/>
  <c r="Y484" i="65"/>
  <c r="U484" i="65"/>
  <c r="BL483" i="65"/>
  <c r="BS483" i="65" s="1"/>
  <c r="BH483" i="65"/>
  <c r="BA483" i="65"/>
  <c r="AT483" i="65"/>
  <c r="AM483" i="65"/>
  <c r="AF483" i="65"/>
  <c r="Y483" i="65"/>
  <c r="U483" i="65"/>
  <c r="BS482" i="65"/>
  <c r="BH482" i="65"/>
  <c r="BA482" i="65"/>
  <c r="AT482" i="65"/>
  <c r="AM482" i="65"/>
  <c r="AF482" i="65"/>
  <c r="Y482" i="65"/>
  <c r="U482" i="65"/>
  <c r="BL481" i="65"/>
  <c r="BS481" i="65" s="1"/>
  <c r="BH481" i="65"/>
  <c r="BA481" i="65"/>
  <c r="AT481" i="65"/>
  <c r="AM481" i="65"/>
  <c r="AF481" i="65"/>
  <c r="Y481" i="65"/>
  <c r="U481" i="65"/>
  <c r="BS473" i="65"/>
  <c r="BH473" i="65"/>
  <c r="BA473" i="65"/>
  <c r="AT473" i="65"/>
  <c r="AM473" i="65"/>
  <c r="AF473" i="65"/>
  <c r="Y473" i="65"/>
  <c r="U473" i="65"/>
  <c r="BL472" i="65"/>
  <c r="BS472" i="65" s="1"/>
  <c r="BH472" i="65"/>
  <c r="BA472" i="65"/>
  <c r="AT472" i="65"/>
  <c r="AM472" i="65"/>
  <c r="AF472" i="65"/>
  <c r="Y472" i="65"/>
  <c r="U472" i="65"/>
  <c r="BL471" i="65"/>
  <c r="BS471" i="65" s="1"/>
  <c r="BH471" i="65"/>
  <c r="BA471" i="65"/>
  <c r="AT471" i="65"/>
  <c r="AM471" i="65"/>
  <c r="AF471" i="65"/>
  <c r="Y471" i="65"/>
  <c r="U471" i="65"/>
  <c r="BS470" i="65"/>
  <c r="BH470" i="65"/>
  <c r="BA470" i="65"/>
  <c r="AT470" i="65"/>
  <c r="AM470" i="65"/>
  <c r="AF470" i="65"/>
  <c r="Y470" i="65"/>
  <c r="U470" i="65"/>
  <c r="BS467" i="65"/>
  <c r="BH467" i="65"/>
  <c r="BA467" i="65"/>
  <c r="AT467" i="65"/>
  <c r="AM467" i="65"/>
  <c r="AF467" i="65"/>
  <c r="Y467" i="65"/>
  <c r="U467" i="65"/>
  <c r="BL464" i="65"/>
  <c r="BS464" i="65" s="1"/>
  <c r="BH464" i="65"/>
  <c r="BA464" i="65"/>
  <c r="AT464" i="65"/>
  <c r="AM464" i="65"/>
  <c r="AF464" i="65"/>
  <c r="Y464" i="65"/>
  <c r="U464" i="65"/>
  <c r="BL463" i="65"/>
  <c r="BS463" i="65" s="1"/>
  <c r="BH463" i="65"/>
  <c r="BA463" i="65"/>
  <c r="AT463" i="65"/>
  <c r="AM463" i="65"/>
  <c r="AF463" i="65"/>
  <c r="Y463" i="65"/>
  <c r="U463" i="65"/>
  <c r="BL460" i="65"/>
  <c r="BS460" i="65" s="1"/>
  <c r="BH460" i="65"/>
  <c r="BA460" i="65"/>
  <c r="AT460" i="65"/>
  <c r="AM460" i="65"/>
  <c r="AF460" i="65"/>
  <c r="Y460" i="65"/>
  <c r="U460" i="65"/>
  <c r="BS459" i="65"/>
  <c r="BH459" i="65"/>
  <c r="BA459" i="65"/>
  <c r="AT459" i="65"/>
  <c r="AM459" i="65"/>
  <c r="AF459" i="65"/>
  <c r="Y459" i="65"/>
  <c r="U459" i="65"/>
  <c r="BL458" i="65"/>
  <c r="BS458" i="65" s="1"/>
  <c r="BH458" i="65"/>
  <c r="BA458" i="65"/>
  <c r="AT458" i="65"/>
  <c r="AM458" i="65"/>
  <c r="AF458" i="65"/>
  <c r="Y458" i="65"/>
  <c r="U458" i="65"/>
  <c r="BS457" i="65"/>
  <c r="BH457" i="65"/>
  <c r="BA457" i="65"/>
  <c r="AT457" i="65"/>
  <c r="AM457" i="65"/>
  <c r="AF457" i="65"/>
  <c r="Y457" i="65"/>
  <c r="U457" i="65"/>
  <c r="BS455" i="65"/>
  <c r="BH455" i="65"/>
  <c r="BA455" i="65"/>
  <c r="AT455" i="65"/>
  <c r="AM455" i="65"/>
  <c r="AF455" i="65"/>
  <c r="Y455" i="65"/>
  <c r="U455" i="65"/>
  <c r="BS454" i="65"/>
  <c r="BH454" i="65"/>
  <c r="BA454" i="65"/>
  <c r="AT454" i="65"/>
  <c r="AM454" i="65"/>
  <c r="AF454" i="65"/>
  <c r="Y454" i="65"/>
  <c r="U454" i="65"/>
  <c r="BS452" i="65"/>
  <c r="BH452" i="65"/>
  <c r="BA452" i="65"/>
  <c r="AT452" i="65"/>
  <c r="AM452" i="65"/>
  <c r="AF452" i="65"/>
  <c r="Y452" i="65"/>
  <c r="U452" i="65"/>
  <c r="BS451" i="65"/>
  <c r="BH451" i="65"/>
  <c r="BA451" i="65"/>
  <c r="AT451" i="65"/>
  <c r="AM451" i="65"/>
  <c r="AF451" i="65"/>
  <c r="Y451" i="65"/>
  <c r="U451" i="65"/>
  <c r="BL449" i="65"/>
  <c r="BS449" i="65" s="1"/>
  <c r="BH449" i="65"/>
  <c r="BA449" i="65"/>
  <c r="AT449" i="65"/>
  <c r="AM449" i="65"/>
  <c r="AF449" i="65"/>
  <c r="Y449" i="65"/>
  <c r="U449" i="65"/>
  <c r="BS447" i="65"/>
  <c r="BH447" i="65"/>
  <c r="BA447" i="65"/>
  <c r="AT447" i="65"/>
  <c r="AM447" i="65"/>
  <c r="AF447" i="65"/>
  <c r="Y447" i="65"/>
  <c r="U447" i="65"/>
  <c r="BS446" i="65"/>
  <c r="BH446" i="65"/>
  <c r="BA446" i="65"/>
  <c r="AT446" i="65"/>
  <c r="AM446" i="65"/>
  <c r="AF446" i="65"/>
  <c r="Y446" i="65"/>
  <c r="U446" i="65"/>
  <c r="BL445" i="65"/>
  <c r="BS445" i="65" s="1"/>
  <c r="BH445" i="65"/>
  <c r="BA445" i="65"/>
  <c r="AT445" i="65"/>
  <c r="AM445" i="65"/>
  <c r="AF445" i="65"/>
  <c r="Y445" i="65"/>
  <c r="U445" i="65"/>
  <c r="BL444" i="65"/>
  <c r="BS444" i="65" s="1"/>
  <c r="BH444" i="65"/>
  <c r="BA444" i="65"/>
  <c r="AT444" i="65"/>
  <c r="AM444" i="65"/>
  <c r="AF444" i="65"/>
  <c r="Y444" i="65"/>
  <c r="U444" i="65"/>
  <c r="BL443" i="65"/>
  <c r="BS443" i="65" s="1"/>
  <c r="BH443" i="65"/>
  <c r="BA443" i="65"/>
  <c r="AT443" i="65"/>
  <c r="AM443" i="65"/>
  <c r="AF443" i="65"/>
  <c r="Y443" i="65"/>
  <c r="U443" i="65"/>
  <c r="BL442" i="65"/>
  <c r="BS442" i="65" s="1"/>
  <c r="BH442" i="65"/>
  <c r="BA442" i="65"/>
  <c r="AT442" i="65"/>
  <c r="AM442" i="65"/>
  <c r="AF442" i="65"/>
  <c r="Y442" i="65"/>
  <c r="U442" i="65"/>
  <c r="BL441" i="65"/>
  <c r="BS441" i="65" s="1"/>
  <c r="BH441" i="65"/>
  <c r="BA441" i="65"/>
  <c r="AT441" i="65"/>
  <c r="AM441" i="65"/>
  <c r="AF441" i="65"/>
  <c r="Y441" i="65"/>
  <c r="U441" i="65"/>
  <c r="BL440" i="65"/>
  <c r="BS440" i="65" s="1"/>
  <c r="BH440" i="65"/>
  <c r="BA440" i="65"/>
  <c r="AT440" i="65"/>
  <c r="AM440" i="65"/>
  <c r="AF440" i="65"/>
  <c r="Y440" i="65"/>
  <c r="U440" i="65"/>
  <c r="BL439" i="65"/>
  <c r="BS439" i="65" s="1"/>
  <c r="BH439" i="65"/>
  <c r="BA439" i="65"/>
  <c r="AT439" i="65"/>
  <c r="AM439" i="65"/>
  <c r="AF439" i="65"/>
  <c r="Y439" i="65"/>
  <c r="U439" i="65"/>
  <c r="BL438" i="65"/>
  <c r="BS438" i="65" s="1"/>
  <c r="BH438" i="65"/>
  <c r="BA438" i="65"/>
  <c r="AT438" i="65"/>
  <c r="AM438" i="65"/>
  <c r="AF438" i="65"/>
  <c r="Y438" i="65"/>
  <c r="U438" i="65"/>
  <c r="BL436" i="65"/>
  <c r="BS436" i="65" s="1"/>
  <c r="BH436" i="65"/>
  <c r="BA436" i="65"/>
  <c r="AT436" i="65"/>
  <c r="AM436" i="65"/>
  <c r="AF436" i="65"/>
  <c r="Y436" i="65"/>
  <c r="U436" i="65"/>
  <c r="BL432" i="65"/>
  <c r="BS432" i="65" s="1"/>
  <c r="BH432" i="65"/>
  <c r="BA432" i="65"/>
  <c r="AT432" i="65"/>
  <c r="AM432" i="65"/>
  <c r="AF432" i="65"/>
  <c r="Y432" i="65"/>
  <c r="U432" i="65"/>
  <c r="BL431" i="65"/>
  <c r="BS431" i="65" s="1"/>
  <c r="BH431" i="65"/>
  <c r="BA431" i="65"/>
  <c r="AT431" i="65"/>
  <c r="AM431" i="65"/>
  <c r="AF431" i="65"/>
  <c r="Y431" i="65"/>
  <c r="U431" i="65"/>
  <c r="BL430" i="65"/>
  <c r="BS430" i="65" s="1"/>
  <c r="BH430" i="65"/>
  <c r="BA430" i="65"/>
  <c r="AT430" i="65"/>
  <c r="AM430" i="65"/>
  <c r="AF430" i="65"/>
  <c r="Y430" i="65"/>
  <c r="U430" i="65"/>
  <c r="BS429" i="65"/>
  <c r="BH429" i="65"/>
  <c r="BA429" i="65"/>
  <c r="AT429" i="65"/>
  <c r="AM429" i="65"/>
  <c r="AF429" i="65"/>
  <c r="Y429" i="65"/>
  <c r="U429" i="65"/>
  <c r="BS428" i="65"/>
  <c r="BH428" i="65"/>
  <c r="BA428" i="65"/>
  <c r="AT428" i="65"/>
  <c r="AM428" i="65"/>
  <c r="AF428" i="65"/>
  <c r="Y428" i="65"/>
  <c r="U428" i="65"/>
  <c r="BL427" i="65"/>
  <c r="BS427" i="65" s="1"/>
  <c r="BH427" i="65"/>
  <c r="BA427" i="65"/>
  <c r="AT427" i="65"/>
  <c r="AM427" i="65"/>
  <c r="AF427" i="65"/>
  <c r="Y427" i="65"/>
  <c r="U427" i="65"/>
  <c r="BL426" i="65"/>
  <c r="BS426" i="65" s="1"/>
  <c r="BH426" i="65"/>
  <c r="BA426" i="65"/>
  <c r="AT426" i="65"/>
  <c r="AM426" i="65"/>
  <c r="AF426" i="65"/>
  <c r="Y426" i="65"/>
  <c r="U426" i="65"/>
  <c r="BL425" i="65"/>
  <c r="BS425" i="65" s="1"/>
  <c r="BH425" i="65"/>
  <c r="BA425" i="65"/>
  <c r="AT425" i="65"/>
  <c r="AM425" i="65"/>
  <c r="AF425" i="65"/>
  <c r="Y425" i="65"/>
  <c r="U425" i="65"/>
  <c r="BL424" i="65"/>
  <c r="BS424" i="65" s="1"/>
  <c r="BH424" i="65"/>
  <c r="BA424" i="65"/>
  <c r="AT424" i="65"/>
  <c r="AM424" i="65"/>
  <c r="AF424" i="65"/>
  <c r="Y424" i="65"/>
  <c r="U424" i="65"/>
  <c r="BL423" i="65"/>
  <c r="BS423" i="65" s="1"/>
  <c r="BH423" i="65"/>
  <c r="BA423" i="65"/>
  <c r="AT423" i="65"/>
  <c r="AM423" i="65"/>
  <c r="AF423" i="65"/>
  <c r="Y423" i="65"/>
  <c r="U423" i="65"/>
  <c r="BL422" i="65"/>
  <c r="BS422" i="65" s="1"/>
  <c r="BH422" i="65"/>
  <c r="BA422" i="65"/>
  <c r="AT422" i="65"/>
  <c r="AM422" i="65"/>
  <c r="AF422" i="65"/>
  <c r="Y422" i="65"/>
  <c r="U422" i="65"/>
  <c r="BL421" i="65"/>
  <c r="BS421" i="65" s="1"/>
  <c r="BH421" i="65"/>
  <c r="BA421" i="65"/>
  <c r="AT421" i="65"/>
  <c r="AM421" i="65"/>
  <c r="AF421" i="65"/>
  <c r="Y421" i="65"/>
  <c r="U421" i="65"/>
  <c r="BL420" i="65"/>
  <c r="BS420" i="65" s="1"/>
  <c r="BH420" i="65"/>
  <c r="BA420" i="65"/>
  <c r="AT420" i="65"/>
  <c r="AM420" i="65"/>
  <c r="AF420" i="65"/>
  <c r="Y420" i="65"/>
  <c r="U420" i="65"/>
  <c r="BL419" i="65"/>
  <c r="BS419" i="65" s="1"/>
  <c r="BH419" i="65"/>
  <c r="BA419" i="65"/>
  <c r="AT419" i="65"/>
  <c r="AM419" i="65"/>
  <c r="AF419" i="65"/>
  <c r="Y419" i="65"/>
  <c r="U419" i="65"/>
  <c r="BL418" i="65"/>
  <c r="BS418" i="65" s="1"/>
  <c r="BH418" i="65"/>
  <c r="BA418" i="65"/>
  <c r="AT418" i="65"/>
  <c r="AM418" i="65"/>
  <c r="AF418" i="65"/>
  <c r="Y418" i="65"/>
  <c r="U418" i="65"/>
  <c r="BL417" i="65"/>
  <c r="BS417" i="65" s="1"/>
  <c r="BH417" i="65"/>
  <c r="BA417" i="65"/>
  <c r="AT417" i="65"/>
  <c r="AM417" i="65"/>
  <c r="AF417" i="65"/>
  <c r="Y417" i="65"/>
  <c r="U417" i="65"/>
  <c r="BL416" i="65"/>
  <c r="BS416" i="65" s="1"/>
  <c r="BH416" i="65"/>
  <c r="BA416" i="65"/>
  <c r="AT416" i="65"/>
  <c r="AM416" i="65"/>
  <c r="AF416" i="65"/>
  <c r="Y416" i="65"/>
  <c r="U416" i="65"/>
  <c r="BS415" i="65"/>
  <c r="BH415" i="65"/>
  <c r="BA415" i="65"/>
  <c r="AT415" i="65"/>
  <c r="AM415" i="65"/>
  <c r="AF415" i="65"/>
  <c r="Y415" i="65"/>
  <c r="U415" i="65"/>
  <c r="BS414" i="65"/>
  <c r="BH414" i="65"/>
  <c r="BA414" i="65"/>
  <c r="AT414" i="65"/>
  <c r="AM414" i="65"/>
  <c r="AF414" i="65"/>
  <c r="Y414" i="65"/>
  <c r="U414" i="65"/>
  <c r="BL413" i="65"/>
  <c r="BS413" i="65" s="1"/>
  <c r="BH413" i="65"/>
  <c r="BA413" i="65"/>
  <c r="AT413" i="65"/>
  <c r="AM413" i="65"/>
  <c r="AF413" i="65"/>
  <c r="Y413" i="65"/>
  <c r="U413" i="65"/>
  <c r="BL412" i="65"/>
  <c r="BS412" i="65" s="1"/>
  <c r="BH412" i="65"/>
  <c r="BA412" i="65"/>
  <c r="AT412" i="65"/>
  <c r="AM412" i="65"/>
  <c r="AF412" i="65"/>
  <c r="Y412" i="65"/>
  <c r="U412" i="65"/>
  <c r="BL411" i="65"/>
  <c r="BS411" i="65" s="1"/>
  <c r="BH411" i="65"/>
  <c r="BA411" i="65"/>
  <c r="AT411" i="65"/>
  <c r="AM411" i="65"/>
  <c r="AF411" i="65"/>
  <c r="Y411" i="65"/>
  <c r="U411" i="65"/>
  <c r="BL410" i="65"/>
  <c r="BS410" i="65" s="1"/>
  <c r="BH410" i="65"/>
  <c r="BA410" i="65"/>
  <c r="AT410" i="65"/>
  <c r="AM410" i="65"/>
  <c r="AF410" i="65"/>
  <c r="Y410" i="65"/>
  <c r="U410" i="65"/>
  <c r="BL409" i="65"/>
  <c r="BS409" i="65" s="1"/>
  <c r="BH409" i="65"/>
  <c r="BA409" i="65"/>
  <c r="AT409" i="65"/>
  <c r="AM409" i="65"/>
  <c r="AF409" i="65"/>
  <c r="Y409" i="65"/>
  <c r="U409" i="65"/>
  <c r="BL408" i="65"/>
  <c r="BS408" i="65" s="1"/>
  <c r="BH408" i="65"/>
  <c r="BA408" i="65"/>
  <c r="AT408" i="65"/>
  <c r="AM408" i="65"/>
  <c r="AF408" i="65"/>
  <c r="Y408" i="65"/>
  <c r="U408" i="65"/>
  <c r="BL407" i="65"/>
  <c r="BS407" i="65" s="1"/>
  <c r="BH407" i="65"/>
  <c r="BA407" i="65"/>
  <c r="AT407" i="65"/>
  <c r="AM407" i="65"/>
  <c r="AF407" i="65"/>
  <c r="Y407" i="65"/>
  <c r="U407" i="65"/>
  <c r="BL406" i="65"/>
  <c r="BS406" i="65" s="1"/>
  <c r="BH406" i="65"/>
  <c r="BA406" i="65"/>
  <c r="AT406" i="65"/>
  <c r="AM406" i="65"/>
  <c r="AF406" i="65"/>
  <c r="Y406" i="65"/>
  <c r="U406" i="65"/>
  <c r="BL404" i="65"/>
  <c r="BS404" i="65" s="1"/>
  <c r="BH404" i="65"/>
  <c r="BA404" i="65"/>
  <c r="AT404" i="65"/>
  <c r="AM404" i="65"/>
  <c r="AF404" i="65"/>
  <c r="Y404" i="65"/>
  <c r="U404" i="65"/>
  <c r="BL403" i="65"/>
  <c r="BS403" i="65" s="1"/>
  <c r="BH403" i="65"/>
  <c r="BA403" i="65"/>
  <c r="AT403" i="65"/>
  <c r="AM403" i="65"/>
  <c r="AF403" i="65"/>
  <c r="Y403" i="65"/>
  <c r="U403" i="65"/>
  <c r="BL402" i="65"/>
  <c r="BS402" i="65" s="1"/>
  <c r="BH402" i="65"/>
  <c r="BA402" i="65"/>
  <c r="AT402" i="65"/>
  <c r="AM402" i="65"/>
  <c r="AF402" i="65"/>
  <c r="Y402" i="65"/>
  <c r="U402" i="65"/>
  <c r="BL401" i="65"/>
  <c r="BS401" i="65" s="1"/>
  <c r="BH401" i="65"/>
  <c r="BA401" i="65"/>
  <c r="AT401" i="65"/>
  <c r="AM401" i="65"/>
  <c r="AF401" i="65"/>
  <c r="Y401" i="65"/>
  <c r="U401" i="65"/>
  <c r="BL400" i="65"/>
  <c r="BS400" i="65" s="1"/>
  <c r="BH400" i="65"/>
  <c r="BA400" i="65"/>
  <c r="AT400" i="65"/>
  <c r="AM400" i="65"/>
  <c r="AF400" i="65"/>
  <c r="Y400" i="65"/>
  <c r="U400" i="65"/>
  <c r="BL399" i="65"/>
  <c r="BS399" i="65" s="1"/>
  <c r="BH399" i="65"/>
  <c r="BA399" i="65"/>
  <c r="AT399" i="65"/>
  <c r="AM399" i="65"/>
  <c r="AF399" i="65"/>
  <c r="Y399" i="65"/>
  <c r="U399" i="65"/>
  <c r="BL398" i="65"/>
  <c r="BS398" i="65" s="1"/>
  <c r="BH398" i="65"/>
  <c r="BA398" i="65"/>
  <c r="AT398" i="65"/>
  <c r="AM398" i="65"/>
  <c r="AF398" i="65"/>
  <c r="Y398" i="65"/>
  <c r="U398" i="65"/>
  <c r="BL397" i="65"/>
  <c r="BS397" i="65" s="1"/>
  <c r="BH397" i="65"/>
  <c r="BA397" i="65"/>
  <c r="AT397" i="65"/>
  <c r="AM397" i="65"/>
  <c r="AF397" i="65"/>
  <c r="Y397" i="65"/>
  <c r="U397" i="65"/>
  <c r="BL396" i="65"/>
  <c r="BS396" i="65" s="1"/>
  <c r="BH396" i="65"/>
  <c r="BA396" i="65"/>
  <c r="AT396" i="65"/>
  <c r="AM396" i="65"/>
  <c r="AF396" i="65"/>
  <c r="Y396" i="65"/>
  <c r="U396" i="65"/>
  <c r="BL395" i="65"/>
  <c r="BS395" i="65" s="1"/>
  <c r="BH395" i="65"/>
  <c r="BA395" i="65"/>
  <c r="AT395" i="65"/>
  <c r="AM395" i="65"/>
  <c r="AF395" i="65"/>
  <c r="Y395" i="65"/>
  <c r="U395" i="65"/>
  <c r="BL394" i="65"/>
  <c r="BS394" i="65" s="1"/>
  <c r="BH394" i="65"/>
  <c r="BA394" i="65"/>
  <c r="AT394" i="65"/>
  <c r="AM394" i="65"/>
  <c r="AF394" i="65"/>
  <c r="Y394" i="65"/>
  <c r="U394" i="65"/>
  <c r="BL393" i="65"/>
  <c r="BS393" i="65" s="1"/>
  <c r="BH393" i="65"/>
  <c r="BA393" i="65"/>
  <c r="AT393" i="65"/>
  <c r="AM393" i="65"/>
  <c r="AF393" i="65"/>
  <c r="Y393" i="65"/>
  <c r="U393" i="65"/>
  <c r="BL392" i="65"/>
  <c r="BS392" i="65" s="1"/>
  <c r="BH392" i="65"/>
  <c r="BA392" i="65"/>
  <c r="AT392" i="65"/>
  <c r="AM392" i="65"/>
  <c r="AF392" i="65"/>
  <c r="Y392" i="65"/>
  <c r="U392" i="65"/>
  <c r="BL391" i="65"/>
  <c r="BS391" i="65" s="1"/>
  <c r="BH391" i="65"/>
  <c r="BA391" i="65"/>
  <c r="AT391" i="65"/>
  <c r="AM391" i="65"/>
  <c r="AF391" i="65"/>
  <c r="Y391" i="65"/>
  <c r="U391" i="65"/>
  <c r="BL389" i="65"/>
  <c r="BS389" i="65" s="1"/>
  <c r="BH389" i="65"/>
  <c r="BA389" i="65"/>
  <c r="AT389" i="65"/>
  <c r="AM389" i="65"/>
  <c r="AF389" i="65"/>
  <c r="Y389" i="65"/>
  <c r="U389" i="65"/>
  <c r="BL388" i="65"/>
  <c r="BS388" i="65" s="1"/>
  <c r="BH388" i="65"/>
  <c r="BA388" i="65"/>
  <c r="AT388" i="65"/>
  <c r="AM388" i="65"/>
  <c r="AF388" i="65"/>
  <c r="Y388" i="65"/>
  <c r="U388" i="65"/>
  <c r="BL387" i="65"/>
  <c r="BS387" i="65" s="1"/>
  <c r="BH387" i="65"/>
  <c r="BA387" i="65"/>
  <c r="AT387" i="65"/>
  <c r="AM387" i="65"/>
  <c r="AF387" i="65"/>
  <c r="Y387" i="65"/>
  <c r="U387" i="65"/>
  <c r="BL386" i="65"/>
  <c r="BS386" i="65" s="1"/>
  <c r="BH386" i="65"/>
  <c r="BA386" i="65"/>
  <c r="AT386" i="65"/>
  <c r="AM386" i="65"/>
  <c r="AF386" i="65"/>
  <c r="Y386" i="65"/>
  <c r="U386" i="65"/>
  <c r="BL385" i="65"/>
  <c r="BS385" i="65" s="1"/>
  <c r="BH385" i="65"/>
  <c r="BA385" i="65"/>
  <c r="AT385" i="65"/>
  <c r="AM385" i="65"/>
  <c r="AF385" i="65"/>
  <c r="Y385" i="65"/>
  <c r="U385" i="65"/>
  <c r="BL384" i="65"/>
  <c r="BS384" i="65" s="1"/>
  <c r="BH384" i="65"/>
  <c r="BA384" i="65"/>
  <c r="AT384" i="65"/>
  <c r="AM384" i="65"/>
  <c r="AF384" i="65"/>
  <c r="Y384" i="65"/>
  <c r="U384" i="65"/>
  <c r="BL383" i="65"/>
  <c r="BS383" i="65" s="1"/>
  <c r="BH383" i="65"/>
  <c r="BA383" i="65"/>
  <c r="AT383" i="65"/>
  <c r="AM383" i="65"/>
  <c r="AF383" i="65"/>
  <c r="Y383" i="65"/>
  <c r="U383" i="65"/>
  <c r="BS380" i="65"/>
  <c r="BH380" i="65"/>
  <c r="BA380" i="65"/>
  <c r="AT380" i="65"/>
  <c r="AM380" i="65"/>
  <c r="AF380" i="65"/>
  <c r="Y380" i="65"/>
  <c r="U380" i="65"/>
  <c r="BS379" i="65"/>
  <c r="BH379" i="65"/>
  <c r="BA379" i="65"/>
  <c r="AT379" i="65"/>
  <c r="AM379" i="65"/>
  <c r="AF379" i="65"/>
  <c r="Y379" i="65"/>
  <c r="U379" i="65"/>
  <c r="BL376" i="65"/>
  <c r="BS376" i="65" s="1"/>
  <c r="BH376" i="65"/>
  <c r="BA376" i="65"/>
  <c r="AT376" i="65"/>
  <c r="AM376" i="65"/>
  <c r="AF376" i="65"/>
  <c r="Y376" i="65"/>
  <c r="U376" i="65"/>
  <c r="BL375" i="65"/>
  <c r="BS375" i="65" s="1"/>
  <c r="BH375" i="65"/>
  <c r="BA375" i="65"/>
  <c r="AT375" i="65"/>
  <c r="AM375" i="65"/>
  <c r="AF375" i="65"/>
  <c r="Y375" i="65"/>
  <c r="U375" i="65"/>
  <c r="BL374" i="65"/>
  <c r="BS374" i="65" s="1"/>
  <c r="BH374" i="65"/>
  <c r="BA374" i="65"/>
  <c r="AT374" i="65"/>
  <c r="AM374" i="65"/>
  <c r="AF374" i="65"/>
  <c r="Y374" i="65"/>
  <c r="U374" i="65"/>
  <c r="BS372" i="65"/>
  <c r="BH372" i="65"/>
  <c r="BA372" i="65"/>
  <c r="AT372" i="65"/>
  <c r="AM372" i="65"/>
  <c r="AF372" i="65"/>
  <c r="Y372" i="65"/>
  <c r="U372" i="65"/>
  <c r="BL370" i="65"/>
  <c r="BS370" i="65" s="1"/>
  <c r="BH370" i="65"/>
  <c r="BA370" i="65"/>
  <c r="AT370" i="65"/>
  <c r="AM370" i="65"/>
  <c r="AF370" i="65"/>
  <c r="Y370" i="65"/>
  <c r="U370" i="65"/>
  <c r="BS369" i="65"/>
  <c r="BH369" i="65"/>
  <c r="BA369" i="65"/>
  <c r="AT369" i="65"/>
  <c r="AM369" i="65"/>
  <c r="AF369" i="65"/>
  <c r="Y369" i="65"/>
  <c r="U369" i="65"/>
  <c r="BL368" i="65"/>
  <c r="BS368" i="65" s="1"/>
  <c r="BH368" i="65"/>
  <c r="BA368" i="65"/>
  <c r="AT368" i="65"/>
  <c r="AM368" i="65"/>
  <c r="AF368" i="65"/>
  <c r="Y368" i="65"/>
  <c r="U368" i="65"/>
  <c r="BL367" i="65"/>
  <c r="BS367" i="65" s="1"/>
  <c r="BH367" i="65"/>
  <c r="BA367" i="65"/>
  <c r="AT367" i="65"/>
  <c r="AM367" i="65"/>
  <c r="AF367" i="65"/>
  <c r="Y367" i="65"/>
  <c r="U367" i="65"/>
  <c r="BL366" i="65"/>
  <c r="BS366" i="65" s="1"/>
  <c r="BH366" i="65"/>
  <c r="BA366" i="65"/>
  <c r="AT366" i="65"/>
  <c r="AM366" i="65"/>
  <c r="AF366" i="65"/>
  <c r="Y366" i="65"/>
  <c r="U366" i="65"/>
  <c r="BL365" i="65"/>
  <c r="BS365" i="65" s="1"/>
  <c r="BH365" i="65"/>
  <c r="BA365" i="65"/>
  <c r="AT365" i="65"/>
  <c r="AM365" i="65"/>
  <c r="AF365" i="65"/>
  <c r="Y365" i="65"/>
  <c r="U365" i="65"/>
  <c r="BL364" i="65"/>
  <c r="BS364" i="65" s="1"/>
  <c r="BH364" i="65"/>
  <c r="BA364" i="65"/>
  <c r="AT364" i="65"/>
  <c r="AM364" i="65"/>
  <c r="AF364" i="65"/>
  <c r="Y364" i="65"/>
  <c r="U364" i="65"/>
  <c r="BL363" i="65"/>
  <c r="BS363" i="65" s="1"/>
  <c r="BH363" i="65"/>
  <c r="BA363" i="65"/>
  <c r="AT363" i="65"/>
  <c r="AM363" i="65"/>
  <c r="AF363" i="65"/>
  <c r="Y363" i="65"/>
  <c r="U363" i="65"/>
  <c r="BL362" i="65"/>
  <c r="BS362" i="65" s="1"/>
  <c r="BH362" i="65"/>
  <c r="BA362" i="65"/>
  <c r="AT362" i="65"/>
  <c r="AM362" i="65"/>
  <c r="AF362" i="65"/>
  <c r="Y362" i="65"/>
  <c r="U362" i="65"/>
  <c r="BL361" i="65"/>
  <c r="BS361" i="65" s="1"/>
  <c r="BH361" i="65"/>
  <c r="BA361" i="65"/>
  <c r="AT361" i="65"/>
  <c r="AM361" i="65"/>
  <c r="AF361" i="65"/>
  <c r="Y361" i="65"/>
  <c r="U361" i="65"/>
  <c r="BL360" i="65"/>
  <c r="BS360" i="65" s="1"/>
  <c r="BH360" i="65"/>
  <c r="BA360" i="65"/>
  <c r="AT360" i="65"/>
  <c r="AM360" i="65"/>
  <c r="AF360" i="65"/>
  <c r="Y360" i="65"/>
  <c r="U360" i="65"/>
  <c r="BL359" i="65"/>
  <c r="BS359" i="65" s="1"/>
  <c r="BH359" i="65"/>
  <c r="BA359" i="65"/>
  <c r="AT359" i="65"/>
  <c r="AM359" i="65"/>
  <c r="AF359" i="65"/>
  <c r="Y359" i="65"/>
  <c r="U359" i="65"/>
  <c r="BL358" i="65"/>
  <c r="BS358" i="65" s="1"/>
  <c r="BH358" i="65"/>
  <c r="BA358" i="65"/>
  <c r="AT358" i="65"/>
  <c r="AM358" i="65"/>
  <c r="AF358" i="65"/>
  <c r="Y358" i="65"/>
  <c r="U358" i="65"/>
  <c r="BL357" i="65"/>
  <c r="BS357" i="65" s="1"/>
  <c r="BH357" i="65"/>
  <c r="BA357" i="65"/>
  <c r="AT357" i="65"/>
  <c r="AM357" i="65"/>
  <c r="AF357" i="65"/>
  <c r="Y357" i="65"/>
  <c r="U357" i="65"/>
  <c r="BL356" i="65"/>
  <c r="BS356" i="65" s="1"/>
  <c r="BH356" i="65"/>
  <c r="BA356" i="65"/>
  <c r="AT356" i="65"/>
  <c r="AM356" i="65"/>
  <c r="AF356" i="65"/>
  <c r="Y356" i="65"/>
  <c r="U356" i="65"/>
  <c r="BL355" i="65"/>
  <c r="BS355" i="65" s="1"/>
  <c r="BH355" i="65"/>
  <c r="BA355" i="65"/>
  <c r="AT355" i="65"/>
  <c r="AM355" i="65"/>
  <c r="AF355" i="65"/>
  <c r="Y355" i="65"/>
  <c r="U355" i="65"/>
  <c r="BS354" i="65"/>
  <c r="BH354" i="65"/>
  <c r="BA354" i="65"/>
  <c r="AT354" i="65"/>
  <c r="AM354" i="65"/>
  <c r="AF354" i="65"/>
  <c r="Y354" i="65"/>
  <c r="U354" i="65"/>
  <c r="BL353" i="65"/>
  <c r="BS353" i="65" s="1"/>
  <c r="BH353" i="65"/>
  <c r="BA353" i="65"/>
  <c r="AT353" i="65"/>
  <c r="AM353" i="65"/>
  <c r="AF353" i="65"/>
  <c r="Y353" i="65"/>
  <c r="U353" i="65"/>
  <c r="BS352" i="65"/>
  <c r="BH352" i="65"/>
  <c r="BA352" i="65"/>
  <c r="AT352" i="65"/>
  <c r="AM352" i="65"/>
  <c r="AF352" i="65"/>
  <c r="Y352" i="65"/>
  <c r="U352" i="65"/>
  <c r="BL351" i="65"/>
  <c r="BS351" i="65" s="1"/>
  <c r="BH351" i="65"/>
  <c r="BA351" i="65"/>
  <c r="AT351" i="65"/>
  <c r="AM351" i="65"/>
  <c r="AF351" i="65"/>
  <c r="Y351" i="65"/>
  <c r="U351" i="65"/>
  <c r="BL350" i="65"/>
  <c r="BS350" i="65" s="1"/>
  <c r="BH350" i="65"/>
  <c r="BA350" i="65"/>
  <c r="AT350" i="65"/>
  <c r="AM350" i="65"/>
  <c r="AF350" i="65"/>
  <c r="Y350" i="65"/>
  <c r="U350" i="65"/>
  <c r="BL349" i="65"/>
  <c r="BS349" i="65" s="1"/>
  <c r="BH349" i="65"/>
  <c r="BA349" i="65"/>
  <c r="AT349" i="65"/>
  <c r="AM349" i="65"/>
  <c r="AF349" i="65"/>
  <c r="Y349" i="65"/>
  <c r="U349" i="65"/>
  <c r="BL348" i="65"/>
  <c r="BS348" i="65" s="1"/>
  <c r="BH348" i="65"/>
  <c r="BA348" i="65"/>
  <c r="AT348" i="65"/>
  <c r="AM348" i="65"/>
  <c r="AF348" i="65"/>
  <c r="Y348" i="65"/>
  <c r="U348" i="65"/>
  <c r="BL347" i="65"/>
  <c r="BS347" i="65" s="1"/>
  <c r="BH347" i="65"/>
  <c r="BA347" i="65"/>
  <c r="AT347" i="65"/>
  <c r="AM347" i="65"/>
  <c r="AF347" i="65"/>
  <c r="Y347" i="65"/>
  <c r="U347" i="65"/>
  <c r="BL346" i="65"/>
  <c r="BS346" i="65" s="1"/>
  <c r="BH346" i="65"/>
  <c r="BA346" i="65"/>
  <c r="AT346" i="65"/>
  <c r="AM346" i="65"/>
  <c r="AF346" i="65"/>
  <c r="Y346" i="65"/>
  <c r="U346" i="65"/>
  <c r="BL345" i="65"/>
  <c r="BS345" i="65" s="1"/>
  <c r="BH345" i="65"/>
  <c r="BA345" i="65"/>
  <c r="AT345" i="65"/>
  <c r="AM345" i="65"/>
  <c r="AF345" i="65"/>
  <c r="Y345" i="65"/>
  <c r="U345" i="65"/>
  <c r="BL344" i="65"/>
  <c r="BS344" i="65" s="1"/>
  <c r="BH344" i="65"/>
  <c r="BA344" i="65"/>
  <c r="AT344" i="65"/>
  <c r="AM344" i="65"/>
  <c r="AF344" i="65"/>
  <c r="Y344" i="65"/>
  <c r="U344" i="65"/>
  <c r="BL343" i="65"/>
  <c r="BS343" i="65" s="1"/>
  <c r="BH343" i="65"/>
  <c r="BA343" i="65"/>
  <c r="AT343" i="65"/>
  <c r="AM343" i="65"/>
  <c r="AF343" i="65"/>
  <c r="Y343" i="65"/>
  <c r="U343" i="65"/>
  <c r="BL342" i="65"/>
  <c r="BS342" i="65" s="1"/>
  <c r="BH342" i="65"/>
  <c r="BA342" i="65"/>
  <c r="AT342" i="65"/>
  <c r="AM342" i="65"/>
  <c r="AF342" i="65"/>
  <c r="Y342" i="65"/>
  <c r="U342" i="65"/>
  <c r="BL341" i="65"/>
  <c r="BS341" i="65" s="1"/>
  <c r="BH341" i="65"/>
  <c r="BA341" i="65"/>
  <c r="AT341" i="65"/>
  <c r="AM341" i="65"/>
  <c r="AF341" i="65"/>
  <c r="Y341" i="65"/>
  <c r="U341" i="65"/>
  <c r="BL340" i="65"/>
  <c r="BS340" i="65" s="1"/>
  <c r="BH340" i="65"/>
  <c r="BA340" i="65"/>
  <c r="AT340" i="65"/>
  <c r="AM340" i="65"/>
  <c r="AF340" i="65"/>
  <c r="Y340" i="65"/>
  <c r="U340" i="65"/>
  <c r="BL339" i="65"/>
  <c r="BS339" i="65" s="1"/>
  <c r="BH339" i="65"/>
  <c r="BA339" i="65"/>
  <c r="AT339" i="65"/>
  <c r="AM339" i="65"/>
  <c r="AF339" i="65"/>
  <c r="Y339" i="65"/>
  <c r="U339" i="65"/>
  <c r="BL338" i="65"/>
  <c r="BS338" i="65" s="1"/>
  <c r="BH338" i="65"/>
  <c r="BA338" i="65"/>
  <c r="AT338" i="65"/>
  <c r="AM338" i="65"/>
  <c r="AF338" i="65"/>
  <c r="Y338" i="65"/>
  <c r="U338" i="65"/>
  <c r="BL337" i="65"/>
  <c r="BS337" i="65" s="1"/>
  <c r="BH337" i="65"/>
  <c r="BA337" i="65"/>
  <c r="AT337" i="65"/>
  <c r="AM337" i="65"/>
  <c r="AF337" i="65"/>
  <c r="Y337" i="65"/>
  <c r="U337" i="65"/>
  <c r="BL336" i="65"/>
  <c r="BS336" i="65" s="1"/>
  <c r="BH336" i="65"/>
  <c r="BA336" i="65"/>
  <c r="AT336" i="65"/>
  <c r="AM336" i="65"/>
  <c r="AF336" i="65"/>
  <c r="Y336" i="65"/>
  <c r="U336" i="65"/>
  <c r="BL335" i="65"/>
  <c r="BS335" i="65" s="1"/>
  <c r="BH335" i="65"/>
  <c r="BA335" i="65"/>
  <c r="AT335" i="65"/>
  <c r="AM335" i="65"/>
  <c r="AF335" i="65"/>
  <c r="Y335" i="65"/>
  <c r="U335" i="65"/>
  <c r="BL334" i="65"/>
  <c r="BS334" i="65" s="1"/>
  <c r="BH334" i="65"/>
  <c r="BA334" i="65"/>
  <c r="AT334" i="65"/>
  <c r="AM334" i="65"/>
  <c r="AF334" i="65"/>
  <c r="Y334" i="65"/>
  <c r="U334" i="65"/>
  <c r="BL333" i="65"/>
  <c r="BS333" i="65" s="1"/>
  <c r="BH333" i="65"/>
  <c r="BA333" i="65"/>
  <c r="AT333" i="65"/>
  <c r="AM333" i="65"/>
  <c r="AF333" i="65"/>
  <c r="Y333" i="65"/>
  <c r="U333" i="65"/>
  <c r="BL306" i="65"/>
  <c r="BS306" i="65" s="1"/>
  <c r="BH306" i="65"/>
  <c r="BA306" i="65"/>
  <c r="AT306" i="65"/>
  <c r="AM306" i="65"/>
  <c r="AF306" i="65"/>
  <c r="Y306" i="65"/>
  <c r="U306" i="65"/>
  <c r="BL305" i="65"/>
  <c r="BS305" i="65" s="1"/>
  <c r="BH305" i="65"/>
  <c r="BA305" i="65"/>
  <c r="AT305" i="65"/>
  <c r="AM305" i="65"/>
  <c r="AF305" i="65"/>
  <c r="Y305" i="65"/>
  <c r="U305" i="65"/>
  <c r="BL304" i="65"/>
  <c r="BS304" i="65" s="1"/>
  <c r="BH304" i="65"/>
  <c r="BA304" i="65"/>
  <c r="AT304" i="65"/>
  <c r="AM304" i="65"/>
  <c r="AF304" i="65"/>
  <c r="Y304" i="65"/>
  <c r="U304" i="65"/>
  <c r="BL303" i="65"/>
  <c r="BS303" i="65" s="1"/>
  <c r="BH303" i="65"/>
  <c r="BA303" i="65"/>
  <c r="AT303" i="65"/>
  <c r="AM303" i="65"/>
  <c r="AF303" i="65"/>
  <c r="Y303" i="65"/>
  <c r="U303" i="65"/>
  <c r="BL302" i="65"/>
  <c r="BS302" i="65" s="1"/>
  <c r="BH302" i="65"/>
  <c r="BA302" i="65"/>
  <c r="AT302" i="65"/>
  <c r="AM302" i="65"/>
  <c r="AF302" i="65"/>
  <c r="Y302" i="65"/>
  <c r="U302" i="65"/>
  <c r="BL301" i="65"/>
  <c r="BS301" i="65" s="1"/>
  <c r="BH301" i="65"/>
  <c r="BA301" i="65"/>
  <c r="AT301" i="65"/>
  <c r="AM301" i="65"/>
  <c r="AF301" i="65"/>
  <c r="Y301" i="65"/>
  <c r="U301" i="65"/>
  <c r="BL300" i="65"/>
  <c r="BS300" i="65" s="1"/>
  <c r="BH300" i="65"/>
  <c r="BA300" i="65"/>
  <c r="AT300" i="65"/>
  <c r="AM300" i="65"/>
  <c r="AF300" i="65"/>
  <c r="Y300" i="65"/>
  <c r="U300" i="65"/>
  <c r="BL299" i="65"/>
  <c r="BS299" i="65" s="1"/>
  <c r="BH299" i="65"/>
  <c r="BA299" i="65"/>
  <c r="AT299" i="65"/>
  <c r="AM299" i="65"/>
  <c r="AF299" i="65"/>
  <c r="Y299" i="65"/>
  <c r="U299" i="65"/>
  <c r="BL294" i="65"/>
  <c r="BS294" i="65" s="1"/>
  <c r="BH294" i="65"/>
  <c r="BA294" i="65"/>
  <c r="AT294" i="65"/>
  <c r="AM294" i="65"/>
  <c r="AF294" i="65"/>
  <c r="Y294" i="65"/>
  <c r="U294" i="65"/>
  <c r="BL293" i="65"/>
  <c r="BS293" i="65" s="1"/>
  <c r="BH293" i="65"/>
  <c r="BA293" i="65"/>
  <c r="AT293" i="65"/>
  <c r="AM293" i="65"/>
  <c r="AF293" i="65"/>
  <c r="Y293" i="65"/>
  <c r="U293" i="65"/>
  <c r="BL286" i="65"/>
  <c r="BS286" i="65" s="1"/>
  <c r="BH286" i="65"/>
  <c r="BA286" i="65"/>
  <c r="AT286" i="65"/>
  <c r="AM286" i="65"/>
  <c r="AF286" i="65"/>
  <c r="Y286" i="65"/>
  <c r="U286" i="65"/>
  <c r="BL280" i="65"/>
  <c r="BS280" i="65" s="1"/>
  <c r="BH280" i="65"/>
  <c r="BA280" i="65"/>
  <c r="AT280" i="65"/>
  <c r="AM280" i="65"/>
  <c r="AF280" i="65"/>
  <c r="Y280" i="65"/>
  <c r="U280" i="65"/>
  <c r="BL279" i="65"/>
  <c r="BS279" i="65" s="1"/>
  <c r="BH279" i="65"/>
  <c r="BA279" i="65"/>
  <c r="AT279" i="65"/>
  <c r="AM279" i="65"/>
  <c r="AF279" i="65"/>
  <c r="Y279" i="65"/>
  <c r="U279" i="65"/>
  <c r="BL278" i="65"/>
  <c r="BS278" i="65" s="1"/>
  <c r="BH278" i="65"/>
  <c r="BA278" i="65"/>
  <c r="AT278" i="65"/>
  <c r="AM278" i="65"/>
  <c r="AF278" i="65"/>
  <c r="Y278" i="65"/>
  <c r="U278" i="65"/>
  <c r="BL277" i="65"/>
  <c r="BS277" i="65" s="1"/>
  <c r="BH277" i="65"/>
  <c r="BA277" i="65"/>
  <c r="AT277" i="65"/>
  <c r="AM277" i="65"/>
  <c r="AF277" i="65"/>
  <c r="Y277" i="65"/>
  <c r="U277" i="65"/>
  <c r="BL276" i="65"/>
  <c r="BS276" i="65" s="1"/>
  <c r="BH276" i="65"/>
  <c r="BA276" i="65"/>
  <c r="AT276" i="65"/>
  <c r="AM276" i="65"/>
  <c r="AF276" i="65"/>
  <c r="Y276" i="65"/>
  <c r="U276" i="65"/>
  <c r="BL275" i="65"/>
  <c r="BS275" i="65" s="1"/>
  <c r="BH275" i="65"/>
  <c r="BA275" i="65"/>
  <c r="AT275" i="65"/>
  <c r="AM275" i="65"/>
  <c r="AF275" i="65"/>
  <c r="Y275" i="65"/>
  <c r="U275" i="65"/>
  <c r="BL274" i="65"/>
  <c r="BS274" i="65" s="1"/>
  <c r="BH274" i="65"/>
  <c r="BA274" i="65"/>
  <c r="AT274" i="65"/>
  <c r="AM274" i="65"/>
  <c r="AF274" i="65"/>
  <c r="Y274" i="65"/>
  <c r="U274" i="65"/>
  <c r="BL273" i="65"/>
  <c r="BS273" i="65" s="1"/>
  <c r="BH273" i="65"/>
  <c r="BA273" i="65"/>
  <c r="AT273" i="65"/>
  <c r="AM273" i="65"/>
  <c r="AF273" i="65"/>
  <c r="Y273" i="65"/>
  <c r="U273" i="65"/>
  <c r="BL272" i="65"/>
  <c r="BS272" i="65" s="1"/>
  <c r="BH272" i="65"/>
  <c r="BA272" i="65"/>
  <c r="AT272" i="65"/>
  <c r="AM272" i="65"/>
  <c r="AF272" i="65"/>
  <c r="Y272" i="65"/>
  <c r="U272" i="65"/>
  <c r="BL271" i="65"/>
  <c r="BS271" i="65" s="1"/>
  <c r="BH271" i="65"/>
  <c r="BA271" i="65"/>
  <c r="AT271" i="65"/>
  <c r="AM271" i="65"/>
  <c r="AF271" i="65"/>
  <c r="Y271" i="65"/>
  <c r="U271" i="65"/>
  <c r="BL269" i="65"/>
  <c r="BS269" i="65" s="1"/>
  <c r="BH269" i="65"/>
  <c r="BA269" i="65"/>
  <c r="AT269" i="65"/>
  <c r="AM269" i="65"/>
  <c r="AF269" i="65"/>
  <c r="Y269" i="65"/>
  <c r="U269" i="65"/>
  <c r="BL268" i="65"/>
  <c r="BS268" i="65" s="1"/>
  <c r="BH268" i="65"/>
  <c r="BA268" i="65"/>
  <c r="AT268" i="65"/>
  <c r="AM268" i="65"/>
  <c r="AF268" i="65"/>
  <c r="Y268" i="65"/>
  <c r="U268" i="65"/>
  <c r="BL267" i="65"/>
  <c r="BS267" i="65" s="1"/>
  <c r="BH267" i="65"/>
  <c r="BA267" i="65"/>
  <c r="AT267" i="65"/>
  <c r="AM267" i="65"/>
  <c r="AF267" i="65"/>
  <c r="Y267" i="65"/>
  <c r="U267" i="65"/>
  <c r="BL266" i="65"/>
  <c r="BS266" i="65" s="1"/>
  <c r="BH266" i="65"/>
  <c r="BA266" i="65"/>
  <c r="AT266" i="65"/>
  <c r="AM266" i="65"/>
  <c r="AF266" i="65"/>
  <c r="Y266" i="65"/>
  <c r="U266" i="65"/>
  <c r="BL265" i="65"/>
  <c r="BS265" i="65" s="1"/>
  <c r="BH265" i="65"/>
  <c r="BA265" i="65"/>
  <c r="AT265" i="65"/>
  <c r="AM265" i="65"/>
  <c r="AF265" i="65"/>
  <c r="Y265" i="65"/>
  <c r="U265" i="65"/>
  <c r="BL264" i="65"/>
  <c r="BS264" i="65" s="1"/>
  <c r="BH264" i="65"/>
  <c r="BA264" i="65"/>
  <c r="AT264" i="65"/>
  <c r="AM264" i="65"/>
  <c r="AF264" i="65"/>
  <c r="Y264" i="65"/>
  <c r="U264" i="65"/>
  <c r="BL263" i="65"/>
  <c r="BS263" i="65" s="1"/>
  <c r="BH263" i="65"/>
  <c r="BA263" i="65"/>
  <c r="AT263" i="65"/>
  <c r="AM263" i="65"/>
  <c r="AF263" i="65"/>
  <c r="Y263" i="65"/>
  <c r="U263" i="65"/>
  <c r="BL262" i="65"/>
  <c r="BS262" i="65" s="1"/>
  <c r="BH262" i="65"/>
  <c r="BA262" i="65"/>
  <c r="AT262" i="65"/>
  <c r="AM262" i="65"/>
  <c r="AF262" i="65"/>
  <c r="Y262" i="65"/>
  <c r="U262" i="65"/>
  <c r="BL261" i="65"/>
  <c r="BS261" i="65" s="1"/>
  <c r="BH261" i="65"/>
  <c r="BA261" i="65"/>
  <c r="AT261" i="65"/>
  <c r="AM261" i="65"/>
  <c r="AF261" i="65"/>
  <c r="Y261" i="65"/>
  <c r="U261" i="65"/>
  <c r="BL260" i="65"/>
  <c r="BS260" i="65" s="1"/>
  <c r="BH260" i="65"/>
  <c r="BA260" i="65"/>
  <c r="AT260" i="65"/>
  <c r="AM260" i="65"/>
  <c r="AF260" i="65"/>
  <c r="Y260" i="65"/>
  <c r="U260" i="65"/>
  <c r="BL259" i="65"/>
  <c r="BS259" i="65" s="1"/>
  <c r="BH259" i="65"/>
  <c r="BA259" i="65"/>
  <c r="AT259" i="65"/>
  <c r="AM259" i="65"/>
  <c r="AF259" i="65"/>
  <c r="Y259" i="65"/>
  <c r="U259" i="65"/>
  <c r="BL258" i="65"/>
  <c r="BS258" i="65" s="1"/>
  <c r="BH258" i="65"/>
  <c r="BA258" i="65"/>
  <c r="AT258" i="65"/>
  <c r="AM258" i="65"/>
  <c r="AF258" i="65"/>
  <c r="Y258" i="65"/>
  <c r="U258" i="65"/>
  <c r="BL257" i="65"/>
  <c r="BS257" i="65" s="1"/>
  <c r="BH257" i="65"/>
  <c r="BA257" i="65"/>
  <c r="AT257" i="65"/>
  <c r="AM257" i="65"/>
  <c r="AF257" i="65"/>
  <c r="Y257" i="65"/>
  <c r="U257" i="65"/>
  <c r="BL256" i="65"/>
  <c r="BS256" i="65" s="1"/>
  <c r="BH256" i="65"/>
  <c r="BA256" i="65"/>
  <c r="AT256" i="65"/>
  <c r="AM256" i="65"/>
  <c r="AF256" i="65"/>
  <c r="Y256" i="65"/>
  <c r="U256" i="65"/>
  <c r="BL255" i="65"/>
  <c r="BS255" i="65" s="1"/>
  <c r="BH255" i="65"/>
  <c r="BA255" i="65"/>
  <c r="AT255" i="65"/>
  <c r="AM255" i="65"/>
  <c r="AF255" i="65"/>
  <c r="Y255" i="65"/>
  <c r="U255" i="65"/>
  <c r="BL254" i="65"/>
  <c r="BS254" i="65" s="1"/>
  <c r="BH254" i="65"/>
  <c r="BA254" i="65"/>
  <c r="AT254" i="65"/>
  <c r="AM254" i="65"/>
  <c r="AF254" i="65"/>
  <c r="Y254" i="65"/>
  <c r="U254" i="65"/>
  <c r="BL253" i="65"/>
  <c r="BS253" i="65" s="1"/>
  <c r="BH253" i="65"/>
  <c r="BA253" i="65"/>
  <c r="AT253" i="65"/>
  <c r="AM253" i="65"/>
  <c r="AF253" i="65"/>
  <c r="Y253" i="65"/>
  <c r="U253" i="65"/>
  <c r="BL252" i="65"/>
  <c r="BS252" i="65" s="1"/>
  <c r="BH252" i="65"/>
  <c r="BA252" i="65"/>
  <c r="AT252" i="65"/>
  <c r="AM252" i="65"/>
  <c r="AF252" i="65"/>
  <c r="Y252" i="65"/>
  <c r="U252" i="65"/>
  <c r="BL251" i="65"/>
  <c r="BS251" i="65" s="1"/>
  <c r="BH251" i="65"/>
  <c r="BA251" i="65"/>
  <c r="AT251" i="65"/>
  <c r="AM251" i="65"/>
  <c r="AF251" i="65"/>
  <c r="Y251" i="65"/>
  <c r="U251" i="65"/>
  <c r="BL250" i="65"/>
  <c r="BS250" i="65" s="1"/>
  <c r="BH250" i="65"/>
  <c r="BA250" i="65"/>
  <c r="AT250" i="65"/>
  <c r="AM250" i="65"/>
  <c r="AF250" i="65"/>
  <c r="Y250" i="65"/>
  <c r="U250" i="65"/>
  <c r="BL249" i="65"/>
  <c r="BS249" i="65" s="1"/>
  <c r="BH249" i="65"/>
  <c r="BA249" i="65"/>
  <c r="AT249" i="65"/>
  <c r="AM249" i="65"/>
  <c r="AF249" i="65"/>
  <c r="Y249" i="65"/>
  <c r="U249" i="65"/>
  <c r="BL248" i="65"/>
  <c r="BS248" i="65" s="1"/>
  <c r="BH248" i="65"/>
  <c r="BA248" i="65"/>
  <c r="AT248" i="65"/>
  <c r="AM248" i="65"/>
  <c r="AF248" i="65"/>
  <c r="Y248" i="65"/>
  <c r="U248" i="65"/>
  <c r="BL247" i="65"/>
  <c r="BS247" i="65" s="1"/>
  <c r="BH247" i="65"/>
  <c r="BA247" i="65"/>
  <c r="AT247" i="65"/>
  <c r="AM247" i="65"/>
  <c r="AF247" i="65"/>
  <c r="Y247" i="65"/>
  <c r="U247" i="65"/>
  <c r="BL246" i="65"/>
  <c r="BS246" i="65" s="1"/>
  <c r="BH246" i="65"/>
  <c r="BA246" i="65"/>
  <c r="AT246" i="65"/>
  <c r="AM246" i="65"/>
  <c r="AF246" i="65"/>
  <c r="Y246" i="65"/>
  <c r="U246" i="65"/>
  <c r="BL245" i="65"/>
  <c r="BS245" i="65" s="1"/>
  <c r="BH245" i="65"/>
  <c r="BA245" i="65"/>
  <c r="AT245" i="65"/>
  <c r="AM245" i="65"/>
  <c r="AF245" i="65"/>
  <c r="Y245" i="65"/>
  <c r="U245" i="65"/>
  <c r="BL244" i="65"/>
  <c r="BS244" i="65" s="1"/>
  <c r="BH244" i="65"/>
  <c r="BA244" i="65"/>
  <c r="AT244" i="65"/>
  <c r="AM244" i="65"/>
  <c r="AF244" i="65"/>
  <c r="Y244" i="65"/>
  <c r="U244" i="65"/>
  <c r="BL243" i="65"/>
  <c r="BS243" i="65" s="1"/>
  <c r="BH243" i="65"/>
  <c r="BA243" i="65"/>
  <c r="AT243" i="65"/>
  <c r="AM243" i="65"/>
  <c r="AF243" i="65"/>
  <c r="Y243" i="65"/>
  <c r="U243" i="65"/>
  <c r="BL242" i="65"/>
  <c r="BS242" i="65" s="1"/>
  <c r="BH242" i="65"/>
  <c r="BA242" i="65"/>
  <c r="AT242" i="65"/>
  <c r="AM242" i="65"/>
  <c r="AF242" i="65"/>
  <c r="Y242" i="65"/>
  <c r="U242" i="65"/>
  <c r="BL241" i="65"/>
  <c r="BS241" i="65" s="1"/>
  <c r="BH241" i="65"/>
  <c r="BA241" i="65"/>
  <c r="AT241" i="65"/>
  <c r="AM241" i="65"/>
  <c r="AF241" i="65"/>
  <c r="Y241" i="65"/>
  <c r="U241" i="65"/>
  <c r="BL240" i="65"/>
  <c r="BS240" i="65" s="1"/>
  <c r="BH240" i="65"/>
  <c r="BA240" i="65"/>
  <c r="AT240" i="65"/>
  <c r="AM240" i="65"/>
  <c r="AF240" i="65"/>
  <c r="Y240" i="65"/>
  <c r="U240" i="65"/>
  <c r="BL239" i="65"/>
  <c r="BS239" i="65" s="1"/>
  <c r="BH239" i="65"/>
  <c r="BA239" i="65"/>
  <c r="AT239" i="65"/>
  <c r="AM239" i="65"/>
  <c r="AF239" i="65"/>
  <c r="Y239" i="65"/>
  <c r="U239" i="65"/>
  <c r="BL238" i="65"/>
  <c r="BS238" i="65" s="1"/>
  <c r="BH238" i="65"/>
  <c r="BA238" i="65"/>
  <c r="AT238" i="65"/>
  <c r="AM238" i="65"/>
  <c r="AF238" i="65"/>
  <c r="Y238" i="65"/>
  <c r="U238" i="65"/>
  <c r="BL237" i="65"/>
  <c r="BS237" i="65" s="1"/>
  <c r="BH237" i="65"/>
  <c r="BA237" i="65"/>
  <c r="AT237" i="65"/>
  <c r="AM237" i="65"/>
  <c r="AF237" i="65"/>
  <c r="Y237" i="65"/>
  <c r="U237" i="65"/>
  <c r="BL236" i="65"/>
  <c r="BS236" i="65" s="1"/>
  <c r="BH236" i="65"/>
  <c r="BA236" i="65"/>
  <c r="AT236" i="65"/>
  <c r="AM236" i="65"/>
  <c r="AF236" i="65"/>
  <c r="Y236" i="65"/>
  <c r="U236" i="65"/>
  <c r="BL235" i="65"/>
  <c r="BS235" i="65" s="1"/>
  <c r="BH235" i="65"/>
  <c r="BA235" i="65"/>
  <c r="AT235" i="65"/>
  <c r="AM235" i="65"/>
  <c r="AF235" i="65"/>
  <c r="Y235" i="65"/>
  <c r="U235" i="65"/>
  <c r="BL234" i="65"/>
  <c r="BS234" i="65" s="1"/>
  <c r="BH234" i="65"/>
  <c r="BA234" i="65"/>
  <c r="AT234" i="65"/>
  <c r="AM234" i="65"/>
  <c r="AF234" i="65"/>
  <c r="Y234" i="65"/>
  <c r="U234" i="65"/>
  <c r="BL233" i="65"/>
  <c r="BS233" i="65" s="1"/>
  <c r="BH233" i="65"/>
  <c r="BA233" i="65"/>
  <c r="AT233" i="65"/>
  <c r="AM233" i="65"/>
  <c r="AF233" i="65"/>
  <c r="Y233" i="65"/>
  <c r="U233" i="65"/>
  <c r="BL230" i="65"/>
  <c r="BS230" i="65" s="1"/>
  <c r="BH230" i="65"/>
  <c r="BA230" i="65"/>
  <c r="AT230" i="65"/>
  <c r="AM230" i="65"/>
  <c r="AF230" i="65"/>
  <c r="Y230" i="65"/>
  <c r="U230" i="65"/>
  <c r="BL229" i="65"/>
  <c r="BS229" i="65" s="1"/>
  <c r="BH229" i="65"/>
  <c r="BA229" i="65"/>
  <c r="AT229" i="65"/>
  <c r="AM229" i="65"/>
  <c r="AF229" i="65"/>
  <c r="Y229" i="65"/>
  <c r="U229" i="65"/>
  <c r="BL228" i="65"/>
  <c r="BS228" i="65" s="1"/>
  <c r="BH228" i="65"/>
  <c r="BA228" i="65"/>
  <c r="AT228" i="65"/>
  <c r="AM228" i="65"/>
  <c r="AF228" i="65"/>
  <c r="Y228" i="65"/>
  <c r="U228" i="65"/>
  <c r="BL227" i="65"/>
  <c r="BS227" i="65" s="1"/>
  <c r="BH227" i="65"/>
  <c r="BA227" i="65"/>
  <c r="AT227" i="65"/>
  <c r="AM227" i="65"/>
  <c r="AF227" i="65"/>
  <c r="Y227" i="65"/>
  <c r="U227" i="65"/>
  <c r="BL226" i="65"/>
  <c r="BS226" i="65" s="1"/>
  <c r="BH226" i="65"/>
  <c r="BA226" i="65"/>
  <c r="AT226" i="65"/>
  <c r="AM226" i="65"/>
  <c r="AF226" i="65"/>
  <c r="Y226" i="65"/>
  <c r="U226" i="65"/>
  <c r="BL225" i="65"/>
  <c r="BS225" i="65" s="1"/>
  <c r="BH225" i="65"/>
  <c r="BA225" i="65"/>
  <c r="AT225" i="65"/>
  <c r="AM225" i="65"/>
  <c r="AF225" i="65"/>
  <c r="Y225" i="65"/>
  <c r="U225" i="65"/>
  <c r="BL224" i="65"/>
  <c r="BS224" i="65" s="1"/>
  <c r="BH224" i="65"/>
  <c r="BA224" i="65"/>
  <c r="AT224" i="65"/>
  <c r="AM224" i="65"/>
  <c r="AF224" i="65"/>
  <c r="Y224" i="65"/>
  <c r="U224" i="65"/>
  <c r="BL223" i="65"/>
  <c r="BS223" i="65" s="1"/>
  <c r="BH223" i="65"/>
  <c r="BA223" i="65"/>
  <c r="AT223" i="65"/>
  <c r="AM223" i="65"/>
  <c r="AF223" i="65"/>
  <c r="Y223" i="65"/>
  <c r="U223" i="65"/>
  <c r="BL222" i="65"/>
  <c r="BS222" i="65" s="1"/>
  <c r="BH222" i="65"/>
  <c r="BA222" i="65"/>
  <c r="AT222" i="65"/>
  <c r="AM222" i="65"/>
  <c r="AF222" i="65"/>
  <c r="Y222" i="65"/>
  <c r="U222" i="65"/>
  <c r="BL221" i="65"/>
  <c r="BS221" i="65" s="1"/>
  <c r="BH221" i="65"/>
  <c r="BA221" i="65"/>
  <c r="AT221" i="65"/>
  <c r="AM221" i="65"/>
  <c r="AF221" i="65"/>
  <c r="Y221" i="65"/>
  <c r="U221" i="65"/>
  <c r="BL220" i="65"/>
  <c r="BS220" i="65" s="1"/>
  <c r="BH220" i="65"/>
  <c r="BA220" i="65"/>
  <c r="AT220" i="65"/>
  <c r="AM220" i="65"/>
  <c r="AF220" i="65"/>
  <c r="Y220" i="65"/>
  <c r="U220" i="65"/>
  <c r="BL219" i="65"/>
  <c r="BS219" i="65" s="1"/>
  <c r="BH219" i="65"/>
  <c r="BA219" i="65"/>
  <c r="AT219" i="65"/>
  <c r="AM219" i="65"/>
  <c r="AF219" i="65"/>
  <c r="Y219" i="65"/>
  <c r="U219" i="65"/>
  <c r="BL218" i="65"/>
  <c r="BS218" i="65" s="1"/>
  <c r="BH218" i="65"/>
  <c r="BA218" i="65"/>
  <c r="AT218" i="65"/>
  <c r="AM218" i="65"/>
  <c r="AF218" i="65"/>
  <c r="Y218" i="65"/>
  <c r="U218" i="65"/>
  <c r="BL217" i="65"/>
  <c r="BS217" i="65" s="1"/>
  <c r="BH217" i="65"/>
  <c r="BA217" i="65"/>
  <c r="AT217" i="65"/>
  <c r="AM217" i="65"/>
  <c r="AF217" i="65"/>
  <c r="Y217" i="65"/>
  <c r="U217" i="65"/>
  <c r="BL216" i="65"/>
  <c r="BS216" i="65" s="1"/>
  <c r="BH216" i="65"/>
  <c r="BA216" i="65"/>
  <c r="AT216" i="65"/>
  <c r="AM216" i="65"/>
  <c r="AF216" i="65"/>
  <c r="Y216" i="65"/>
  <c r="U216" i="65"/>
  <c r="BL210" i="65"/>
  <c r="BS210" i="65" s="1"/>
  <c r="BH210" i="65"/>
  <c r="BA210" i="65"/>
  <c r="AT210" i="65"/>
  <c r="AM210" i="65"/>
  <c r="AF210" i="65"/>
  <c r="Y210" i="65"/>
  <c r="U210" i="65"/>
  <c r="BL209" i="65"/>
  <c r="BS209" i="65" s="1"/>
  <c r="BH209" i="65"/>
  <c r="BA209" i="65"/>
  <c r="AT209" i="65"/>
  <c r="AM209" i="65"/>
  <c r="AF209" i="65"/>
  <c r="Y209" i="65"/>
  <c r="U209" i="65"/>
  <c r="BL208" i="65"/>
  <c r="BS208" i="65" s="1"/>
  <c r="BH208" i="65"/>
  <c r="BA208" i="65"/>
  <c r="AT208" i="65"/>
  <c r="AM208" i="65"/>
  <c r="AF208" i="65"/>
  <c r="Y208" i="65"/>
  <c r="U208" i="65"/>
  <c r="BL206" i="65"/>
  <c r="BS206" i="65" s="1"/>
  <c r="BH206" i="65"/>
  <c r="BA206" i="65"/>
  <c r="AT206" i="65"/>
  <c r="AM206" i="65"/>
  <c r="AF206" i="65"/>
  <c r="Y206" i="65"/>
  <c r="U206" i="65"/>
  <c r="BL199" i="65"/>
  <c r="BS199" i="65" s="1"/>
  <c r="BH199" i="65"/>
  <c r="BA199" i="65"/>
  <c r="AT199" i="65"/>
  <c r="AM199" i="65"/>
  <c r="AF199" i="65"/>
  <c r="Y199" i="65"/>
  <c r="U199" i="65"/>
  <c r="BL198" i="65"/>
  <c r="BS198" i="65" s="1"/>
  <c r="BH198" i="65"/>
  <c r="BA198" i="65"/>
  <c r="AT198" i="65"/>
  <c r="AM198" i="65"/>
  <c r="AF198" i="65"/>
  <c r="Y198" i="65"/>
  <c r="U198" i="65"/>
  <c r="BL193" i="65"/>
  <c r="BS193" i="65" s="1"/>
  <c r="BH193" i="65"/>
  <c r="BA193" i="65"/>
  <c r="AT193" i="65"/>
  <c r="AM193" i="65"/>
  <c r="AF193" i="65"/>
  <c r="Y193" i="65"/>
  <c r="U193" i="65"/>
  <c r="BL192" i="65"/>
  <c r="BS192" i="65" s="1"/>
  <c r="BH192" i="65"/>
  <c r="BA192" i="65"/>
  <c r="AT192" i="65"/>
  <c r="AM192" i="65"/>
  <c r="AF192" i="65"/>
  <c r="Y192" i="65"/>
  <c r="U192" i="65"/>
  <c r="BL191" i="65"/>
  <c r="BS191" i="65" s="1"/>
  <c r="BH191" i="65"/>
  <c r="BA191" i="65"/>
  <c r="AT191" i="65"/>
  <c r="AM191" i="65"/>
  <c r="AF191" i="65"/>
  <c r="Y191" i="65"/>
  <c r="U191" i="65"/>
  <c r="BL190" i="65"/>
  <c r="BS190" i="65" s="1"/>
  <c r="BH190" i="65"/>
  <c r="BA190" i="65"/>
  <c r="AT190" i="65"/>
  <c r="AM190" i="65"/>
  <c r="AF190" i="65"/>
  <c r="Y190" i="65"/>
  <c r="U190" i="65"/>
  <c r="BL189" i="65"/>
  <c r="BS189" i="65" s="1"/>
  <c r="BH189" i="65"/>
  <c r="BA189" i="65"/>
  <c r="AT189" i="65"/>
  <c r="AM189" i="65"/>
  <c r="AF189" i="65"/>
  <c r="Y189" i="65"/>
  <c r="U189" i="65"/>
  <c r="BL188" i="65"/>
  <c r="BS188" i="65" s="1"/>
  <c r="BH188" i="65"/>
  <c r="BA188" i="65"/>
  <c r="AT188" i="65"/>
  <c r="AM188" i="65"/>
  <c r="AF188" i="65"/>
  <c r="Y188" i="65"/>
  <c r="U188" i="65"/>
  <c r="BL187" i="65"/>
  <c r="BS187" i="65" s="1"/>
  <c r="BH187" i="65"/>
  <c r="BA187" i="65"/>
  <c r="AT187" i="65"/>
  <c r="AM187" i="65"/>
  <c r="AF187" i="65"/>
  <c r="Y187" i="65"/>
  <c r="U187" i="65"/>
  <c r="BL186" i="65"/>
  <c r="BS186" i="65" s="1"/>
  <c r="BH186" i="65"/>
  <c r="BA186" i="65"/>
  <c r="AT186" i="65"/>
  <c r="AM186" i="65"/>
  <c r="AF186" i="65"/>
  <c r="Y186" i="65"/>
  <c r="U186" i="65"/>
  <c r="BL185" i="65"/>
  <c r="BS185" i="65" s="1"/>
  <c r="BH185" i="65"/>
  <c r="BA185" i="65"/>
  <c r="AT185" i="65"/>
  <c r="AM185" i="65"/>
  <c r="AF185" i="65"/>
  <c r="Y185" i="65"/>
  <c r="U185" i="65"/>
  <c r="BL184" i="65"/>
  <c r="BS184" i="65" s="1"/>
  <c r="BH184" i="65"/>
  <c r="BA184" i="65"/>
  <c r="AT184" i="65"/>
  <c r="AM184" i="65"/>
  <c r="AF184" i="65"/>
  <c r="Y184" i="65"/>
  <c r="U184" i="65"/>
  <c r="BL183" i="65"/>
  <c r="BS183" i="65" s="1"/>
  <c r="BH183" i="65"/>
  <c r="BA183" i="65"/>
  <c r="AT183" i="65"/>
  <c r="AM183" i="65"/>
  <c r="AF183" i="65"/>
  <c r="Y183" i="65"/>
  <c r="U183" i="65"/>
  <c r="BL182" i="65"/>
  <c r="BS182" i="65" s="1"/>
  <c r="BH182" i="65"/>
  <c r="BA182" i="65"/>
  <c r="AT182" i="65"/>
  <c r="AM182" i="65"/>
  <c r="AF182" i="65"/>
  <c r="Y182" i="65"/>
  <c r="U182" i="65"/>
  <c r="BL181" i="65"/>
  <c r="BS181" i="65" s="1"/>
  <c r="BH181" i="65"/>
  <c r="BA181" i="65"/>
  <c r="AT181" i="65"/>
  <c r="AM181" i="65"/>
  <c r="AF181" i="65"/>
  <c r="Y181" i="65"/>
  <c r="U181" i="65"/>
  <c r="BL180" i="65"/>
  <c r="BS180" i="65" s="1"/>
  <c r="BH180" i="65"/>
  <c r="BA180" i="65"/>
  <c r="AT180" i="65"/>
  <c r="AM180" i="65"/>
  <c r="AF180" i="65"/>
  <c r="Y180" i="65"/>
  <c r="U180" i="65"/>
  <c r="BL179" i="65"/>
  <c r="BS179" i="65" s="1"/>
  <c r="BH179" i="65"/>
  <c r="BA179" i="65"/>
  <c r="AT179" i="65"/>
  <c r="AM179" i="65"/>
  <c r="AF179" i="65"/>
  <c r="Y179" i="65"/>
  <c r="U179" i="65"/>
  <c r="BL178" i="65"/>
  <c r="BS178" i="65" s="1"/>
  <c r="BH178" i="65"/>
  <c r="BA178" i="65"/>
  <c r="AT178" i="65"/>
  <c r="AM178" i="65"/>
  <c r="AF178" i="65"/>
  <c r="Y178" i="65"/>
  <c r="U178" i="65"/>
  <c r="BL177" i="65"/>
  <c r="BS177" i="65" s="1"/>
  <c r="BH177" i="65"/>
  <c r="BA177" i="65"/>
  <c r="AT177" i="65"/>
  <c r="AM177" i="65"/>
  <c r="AF177" i="65"/>
  <c r="Y177" i="65"/>
  <c r="U177" i="65"/>
  <c r="BL176" i="65"/>
  <c r="BS176" i="65" s="1"/>
  <c r="BH176" i="65"/>
  <c r="BA176" i="65"/>
  <c r="AT176" i="65"/>
  <c r="AM176" i="65"/>
  <c r="AF176" i="65"/>
  <c r="Y176" i="65"/>
  <c r="U176" i="65"/>
  <c r="BL175" i="65"/>
  <c r="BS175" i="65" s="1"/>
  <c r="BH175" i="65"/>
  <c r="BA175" i="65"/>
  <c r="AT175" i="65"/>
  <c r="AM175" i="65"/>
  <c r="AF175" i="65"/>
  <c r="Y175" i="65"/>
  <c r="U175" i="65"/>
  <c r="BL174" i="65"/>
  <c r="BS174" i="65" s="1"/>
  <c r="BH174" i="65"/>
  <c r="BA174" i="65"/>
  <c r="AT174" i="65"/>
  <c r="AM174" i="65"/>
  <c r="AF174" i="65"/>
  <c r="Y174" i="65"/>
  <c r="U174" i="65"/>
  <c r="BL173" i="65"/>
  <c r="BS173" i="65" s="1"/>
  <c r="BH173" i="65"/>
  <c r="BA173" i="65"/>
  <c r="AT173" i="65"/>
  <c r="AM173" i="65"/>
  <c r="AF173" i="65"/>
  <c r="Y173" i="65"/>
  <c r="U173" i="65"/>
  <c r="BL172" i="65"/>
  <c r="BS172" i="65" s="1"/>
  <c r="BH172" i="65"/>
  <c r="BA172" i="65"/>
  <c r="AT172" i="65"/>
  <c r="AM172" i="65"/>
  <c r="AF172" i="65"/>
  <c r="Y172" i="65"/>
  <c r="U172" i="65"/>
  <c r="BL171" i="65"/>
  <c r="BS171" i="65" s="1"/>
  <c r="BH171" i="65"/>
  <c r="BA171" i="65"/>
  <c r="AT171" i="65"/>
  <c r="AM171" i="65"/>
  <c r="AF171" i="65"/>
  <c r="Y171" i="65"/>
  <c r="U171" i="65"/>
  <c r="BL170" i="65"/>
  <c r="BS170" i="65" s="1"/>
  <c r="BH170" i="65"/>
  <c r="BA170" i="65"/>
  <c r="AT170" i="65"/>
  <c r="AM170" i="65"/>
  <c r="AF170" i="65"/>
  <c r="Y170" i="65"/>
  <c r="U170" i="65"/>
  <c r="BL169" i="65"/>
  <c r="BS169" i="65" s="1"/>
  <c r="BH169" i="65"/>
  <c r="BA169" i="65"/>
  <c r="AT169" i="65"/>
  <c r="AM169" i="65"/>
  <c r="AF169" i="65"/>
  <c r="Y169" i="65"/>
  <c r="U169" i="65"/>
  <c r="BL168" i="65"/>
  <c r="BS168" i="65" s="1"/>
  <c r="BH168" i="65"/>
  <c r="BA168" i="65"/>
  <c r="AT168" i="65"/>
  <c r="AM168" i="65"/>
  <c r="AF168" i="65"/>
  <c r="Y168" i="65"/>
  <c r="U168" i="65"/>
  <c r="BL167" i="65"/>
  <c r="BS167" i="65" s="1"/>
  <c r="BH167" i="65"/>
  <c r="BA167" i="65"/>
  <c r="AT167" i="65"/>
  <c r="AM167" i="65"/>
  <c r="AF167" i="65"/>
  <c r="Y167" i="65"/>
  <c r="U167" i="65"/>
  <c r="BL166" i="65"/>
  <c r="BS166" i="65" s="1"/>
  <c r="BH166" i="65"/>
  <c r="BA166" i="65"/>
  <c r="AT166" i="65"/>
  <c r="AM166" i="65"/>
  <c r="AF166" i="65"/>
  <c r="Y166" i="65"/>
  <c r="U166" i="65"/>
  <c r="BL165" i="65"/>
  <c r="BS165" i="65" s="1"/>
  <c r="BH165" i="65"/>
  <c r="BA165" i="65"/>
  <c r="AT165" i="65"/>
  <c r="AM165" i="65"/>
  <c r="AF165" i="65"/>
  <c r="Y165" i="65"/>
  <c r="U165" i="65"/>
  <c r="BL164" i="65"/>
  <c r="BS164" i="65" s="1"/>
  <c r="BH164" i="65"/>
  <c r="BA164" i="65"/>
  <c r="AT164" i="65"/>
  <c r="AM164" i="65"/>
  <c r="AF164" i="65"/>
  <c r="Y164" i="65"/>
  <c r="U164" i="65"/>
  <c r="BL163" i="65"/>
  <c r="BS163" i="65" s="1"/>
  <c r="BH163" i="65"/>
  <c r="BA163" i="65"/>
  <c r="AT163" i="65"/>
  <c r="AM163" i="65"/>
  <c r="AF163" i="65"/>
  <c r="Y163" i="65"/>
  <c r="U163" i="65"/>
  <c r="BL162" i="65"/>
  <c r="BS162" i="65" s="1"/>
  <c r="BH162" i="65"/>
  <c r="BA162" i="65"/>
  <c r="AT162" i="65"/>
  <c r="AM162" i="65"/>
  <c r="AF162" i="65"/>
  <c r="Y162" i="65"/>
  <c r="U162" i="65"/>
  <c r="BL161" i="65"/>
  <c r="BS161" i="65" s="1"/>
  <c r="BH161" i="65"/>
  <c r="BA161" i="65"/>
  <c r="AT161" i="65"/>
  <c r="AM161" i="65"/>
  <c r="AF161" i="65"/>
  <c r="Y161" i="65"/>
  <c r="U161" i="65"/>
  <c r="BL160" i="65"/>
  <c r="BS160" i="65" s="1"/>
  <c r="BH160" i="65"/>
  <c r="BA160" i="65"/>
  <c r="AT160" i="65"/>
  <c r="AM160" i="65"/>
  <c r="AF160" i="65"/>
  <c r="Y160" i="65"/>
  <c r="U160" i="65"/>
  <c r="BL159" i="65"/>
  <c r="BS159" i="65" s="1"/>
  <c r="BH159" i="65"/>
  <c r="BA159" i="65"/>
  <c r="AT159" i="65"/>
  <c r="AM159" i="65"/>
  <c r="AF159" i="65"/>
  <c r="Y159" i="65"/>
  <c r="U159" i="65"/>
  <c r="BL158" i="65"/>
  <c r="BS158" i="65" s="1"/>
  <c r="BH158" i="65"/>
  <c r="BA158" i="65"/>
  <c r="AT158" i="65"/>
  <c r="AM158" i="65"/>
  <c r="AF158" i="65"/>
  <c r="Y158" i="65"/>
  <c r="U158" i="65"/>
  <c r="BL157" i="65"/>
  <c r="BS157" i="65" s="1"/>
  <c r="BH157" i="65"/>
  <c r="BA157" i="65"/>
  <c r="AT157" i="65"/>
  <c r="AM157" i="65"/>
  <c r="AF157" i="65"/>
  <c r="Y157" i="65"/>
  <c r="U157" i="65"/>
  <c r="BL156" i="65"/>
  <c r="BS156" i="65" s="1"/>
  <c r="BH156" i="65"/>
  <c r="BA156" i="65"/>
  <c r="AT156" i="65"/>
  <c r="AM156" i="65"/>
  <c r="AF156" i="65"/>
  <c r="Y156" i="65"/>
  <c r="U156" i="65"/>
  <c r="BL155" i="65"/>
  <c r="BS155" i="65" s="1"/>
  <c r="BH155" i="65"/>
  <c r="BA155" i="65"/>
  <c r="AT155" i="65"/>
  <c r="AM155" i="65"/>
  <c r="AF155" i="65"/>
  <c r="Y155" i="65"/>
  <c r="U155" i="65"/>
  <c r="BL154" i="65"/>
  <c r="BS154" i="65" s="1"/>
  <c r="BH154" i="65"/>
  <c r="BA154" i="65"/>
  <c r="AT154" i="65"/>
  <c r="AM154" i="65"/>
  <c r="AF154" i="65"/>
  <c r="Y154" i="65"/>
  <c r="U154" i="65"/>
  <c r="BL153" i="65"/>
  <c r="BS153" i="65" s="1"/>
  <c r="BH153" i="65"/>
  <c r="BA153" i="65"/>
  <c r="AT153" i="65"/>
  <c r="AM153" i="65"/>
  <c r="AF153" i="65"/>
  <c r="Y153" i="65"/>
  <c r="U153" i="65"/>
  <c r="BL152" i="65"/>
  <c r="BS152" i="65" s="1"/>
  <c r="BH152" i="65"/>
  <c r="BA152" i="65"/>
  <c r="AT152" i="65"/>
  <c r="AM152" i="65"/>
  <c r="AF152" i="65"/>
  <c r="Y152" i="65"/>
  <c r="U152" i="65"/>
  <c r="BL151" i="65"/>
  <c r="BS151" i="65" s="1"/>
  <c r="BH151" i="65"/>
  <c r="BA151" i="65"/>
  <c r="AT151" i="65"/>
  <c r="AM151" i="65"/>
  <c r="AF151" i="65"/>
  <c r="Y151" i="65"/>
  <c r="U151" i="65"/>
  <c r="BL150" i="65"/>
  <c r="BS150" i="65" s="1"/>
  <c r="BH150" i="65"/>
  <c r="BA150" i="65"/>
  <c r="AT150" i="65"/>
  <c r="AM150" i="65"/>
  <c r="AF150" i="65"/>
  <c r="Y150" i="65"/>
  <c r="U150" i="65"/>
  <c r="BL149" i="65"/>
  <c r="BS149" i="65" s="1"/>
  <c r="BH149" i="65"/>
  <c r="BA149" i="65"/>
  <c r="AT149" i="65"/>
  <c r="AM149" i="65"/>
  <c r="AF149" i="65"/>
  <c r="Y149" i="65"/>
  <c r="U149" i="65"/>
  <c r="BL148" i="65"/>
  <c r="BS148" i="65" s="1"/>
  <c r="BH148" i="65"/>
  <c r="BA148" i="65"/>
  <c r="AT148" i="65"/>
  <c r="AM148" i="65"/>
  <c r="AF148" i="65"/>
  <c r="Y148" i="65"/>
  <c r="U148" i="65"/>
  <c r="BL147" i="65"/>
  <c r="BS147" i="65" s="1"/>
  <c r="BH147" i="65"/>
  <c r="BA147" i="65"/>
  <c r="AT147" i="65"/>
  <c r="AM147" i="65"/>
  <c r="AF147" i="65"/>
  <c r="Y147" i="65"/>
  <c r="U147" i="65"/>
  <c r="BL146" i="65"/>
  <c r="BS146" i="65" s="1"/>
  <c r="BH146" i="65"/>
  <c r="BA146" i="65"/>
  <c r="AT146" i="65"/>
  <c r="AM146" i="65"/>
  <c r="AF146" i="65"/>
  <c r="Y146" i="65"/>
  <c r="U146" i="65"/>
  <c r="BL145" i="65"/>
  <c r="BS145" i="65" s="1"/>
  <c r="BH145" i="65"/>
  <c r="BA145" i="65"/>
  <c r="AT145" i="65"/>
  <c r="AM145" i="65"/>
  <c r="AF145" i="65"/>
  <c r="Y145" i="65"/>
  <c r="U145" i="65"/>
  <c r="BL144" i="65"/>
  <c r="BS144" i="65" s="1"/>
  <c r="BH144" i="65"/>
  <c r="BA144" i="65"/>
  <c r="AT144" i="65"/>
  <c r="AM144" i="65"/>
  <c r="AF144" i="65"/>
  <c r="Y144" i="65"/>
  <c r="U144" i="65"/>
  <c r="BL143" i="65"/>
  <c r="BS143" i="65" s="1"/>
  <c r="BH143" i="65"/>
  <c r="BA143" i="65"/>
  <c r="AT143" i="65"/>
  <c r="AM143" i="65"/>
  <c r="AF143" i="65"/>
  <c r="Y143" i="65"/>
  <c r="U143" i="65"/>
  <c r="BL142" i="65"/>
  <c r="BS142" i="65" s="1"/>
  <c r="BH142" i="65"/>
  <c r="BA142" i="65"/>
  <c r="AT142" i="65"/>
  <c r="AM142" i="65"/>
  <c r="AF142" i="65"/>
  <c r="Y142" i="65"/>
  <c r="U142" i="65"/>
  <c r="BL141" i="65"/>
  <c r="BS141" i="65" s="1"/>
  <c r="BH141" i="65"/>
  <c r="BA141" i="65"/>
  <c r="AT141" i="65"/>
  <c r="AM141" i="65"/>
  <c r="AF141" i="65"/>
  <c r="Y141" i="65"/>
  <c r="U141" i="65"/>
  <c r="BL140" i="65"/>
  <c r="BS140" i="65" s="1"/>
  <c r="BH140" i="65"/>
  <c r="BA140" i="65"/>
  <c r="AT140" i="65"/>
  <c r="AM140" i="65"/>
  <c r="AF140" i="65"/>
  <c r="Y140" i="65"/>
  <c r="U140" i="65"/>
  <c r="BL139" i="65"/>
  <c r="BS139" i="65" s="1"/>
  <c r="BH139" i="65"/>
  <c r="BA139" i="65"/>
  <c r="AT139" i="65"/>
  <c r="AM139" i="65"/>
  <c r="AF139" i="65"/>
  <c r="Y139" i="65"/>
  <c r="U139" i="65"/>
  <c r="BL138" i="65"/>
  <c r="BS138" i="65" s="1"/>
  <c r="BH138" i="65"/>
  <c r="BA138" i="65"/>
  <c r="AT138" i="65"/>
  <c r="AM138" i="65"/>
  <c r="AF138" i="65"/>
  <c r="Y138" i="65"/>
  <c r="U138" i="65"/>
  <c r="BL137" i="65"/>
  <c r="BS137" i="65" s="1"/>
  <c r="BH137" i="65"/>
  <c r="BA137" i="65"/>
  <c r="AT137" i="65"/>
  <c r="AM137" i="65"/>
  <c r="AF137" i="65"/>
  <c r="Y137" i="65"/>
  <c r="U137" i="65"/>
  <c r="BL136" i="65"/>
  <c r="BS136" i="65" s="1"/>
  <c r="BH136" i="65"/>
  <c r="BA136" i="65"/>
  <c r="AT136" i="65"/>
  <c r="AM136" i="65"/>
  <c r="AF136" i="65"/>
  <c r="Y136" i="65"/>
  <c r="U136" i="65"/>
  <c r="BL135" i="65"/>
  <c r="BS135" i="65" s="1"/>
  <c r="BH135" i="65"/>
  <c r="BA135" i="65"/>
  <c r="AT135" i="65"/>
  <c r="AM135" i="65"/>
  <c r="AF135" i="65"/>
  <c r="Y135" i="65"/>
  <c r="U135" i="65"/>
  <c r="BL134" i="65"/>
  <c r="BS134" i="65" s="1"/>
  <c r="BH134" i="65"/>
  <c r="BA134" i="65"/>
  <c r="AT134" i="65"/>
  <c r="AM134" i="65"/>
  <c r="AF134" i="65"/>
  <c r="Y134" i="65"/>
  <c r="U134" i="65"/>
  <c r="BL133" i="65"/>
  <c r="BS133" i="65" s="1"/>
  <c r="BH133" i="65"/>
  <c r="BA133" i="65"/>
  <c r="AT133" i="65"/>
  <c r="AM133" i="65"/>
  <c r="AF133" i="65"/>
  <c r="Y133" i="65"/>
  <c r="U133" i="65"/>
  <c r="BL132" i="65"/>
  <c r="BS132" i="65" s="1"/>
  <c r="BH132" i="65"/>
  <c r="BA132" i="65"/>
  <c r="AT132" i="65"/>
  <c r="AM132" i="65"/>
  <c r="AF132" i="65"/>
  <c r="Y132" i="65"/>
  <c r="U132" i="65"/>
  <c r="BL131" i="65"/>
  <c r="BS131" i="65" s="1"/>
  <c r="BH131" i="65"/>
  <c r="BA131" i="65"/>
  <c r="AT131" i="65"/>
  <c r="AM131" i="65"/>
  <c r="AF131" i="65"/>
  <c r="Y131" i="65"/>
  <c r="U131" i="65"/>
  <c r="BL130" i="65"/>
  <c r="BS130" i="65" s="1"/>
  <c r="BH130" i="65"/>
  <c r="BA130" i="65"/>
  <c r="AT130" i="65"/>
  <c r="AM130" i="65"/>
  <c r="AF130" i="65"/>
  <c r="Y130" i="65"/>
  <c r="U130" i="65"/>
  <c r="BL129" i="65"/>
  <c r="BS129" i="65" s="1"/>
  <c r="BH129" i="65"/>
  <c r="BA129" i="65"/>
  <c r="AT129" i="65"/>
  <c r="AM129" i="65"/>
  <c r="AF129" i="65"/>
  <c r="Y129" i="65"/>
  <c r="U129" i="65"/>
  <c r="BL127" i="65"/>
  <c r="BS127" i="65" s="1"/>
  <c r="BH127" i="65"/>
  <c r="BA127" i="65"/>
  <c r="AT127" i="65"/>
  <c r="AM127" i="65"/>
  <c r="AF127" i="65"/>
  <c r="Y127" i="65"/>
  <c r="U127" i="65"/>
  <c r="BL126" i="65"/>
  <c r="BS126" i="65" s="1"/>
  <c r="BH126" i="65"/>
  <c r="BA126" i="65"/>
  <c r="AT126" i="65"/>
  <c r="AM126" i="65"/>
  <c r="AF126" i="65"/>
  <c r="Y126" i="65"/>
  <c r="U126" i="65"/>
  <c r="BL125" i="65"/>
  <c r="BS125" i="65" s="1"/>
  <c r="BH125" i="65"/>
  <c r="BA125" i="65"/>
  <c r="AT125" i="65"/>
  <c r="AM125" i="65"/>
  <c r="AF125" i="65"/>
  <c r="Y125" i="65"/>
  <c r="U125" i="65"/>
  <c r="BL124" i="65"/>
  <c r="BS124" i="65" s="1"/>
  <c r="BH124" i="65"/>
  <c r="BA124" i="65"/>
  <c r="AT124" i="65"/>
  <c r="AM124" i="65"/>
  <c r="AF124" i="65"/>
  <c r="Y124" i="65"/>
  <c r="U124" i="65"/>
  <c r="BL123" i="65"/>
  <c r="BS123" i="65" s="1"/>
  <c r="BH123" i="65"/>
  <c r="BA123" i="65"/>
  <c r="AT123" i="65"/>
  <c r="AM123" i="65"/>
  <c r="AF123" i="65"/>
  <c r="Y123" i="65"/>
  <c r="U123" i="65"/>
  <c r="BL122" i="65"/>
  <c r="BS122" i="65" s="1"/>
  <c r="BH122" i="65"/>
  <c r="BA122" i="65"/>
  <c r="AT122" i="65"/>
  <c r="AM122" i="65"/>
  <c r="AF122" i="65"/>
  <c r="Y122" i="65"/>
  <c r="U122" i="65"/>
  <c r="BL121" i="65"/>
  <c r="BS121" i="65" s="1"/>
  <c r="BH121" i="65"/>
  <c r="BA121" i="65"/>
  <c r="AT121" i="65"/>
  <c r="AM121" i="65"/>
  <c r="AF121" i="65"/>
  <c r="Y121" i="65"/>
  <c r="U121" i="65"/>
  <c r="BL120" i="65"/>
  <c r="BS120" i="65" s="1"/>
  <c r="BH120" i="65"/>
  <c r="BA120" i="65"/>
  <c r="AT120" i="65"/>
  <c r="AM120" i="65"/>
  <c r="AF120" i="65"/>
  <c r="Y120" i="65"/>
  <c r="U120" i="65"/>
  <c r="BL119" i="65"/>
  <c r="BS119" i="65" s="1"/>
  <c r="BH119" i="65"/>
  <c r="BA119" i="65"/>
  <c r="AT119" i="65"/>
  <c r="AM119" i="65"/>
  <c r="AF119" i="65"/>
  <c r="Y119" i="65"/>
  <c r="U119" i="65"/>
  <c r="BL118" i="65"/>
  <c r="BS118" i="65" s="1"/>
  <c r="BH118" i="65"/>
  <c r="BA118" i="65"/>
  <c r="AT118" i="65"/>
  <c r="AM118" i="65"/>
  <c r="AF118" i="65"/>
  <c r="Y118" i="65"/>
  <c r="U118" i="65"/>
  <c r="BL117" i="65"/>
  <c r="BS117" i="65" s="1"/>
  <c r="BH117" i="65"/>
  <c r="BA117" i="65"/>
  <c r="AT117" i="65"/>
  <c r="AM117" i="65"/>
  <c r="AF117" i="65"/>
  <c r="Y117" i="65"/>
  <c r="U117" i="65"/>
  <c r="BL116" i="65"/>
  <c r="BS116" i="65" s="1"/>
  <c r="BH116" i="65"/>
  <c r="BA116" i="65"/>
  <c r="AT116" i="65"/>
  <c r="AM116" i="65"/>
  <c r="AF116" i="65"/>
  <c r="Y116" i="65"/>
  <c r="U116" i="65"/>
  <c r="BL115" i="65"/>
  <c r="BS115" i="65" s="1"/>
  <c r="BH115" i="65"/>
  <c r="BA115" i="65"/>
  <c r="AT115" i="65"/>
  <c r="AM115" i="65"/>
  <c r="AF115" i="65"/>
  <c r="Y115" i="65"/>
  <c r="U115" i="65"/>
  <c r="BL76" i="65"/>
  <c r="BS76" i="65" s="1"/>
  <c r="BH76" i="65"/>
  <c r="BA76" i="65"/>
  <c r="AT76" i="65"/>
  <c r="AM76" i="65"/>
  <c r="AF76" i="65"/>
  <c r="Y76" i="65"/>
  <c r="U76" i="65"/>
  <c r="BL75" i="65"/>
  <c r="BS75" i="65" s="1"/>
  <c r="BH75" i="65"/>
  <c r="BA75" i="65"/>
  <c r="AT75" i="65"/>
  <c r="AM75" i="65"/>
  <c r="AF75" i="65"/>
  <c r="Y75" i="65"/>
  <c r="U75" i="65"/>
  <c r="BL74" i="65"/>
  <c r="BS74" i="65" s="1"/>
  <c r="BH74" i="65"/>
  <c r="BA74" i="65"/>
  <c r="AT74" i="65"/>
  <c r="AM74" i="65"/>
  <c r="AF74" i="65"/>
  <c r="Y74" i="65"/>
  <c r="U74" i="65"/>
  <c r="BL73" i="65"/>
  <c r="BS73" i="65" s="1"/>
  <c r="BH73" i="65"/>
  <c r="BA73" i="65"/>
  <c r="AT73" i="65"/>
  <c r="AM73" i="65"/>
  <c r="AF73" i="65"/>
  <c r="Y73" i="65"/>
  <c r="U73" i="65"/>
  <c r="BL72" i="65"/>
  <c r="BS72" i="65" s="1"/>
  <c r="BH72" i="65"/>
  <c r="BA72" i="65"/>
  <c r="AT72" i="65"/>
  <c r="AM72" i="65"/>
  <c r="AF72" i="65"/>
  <c r="Y72" i="65"/>
  <c r="U72" i="65"/>
  <c r="BL71" i="65"/>
  <c r="BS71" i="65" s="1"/>
  <c r="BH71" i="65"/>
  <c r="BA71" i="65"/>
  <c r="AT71" i="65"/>
  <c r="AM71" i="65"/>
  <c r="AF71" i="65"/>
  <c r="Y71" i="65"/>
  <c r="U71" i="65"/>
  <c r="BL70" i="65"/>
  <c r="BS70" i="65" s="1"/>
  <c r="BH70" i="65"/>
  <c r="BA70" i="65"/>
  <c r="AT70" i="65"/>
  <c r="AM70" i="65"/>
  <c r="AF70" i="65"/>
  <c r="Y70" i="65"/>
  <c r="U70" i="65"/>
  <c r="BL69" i="65"/>
  <c r="BS69" i="65" s="1"/>
  <c r="BH69" i="65"/>
  <c r="BA69" i="65"/>
  <c r="AT69" i="65"/>
  <c r="AM69" i="65"/>
  <c r="AF69" i="65"/>
  <c r="Y69" i="65"/>
  <c r="U69" i="65"/>
  <c r="BS68" i="65"/>
  <c r="BH68" i="65"/>
  <c r="BA68" i="65"/>
  <c r="AT68" i="65"/>
  <c r="AM68" i="65"/>
  <c r="AF68" i="65"/>
  <c r="Y68" i="65"/>
  <c r="U68" i="65"/>
  <c r="BS67" i="65"/>
  <c r="BH67" i="65"/>
  <c r="BA67" i="65"/>
  <c r="AT67" i="65"/>
  <c r="AM67" i="65"/>
  <c r="AF67" i="65"/>
  <c r="Y67" i="65"/>
  <c r="U67" i="65"/>
  <c r="BS66" i="65"/>
  <c r="BH66" i="65"/>
  <c r="BA66" i="65"/>
  <c r="AT66" i="65"/>
  <c r="AM66" i="65"/>
  <c r="AF66" i="65"/>
  <c r="Y66" i="65"/>
  <c r="U66" i="65"/>
  <c r="BL65" i="65"/>
  <c r="BS65" i="65" s="1"/>
  <c r="BH65" i="65"/>
  <c r="BA65" i="65"/>
  <c r="AT65" i="65"/>
  <c r="AM65" i="65"/>
  <c r="AF65" i="65"/>
  <c r="Y65" i="65"/>
  <c r="U65" i="65"/>
  <c r="BS64" i="65"/>
  <c r="BH64" i="65"/>
  <c r="BA64" i="65"/>
  <c r="AT64" i="65"/>
  <c r="AM64" i="65"/>
  <c r="U64" i="65"/>
  <c r="BS63" i="65"/>
  <c r="BH63" i="65"/>
  <c r="BA63" i="65"/>
  <c r="AT63" i="65"/>
  <c r="AM63" i="65"/>
  <c r="AF63" i="65"/>
  <c r="Y63" i="65"/>
  <c r="U63" i="65"/>
  <c r="BS62" i="65"/>
  <c r="BH62" i="65"/>
  <c r="BA62" i="65"/>
  <c r="AT62" i="65"/>
  <c r="AM62" i="65"/>
  <c r="AF62" i="65"/>
  <c r="Y62" i="65"/>
  <c r="U62" i="65"/>
  <c r="BS61" i="65"/>
  <c r="BH61" i="65"/>
  <c r="BA61" i="65"/>
  <c r="AT61" i="65"/>
  <c r="AM61" i="65"/>
  <c r="AF61" i="65"/>
  <c r="Y61" i="65"/>
  <c r="U61" i="65"/>
  <c r="BS60" i="65"/>
  <c r="BH60" i="65"/>
  <c r="BA60" i="65"/>
  <c r="AT60" i="65"/>
  <c r="AM60" i="65"/>
  <c r="AF60" i="65"/>
  <c r="Y60" i="65"/>
  <c r="U60" i="65"/>
  <c r="BS59" i="65"/>
  <c r="BH59" i="65"/>
  <c r="BA59" i="65"/>
  <c r="AT59" i="65"/>
  <c r="AM59" i="65"/>
  <c r="AF59" i="65"/>
  <c r="Y59" i="65"/>
  <c r="U59" i="65"/>
  <c r="BL58" i="65"/>
  <c r="BS58" i="65" s="1"/>
  <c r="BH58" i="65"/>
  <c r="BA58" i="65"/>
  <c r="AT58" i="65"/>
  <c r="AM58" i="65"/>
  <c r="AF58" i="65"/>
  <c r="Y58" i="65"/>
  <c r="U58" i="65"/>
  <c r="BL57" i="65"/>
  <c r="BS57" i="65" s="1"/>
  <c r="BH57" i="65"/>
  <c r="BA57" i="65"/>
  <c r="AT57" i="65"/>
  <c r="AM57" i="65"/>
  <c r="AF57" i="65"/>
  <c r="Y57" i="65"/>
  <c r="U57" i="65"/>
  <c r="BL56" i="65"/>
  <c r="BS56" i="65" s="1"/>
  <c r="BH56" i="65"/>
  <c r="BA56" i="65"/>
  <c r="AT56" i="65"/>
  <c r="AM56" i="65"/>
  <c r="AF56" i="65"/>
  <c r="Y56" i="65"/>
  <c r="U56" i="65"/>
  <c r="BL55" i="65"/>
  <c r="BS55" i="65" s="1"/>
  <c r="BH55" i="65"/>
  <c r="BA55" i="65"/>
  <c r="AT55" i="65"/>
  <c r="AM55" i="65"/>
  <c r="AF55" i="65"/>
  <c r="Y55" i="65"/>
  <c r="U55" i="65"/>
  <c r="BL54" i="65"/>
  <c r="BS54" i="65" s="1"/>
  <c r="BH54" i="65"/>
  <c r="BA54" i="65"/>
  <c r="AT54" i="65"/>
  <c r="AM54" i="65"/>
  <c r="AF54" i="65"/>
  <c r="Y54" i="65"/>
  <c r="U54" i="65"/>
  <c r="BL53" i="65"/>
  <c r="BS53" i="65" s="1"/>
  <c r="BH53" i="65"/>
  <c r="BA53" i="65"/>
  <c r="AT53" i="65"/>
  <c r="AM53" i="65"/>
  <c r="AF53" i="65"/>
  <c r="Y53" i="65"/>
  <c r="U53" i="65"/>
  <c r="BL52" i="65"/>
  <c r="BS52" i="65" s="1"/>
  <c r="BH52" i="65"/>
  <c r="BA52" i="65"/>
  <c r="AT52" i="65"/>
  <c r="AM52" i="65"/>
  <c r="AF52" i="65"/>
  <c r="Y52" i="65"/>
  <c r="U52" i="65"/>
  <c r="BL51" i="65"/>
  <c r="BS51" i="65" s="1"/>
  <c r="BH51" i="65"/>
  <c r="BA51" i="65"/>
  <c r="AT51" i="65"/>
  <c r="AM51" i="65"/>
  <c r="AF51" i="65"/>
  <c r="Y51" i="65"/>
  <c r="U51" i="65"/>
  <c r="BL50" i="65"/>
  <c r="BS50" i="65" s="1"/>
  <c r="BH50" i="65"/>
  <c r="BA50" i="65"/>
  <c r="AT50" i="65"/>
  <c r="AM50" i="65"/>
  <c r="AF50" i="65"/>
  <c r="Y50" i="65"/>
  <c r="U50" i="65"/>
  <c r="BL49" i="65"/>
  <c r="BS49" i="65" s="1"/>
  <c r="BH49" i="65"/>
  <c r="BA49" i="65"/>
  <c r="AT49" i="65"/>
  <c r="AM49" i="65"/>
  <c r="AF49" i="65"/>
  <c r="Y49" i="65"/>
  <c r="U49" i="65"/>
  <c r="BL48" i="65"/>
  <c r="BS48" i="65" s="1"/>
  <c r="BH48" i="65"/>
  <c r="BA48" i="65"/>
  <c r="AT48" i="65"/>
  <c r="AM48" i="65"/>
  <c r="AF48" i="65"/>
  <c r="Y48" i="65"/>
  <c r="U48" i="65"/>
  <c r="BL47" i="65"/>
  <c r="BS47" i="65" s="1"/>
  <c r="BH47" i="65"/>
  <c r="BA47" i="65"/>
  <c r="AT47" i="65"/>
  <c r="AM47" i="65"/>
  <c r="AF47" i="65"/>
  <c r="Y47" i="65"/>
  <c r="U47" i="65"/>
  <c r="BL46" i="65"/>
  <c r="BS46" i="65" s="1"/>
  <c r="BH46" i="65"/>
  <c r="BA46" i="65"/>
  <c r="AT46" i="65"/>
  <c r="AM46" i="65"/>
  <c r="AF46" i="65"/>
  <c r="Y46" i="65"/>
  <c r="U46" i="65"/>
  <c r="BL45" i="65"/>
  <c r="BS45" i="65" s="1"/>
  <c r="BH45" i="65"/>
  <c r="BA45" i="65"/>
  <c r="AT45" i="65"/>
  <c r="AM45" i="65"/>
  <c r="AF45" i="65"/>
  <c r="Y45" i="65"/>
  <c r="U45" i="65"/>
  <c r="BL44" i="65"/>
  <c r="BS44" i="65" s="1"/>
  <c r="BH44" i="65"/>
  <c r="BA44" i="65"/>
  <c r="AT44" i="65"/>
  <c r="AM44" i="65"/>
  <c r="AF44" i="65"/>
  <c r="Y44" i="65"/>
  <c r="U44" i="65"/>
  <c r="BL43" i="65"/>
  <c r="BS43" i="65" s="1"/>
  <c r="BH43" i="65"/>
  <c r="BA43" i="65"/>
  <c r="AT43" i="65"/>
  <c r="AM43" i="65"/>
  <c r="AF43" i="65"/>
  <c r="Y43" i="65"/>
  <c r="U43" i="65"/>
  <c r="BL42" i="65"/>
  <c r="BS42" i="65" s="1"/>
  <c r="BH42" i="65"/>
  <c r="BA42" i="65"/>
  <c r="AT42" i="65"/>
  <c r="AM42" i="65"/>
  <c r="AF42" i="65"/>
  <c r="Y42" i="65"/>
  <c r="U42" i="65"/>
  <c r="BL41" i="65"/>
  <c r="BS41" i="65" s="1"/>
  <c r="BH41" i="65"/>
  <c r="BA41" i="65"/>
  <c r="AT41" i="65"/>
  <c r="AM41" i="65"/>
  <c r="AF41" i="65"/>
  <c r="Y41" i="65"/>
  <c r="U41" i="65"/>
  <c r="BL40" i="65"/>
  <c r="BS40" i="65" s="1"/>
  <c r="BH40" i="65"/>
  <c r="BA40" i="65"/>
  <c r="AT40" i="65"/>
  <c r="AM40" i="65"/>
  <c r="AF40" i="65"/>
  <c r="Y40" i="65"/>
  <c r="U40" i="65"/>
  <c r="BL39" i="65"/>
  <c r="BS39" i="65" s="1"/>
  <c r="BH39" i="65"/>
  <c r="BA39" i="65"/>
  <c r="AT39" i="65"/>
  <c r="AM39" i="65"/>
  <c r="AF39" i="65"/>
  <c r="Y39" i="65"/>
  <c r="U39" i="65"/>
  <c r="BL38" i="65"/>
  <c r="BS38" i="65" s="1"/>
  <c r="BH38" i="65"/>
  <c r="BA38" i="65"/>
  <c r="AT38" i="65"/>
  <c r="AM38" i="65"/>
  <c r="AF38" i="65"/>
  <c r="Y38" i="65"/>
  <c r="U38" i="65"/>
  <c r="BL37" i="65"/>
  <c r="BS37" i="65" s="1"/>
  <c r="BH37" i="65"/>
  <c r="BA37" i="65"/>
  <c r="AT37" i="65"/>
  <c r="AM37" i="65"/>
  <c r="AF37" i="65"/>
  <c r="Y37" i="65"/>
  <c r="U37" i="65"/>
  <c r="BL36" i="65"/>
  <c r="BS36" i="65" s="1"/>
  <c r="BH36" i="65"/>
  <c r="BA36" i="65"/>
  <c r="AT36" i="65"/>
  <c r="AM36" i="65"/>
  <c r="AF36" i="65"/>
  <c r="Y36" i="65"/>
  <c r="U36" i="65"/>
  <c r="BL35" i="65"/>
  <c r="BS35" i="65" s="1"/>
  <c r="BH35" i="65"/>
  <c r="BA35" i="65"/>
  <c r="AT35" i="65"/>
  <c r="AM35" i="65"/>
  <c r="AF35" i="65"/>
  <c r="Y35" i="65"/>
  <c r="U35" i="65"/>
  <c r="BL31" i="65"/>
  <c r="BS31" i="65" s="1"/>
  <c r="BH31" i="65"/>
  <c r="BA31" i="65"/>
  <c r="AT31" i="65"/>
  <c r="AM31" i="65"/>
  <c r="AF31" i="65"/>
  <c r="Y31" i="65"/>
  <c r="U31" i="65"/>
  <c r="BL30" i="65"/>
  <c r="BS30" i="65" s="1"/>
  <c r="BH30" i="65"/>
  <c r="BA30" i="65"/>
  <c r="AT30" i="65"/>
  <c r="AM30" i="65"/>
  <c r="AF30" i="65"/>
  <c r="Y30" i="65"/>
  <c r="U30" i="65"/>
  <c r="BL28" i="65"/>
  <c r="BS28" i="65" s="1"/>
  <c r="BH28" i="65"/>
  <c r="BA28" i="65"/>
  <c r="AT28" i="65"/>
  <c r="AM28" i="65"/>
  <c r="AF28" i="65"/>
  <c r="Y28" i="65"/>
  <c r="U28" i="65"/>
  <c r="BL27" i="65"/>
  <c r="BS27" i="65" s="1"/>
  <c r="BH27" i="65"/>
  <c r="BA27" i="65"/>
  <c r="AT27" i="65"/>
  <c r="AM27" i="65"/>
  <c r="AF27" i="65"/>
  <c r="Y27" i="65"/>
  <c r="U27" i="65"/>
  <c r="BL26" i="65"/>
  <c r="BS26" i="65" s="1"/>
  <c r="BH26" i="65"/>
  <c r="BA26" i="65"/>
  <c r="AT26" i="65"/>
  <c r="AM26" i="65"/>
  <c r="AF26" i="65"/>
  <c r="Y26" i="65"/>
  <c r="U26" i="65"/>
  <c r="BL25" i="65"/>
  <c r="BS25" i="65" s="1"/>
  <c r="BH25" i="65"/>
  <c r="BA25" i="65"/>
  <c r="AT25" i="65"/>
  <c r="AM25" i="65"/>
  <c r="AF25" i="65"/>
  <c r="Y25" i="65"/>
  <c r="U25" i="65"/>
  <c r="BL24" i="65"/>
  <c r="BS24" i="65" s="1"/>
  <c r="BH24" i="65"/>
  <c r="BA24" i="65"/>
  <c r="AT24" i="65"/>
  <c r="AM24" i="65"/>
  <c r="AF24" i="65"/>
  <c r="Y24" i="65"/>
  <c r="U24" i="65"/>
  <c r="BL23" i="65"/>
  <c r="BS23" i="65" s="1"/>
  <c r="BH23" i="65"/>
  <c r="BA23" i="65"/>
  <c r="AT23" i="65"/>
  <c r="AM23" i="65"/>
  <c r="AF23" i="65"/>
  <c r="Y23" i="65"/>
  <c r="U23" i="65"/>
  <c r="BL22" i="65"/>
  <c r="BS22" i="65" s="1"/>
  <c r="BH22" i="65"/>
  <c r="BA22" i="65"/>
  <c r="AT22" i="65"/>
  <c r="AM22" i="65"/>
  <c r="AF22" i="65"/>
  <c r="Y22" i="65"/>
  <c r="U22" i="65"/>
  <c r="BL20" i="65"/>
  <c r="BS20" i="65" s="1"/>
  <c r="BH20" i="65"/>
  <c r="BA20" i="65"/>
  <c r="AT20" i="65"/>
  <c r="AM20" i="65"/>
  <c r="AF20" i="65"/>
  <c r="Y20" i="65"/>
  <c r="U20" i="65"/>
  <c r="BL19" i="65"/>
  <c r="BS19" i="65" s="1"/>
  <c r="BH19" i="65"/>
  <c r="BA19" i="65"/>
  <c r="AT19" i="65"/>
  <c r="AM19" i="65"/>
  <c r="AF19" i="65"/>
  <c r="Y19" i="65"/>
  <c r="U19" i="65"/>
  <c r="BL18" i="65"/>
  <c r="BS18" i="65" s="1"/>
  <c r="BH18" i="65"/>
  <c r="BA18" i="65"/>
  <c r="AT18" i="65"/>
  <c r="AM18" i="65"/>
  <c r="AF18" i="65"/>
  <c r="Y18" i="65"/>
  <c r="U18" i="65"/>
  <c r="BL17" i="65"/>
  <c r="BS17" i="65" s="1"/>
  <c r="BH17" i="65"/>
  <c r="BA17" i="65"/>
  <c r="AT17" i="65"/>
  <c r="AM17" i="65"/>
  <c r="AF17" i="65"/>
  <c r="Y17" i="65"/>
  <c r="U17" i="65"/>
  <c r="BL16" i="65"/>
  <c r="BS16" i="65" s="1"/>
  <c r="BH16" i="65"/>
  <c r="BA16" i="65"/>
  <c r="AT16" i="65"/>
  <c r="AM16" i="65"/>
  <c r="AF16" i="65"/>
  <c r="Y16" i="65"/>
  <c r="U16" i="65"/>
  <c r="BL15" i="65"/>
  <c r="BS15" i="65" s="1"/>
  <c r="BH15" i="65"/>
  <c r="BA15" i="65"/>
  <c r="AT15" i="65"/>
  <c r="AM15" i="65"/>
  <c r="AF15" i="65"/>
  <c r="Y15" i="65"/>
  <c r="U15" i="65"/>
  <c r="BL14" i="65"/>
  <c r="BS14" i="65" s="1"/>
  <c r="BH14" i="65"/>
  <c r="BA14" i="65"/>
  <c r="AT14" i="65"/>
  <c r="AM14" i="65"/>
  <c r="AF14" i="65"/>
  <c r="Y14" i="65"/>
  <c r="U14" i="65"/>
  <c r="BL13" i="65"/>
  <c r="BS13" i="65" s="1"/>
  <c r="BH13" i="65"/>
  <c r="BA13" i="65"/>
  <c r="AT13" i="65"/>
  <c r="AM13" i="65"/>
  <c r="AF13" i="65"/>
  <c r="Y13" i="65"/>
  <c r="U13" i="65"/>
  <c r="BL12" i="65"/>
  <c r="BS12" i="65" s="1"/>
  <c r="BH12" i="65"/>
  <c r="BA12" i="65"/>
  <c r="AT12" i="65"/>
  <c r="AM12" i="65"/>
  <c r="AF12" i="65"/>
  <c r="Y12" i="65"/>
  <c r="U12" i="65"/>
  <c r="BL11" i="65"/>
  <c r="BS11" i="65" s="1"/>
  <c r="BH11" i="65"/>
  <c r="BA11" i="65"/>
  <c r="AT11" i="65"/>
  <c r="AM11" i="65"/>
  <c r="AF11" i="65"/>
  <c r="Y11" i="65"/>
  <c r="U11" i="65"/>
  <c r="BL10" i="65"/>
  <c r="BS10" i="65" s="1"/>
  <c r="BH10" i="65"/>
  <c r="BA10" i="65"/>
  <c r="AT10" i="65"/>
  <c r="AM10" i="65"/>
  <c r="AF10" i="65"/>
  <c r="Y10" i="65"/>
  <c r="U10" i="65"/>
  <c r="BL7" i="65"/>
  <c r="BS7" i="65" s="1"/>
  <c r="BH7" i="65"/>
  <c r="BA7" i="65"/>
  <c r="AT7" i="65"/>
  <c r="AM7" i="65"/>
  <c r="AF7" i="65"/>
  <c r="Y7" i="65"/>
  <c r="U7" i="65"/>
</calcChain>
</file>

<file path=xl/sharedStrings.xml><?xml version="1.0" encoding="utf-8"?>
<sst xmlns="http://schemas.openxmlformats.org/spreadsheetml/2006/main" count="16011" uniqueCount="4695">
  <si>
    <t xml:space="preserve"> </t>
  </si>
  <si>
    <t>PROCESO AUDITORÍA Y CONTROL
FORMATO REGISTRO Y CONTROL DEL PLAN DE MEJORAMIENTO</t>
  </si>
  <si>
    <t>Código: FOR-AC-001</t>
  </si>
  <si>
    <t>Página: 1 de 1</t>
  </si>
  <si>
    <t>SECCIÓN A.  PROVEEDOR DEL HALLAZGO</t>
  </si>
  <si>
    <t>SECCIÓN B. ETAPA DE FORMULACION</t>
  </si>
  <si>
    <t>SECCIÓN C. ETAPA SEGUIMIENTO</t>
  </si>
  <si>
    <t>IDENTIFICACIÓN DEL HALLAZGO (Diligenciado por la OCI)</t>
  </si>
  <si>
    <t>IDENTIFICACIÓN DE LA ACCIÓN</t>
  </si>
  <si>
    <t xml:space="preserve">Periodo definido para la ejecución de la acción </t>
  </si>
  <si>
    <t xml:space="preserve">1. Autocontrol por parte de la dependencia responsable de ejecutar o coordinar la acción </t>
  </si>
  <si>
    <t>1.Seguimiento Control Interno</t>
  </si>
  <si>
    <t xml:space="preserve">2. Autocontrol por parte de la dependencia responsable de ejecutar o coordinar la acción </t>
  </si>
  <si>
    <t>2.Seguimiento Control Interno</t>
  </si>
  <si>
    <t xml:space="preserve">3. Autocontrol por parte de la dependencia responsable de ejecutar o coordinar la acción </t>
  </si>
  <si>
    <t>3.Seguimiento Control Interno</t>
  </si>
  <si>
    <t xml:space="preserve">4. Autocontrol por parte de la dependencia responsable de ejecutar o coordinar la acción </t>
  </si>
  <si>
    <t>4.Seguimiento Control Interno</t>
  </si>
  <si>
    <t xml:space="preserve">5. Autocontrol por parte de la dependencia responsable de ejecutar o coordinar la acción </t>
  </si>
  <si>
    <t>5.Seguimiento Control Interno</t>
  </si>
  <si>
    <t xml:space="preserve">6. Autocontrol por parte de la dependencia responsable de ejecutar o coordinar la acción </t>
  </si>
  <si>
    <t>6.Seguimiento Control Interno</t>
  </si>
  <si>
    <t xml:space="preserve">% Avance </t>
  </si>
  <si>
    <t>Autocontrol por parte de la dependencia responsable de ejecutar o coordinar la acción</t>
  </si>
  <si>
    <t>Evaluación final de la acción por parte de Control Interno..</t>
  </si>
  <si>
    <t>(*) Origen del hallazgo</t>
  </si>
  <si>
    <t>(*) Fecha Identificación del hallazgo</t>
  </si>
  <si>
    <t>(*) Código del hallazgo</t>
  </si>
  <si>
    <t>(*) Nombre documento donde se identificó el hallazgo</t>
  </si>
  <si>
    <t>(*) Descripción del hallazgo</t>
  </si>
  <si>
    <t>(*) Tipo de hallazgo 
(Origen externo)</t>
  </si>
  <si>
    <t xml:space="preserve">(*) Proceso vinculado al hallazgo </t>
  </si>
  <si>
    <t>(*) Causas</t>
  </si>
  <si>
    <t>(*) Número acción</t>
  </si>
  <si>
    <t>(*) Descripción acción de mejora</t>
  </si>
  <si>
    <t xml:space="preserve">(*) Tipo de acción </t>
  </si>
  <si>
    <t>(*) Indicador</t>
  </si>
  <si>
    <t>(*) Formula Indicador</t>
  </si>
  <si>
    <t>(*) Cantidad meta</t>
  </si>
  <si>
    <t>(*) Descripción meta</t>
  </si>
  <si>
    <t>(*) Dependencia responsable de coordinar la acción</t>
  </si>
  <si>
    <t>(*) Dependencia responsable de ejecutar la acción</t>
  </si>
  <si>
    <t>(*) Fecha de inicio</t>
  </si>
  <si>
    <t>(*) Fecha de terminación</t>
  </si>
  <si>
    <t>Días de prorroga</t>
  </si>
  <si>
    <t>(*) Fecha final</t>
  </si>
  <si>
    <t>1.Fecha de reporte</t>
  </si>
  <si>
    <t xml:space="preserve">1. Descripción de evidencias o soportes de la ejecución de la acción / Descripción de la justificación y tramite de la modificación aprobada </t>
  </si>
  <si>
    <t>1.Valor de ejecución del indicador</t>
  </si>
  <si>
    <t>1.Semáforo</t>
  </si>
  <si>
    <t>1.Fecha del seguimiento</t>
  </si>
  <si>
    <t>1.Descripción de las acciones y evidencias aportadas para el seguimiento / Descripción de la modificación aprobada</t>
  </si>
  <si>
    <t>1.Profesionales OCI</t>
  </si>
  <si>
    <t>2.Fecha de reporte</t>
  </si>
  <si>
    <t xml:space="preserve">2. Descripción de evidencias o soportes de la ejecución de la acción  / Descripción de la justificación y tramite de la modificación aprobada </t>
  </si>
  <si>
    <t>2.Valor de ejecución del indicador</t>
  </si>
  <si>
    <t>2.Semáforo</t>
  </si>
  <si>
    <t>2.Fecha del seguimiento</t>
  </si>
  <si>
    <t>2.Descripción de las acciones y evidencias aportadas para el seguimiento / Descripción de la modificación aprobada</t>
  </si>
  <si>
    <t>2.Profesionales OCI</t>
  </si>
  <si>
    <t>3.Fecha de reporte</t>
  </si>
  <si>
    <t xml:space="preserve">3. Descripción de evidencias o soportes de la ejecución de la acción / Descripción de la justificación y tramite de la modificación aprobada </t>
  </si>
  <si>
    <t>3.Valor de ejecución del indicador</t>
  </si>
  <si>
    <t>3.Semáforo</t>
  </si>
  <si>
    <t>3.Fecha del seguimiento</t>
  </si>
  <si>
    <t>3.Descripción de las acciones y evidencias aportadas para el seguimiento / Descripción de la modificación aprobada</t>
  </si>
  <si>
    <t>3.Profesionales OCI</t>
  </si>
  <si>
    <t>4.Fecha de reporte</t>
  </si>
  <si>
    <t xml:space="preserve">4. Descripción de evidencias o soportes de la ejecución de la acción / Descripción de la justificación y tramite de la modificación aprobada </t>
  </si>
  <si>
    <t>4.Valor de ejecución del indicador</t>
  </si>
  <si>
    <t>4.Semáforo</t>
  </si>
  <si>
    <t>4.Fecha del seguimiento</t>
  </si>
  <si>
    <t>4.Descripción de las acciones y evidencias aportadas para el seguimiento / Descripción de la modificación aprobada</t>
  </si>
  <si>
    <t>4.Profesionales OCI</t>
  </si>
  <si>
    <t>5.Fecha de reporte</t>
  </si>
  <si>
    <t xml:space="preserve">5. Descripción de evidencias o soportes de la ejecución de la acción / Descripción de la justificación y tramite de la modificación aprobada </t>
  </si>
  <si>
    <t>5.Valor de ejecución del indicador</t>
  </si>
  <si>
    <t>5.Semáforo</t>
  </si>
  <si>
    <t>5.Fecha del seguimiento</t>
  </si>
  <si>
    <t>5.Descripción de las acciones y evidencias aportadas para el seguimiento / Descripción de la modificación aprobada</t>
  </si>
  <si>
    <t>5.Profesionales OCI</t>
  </si>
  <si>
    <t>6.Fecha de reporte</t>
  </si>
  <si>
    <t xml:space="preserve">6. Descripción de evidencias o soportes de la ejecución de la acción / Descripción de la justificación y tramite de la modificación aprobada </t>
  </si>
  <si>
    <t>6.Valor de ejecución del indicador</t>
  </si>
  <si>
    <t>6.Semáforo</t>
  </si>
  <si>
    <t>6.Fecha del seguimiento</t>
  </si>
  <si>
    <t>6.Descripción de las acciones y evidencias aportadas para el seguimiento / Descripción de la modificación aprobada</t>
  </si>
  <si>
    <t>6.Profesionales OCI</t>
  </si>
  <si>
    <t xml:space="preserve"> Acumulado de los seguimientos por parte de las dependencias </t>
  </si>
  <si>
    <t>Fue eficaz?</t>
  </si>
  <si>
    <t>Fue efectiva?</t>
  </si>
  <si>
    <t xml:space="preserve"> Fecha evaluación </t>
  </si>
  <si>
    <t xml:space="preserve">Análisis para la evaluación de la efectividad </t>
  </si>
  <si>
    <t xml:space="preserve">Estado de la acción </t>
  </si>
  <si>
    <t xml:space="preserve"> Soporte de cierre (Origen externo)</t>
  </si>
  <si>
    <t>Profesionales OCI</t>
  </si>
  <si>
    <t>SI</t>
  </si>
  <si>
    <t>Control de advertencia</t>
  </si>
  <si>
    <t>Administrativo</t>
  </si>
  <si>
    <t>NO</t>
  </si>
  <si>
    <t>Inefectividad</t>
  </si>
  <si>
    <t>Fiscal</t>
  </si>
  <si>
    <t>Disciplinario</t>
  </si>
  <si>
    <t xml:space="preserve">Penal </t>
  </si>
  <si>
    <t>10.3.2</t>
  </si>
  <si>
    <t xml:space="preserve"> Auditoria Interna  SIG – SIGA (2017)</t>
  </si>
  <si>
    <t>DOCUMENTACIÓN DEL SIGA-INSTRUMENTOS ARCHIVÍSTICOS PARA LA GESTIÓN DOCUMENTAL: Se evidenció que el  Programa de Gestión Documental (PGD), el Plan Institucional de Archivos de la Entidad – PINAR, las Tablas de Retención Documental – TRD, el Cuadro de Caracterización Documental están desactualizados dificultando el adecuado desarrollo de la gestión documental.</t>
  </si>
  <si>
    <t>10. Proceso Gestión de bienes y servicios</t>
  </si>
  <si>
    <r>
      <t xml:space="preserve">Se han presentado cambios normativos y en los procesos y procedimientos de la entidad, los cuales no se reflejan en los documentos tales como las Tablas de Retención Documental – TRD, el Cuadro de Caracterización Documental.
</t>
    </r>
    <r>
      <rPr>
        <b/>
        <sz val="10"/>
        <rFont val="Arial"/>
        <family val="2"/>
      </rPr>
      <t xml:space="preserve">
</t>
    </r>
    <r>
      <rPr>
        <sz val="10"/>
        <rFont val="Arial"/>
        <family val="2"/>
      </rPr>
      <t>No se tuvo en cuenta la normatividad vigente en el momento de elaboración del Programa de Gestión Documental (PGD), el Plan Institucional de Archivos de la Entidad – PINAR.</t>
    </r>
  </si>
  <si>
    <t xml:space="preserve">Actualizar el Cuadro de Caracterización Documental., Tablas de Retención Documental, Plan Institucional de Archivos, Programa de Gestión Documental. </t>
  </si>
  <si>
    <t>Correctiva</t>
  </si>
  <si>
    <t xml:space="preserve">Instrumentos Archivisticos 
actualizados
</t>
  </si>
  <si>
    <t xml:space="preserve">Documentos revisados, actualizados y oficializados. </t>
  </si>
  <si>
    <t>Dirección de Gestión Corporativa</t>
  </si>
  <si>
    <t xml:space="preserve">Subdirección Administrativa y Financiera
</t>
  </si>
  <si>
    <t>Acta 1. Comité Interno de Archivo sesión del 31 de mayo de 2018 aprobando 11 Tablas de Retención Documental-TRD
Acta 2. Comité Interno de Archivo sesión del 15 de junio de 2018 aprobando 9 TRD, PINAR y PGD
14 cuadros de caracterización aprobados.
PINAR-PLA-BS-006 y PGD-PGR-BS-001 Fecha: 10/07/2018 – Memo INT. 39240/2018</t>
  </si>
  <si>
    <t>Cumplimiento de las evidencias no dan cuenta para el cierre de la acción, el equipo del área se compromete a entregar los soportes a mas tardar el 30 de junio de 2019, por lo tantopara dar cumpplimiento al procedimiento la firma del jefe del área. De igual manera esta acción se la había dado adicio venciendose el 31 de marzo de 2018. se videncia acta firmada solicitando aplazamiento hasta el 30 de juno de 2019.</t>
  </si>
  <si>
    <t xml:space="preserve"> acta firmada por el jefe de area solictando aplazamientoa hasta el 30 de junio de 2019 
Antonio/Rosalba</t>
  </si>
  <si>
    <t>No se presentan soportes en el presente seguimiento. Se pone en consideración que el anterior seguimiento se realizó dentro del mismo mes calendario.</t>
  </si>
  <si>
    <t>Se recomienda revisar la programación del Comité Interno de Archivo para su próxima reunión, teniendo en cuenta que la fecha de vencimiento de la acción de mejora se reprogramó para el 30 de junio de 2019. Así mismo, se pone en consideración que el trámite de aprobación del ajuste a la TRD se stramita ante el Consejo Distrital de Archivos y puede tomar cierto tiempo, que no depende de la SDIS. No se presentan soportes en el presente seguimiento. Se pone en consideración que el anterior seguimiento se realizó dentro del mismo mes calendario.</t>
  </si>
  <si>
    <t>Alba Lucía Zulúaga - Clara Milena Rodríguez Ruiz - Adriana Morales Jiménez</t>
  </si>
  <si>
    <t>En reunión del 23/05/2019 se aprobo TRD para envío al Archivo Distrital por el Comité  Inteno de Archivo.</t>
  </si>
  <si>
    <t xml:space="preserve">Se verificó la aprobación de la TRD en reunión realizada en el Comité  Inteno de Archivo el 23/05/2019, para envío al Archivo Distrital.
La OCI recomienda que el Subdirector Administrativo y Financiero solicite por escrito, con la debida justificación técnica, la ampliación en tiempo para la ejeución de la acción de mejora, porque la oficialización de la TRD está supeditada a la coodinación, procesos y tiempos establecidos por el Archivo Distrital.    </t>
  </si>
  <si>
    <t xml:space="preserve">Clara Milena Rodríguez Ruíz- Alba Lucia Zulúaga- Adriana Morales Jiménez </t>
  </si>
  <si>
    <t>Mediante correo electrónico de fecha 28 de junio de 2019 dirigido al Jefe de la Oficina de Control Interno, el Subdirector Administrativo y Financiero solicita ampliación del plazo de ejecución de la acción de mejora hasta el 31 de diciembre de 2019 (plazo anterior: 30/06/2019).</t>
  </si>
  <si>
    <t>Leonardo Prieto</t>
  </si>
  <si>
    <t>18/05/2021: Se anexan tres (3) documentos y tres (3) carpetas así:
•Acción mejora 10.3.2.
•Informe solicitud cierre 103.3.2.
•Interpretación Acción de mejora 10.3.2.
1. PINAR y PGD: Con 6 anexos.
2. TRD y Cuadro de caracterización: Con 5 anexos.
3. Efectividad: Con 12 anexos.
17/06/2020: La Subdirección Administrativa y Financiera remite solicitud de ampliación del plazo de ejecución de la acción de mejora hasta el 30/03/2021. (Avance 90%)
23/10/2019: Oficio de remisión al Consejo Distrital de Archivos con radicado S2019109072 del 10 de octubre de 2019,  para el proceso de actualización de las Tablas de Retención Documental de la entidad, para revisión, evaluación y convalidación del instrumento. 
Tablas de Retención Documental y Cuadros de Caracterización Documental, remitidos con el oficio mencionado.evaluación y convalidación del instrumento. 
Tablas de Retención Documental y Cuadros de Caracterización Documental, remitidos con el oficio mencionado.</t>
  </si>
  <si>
    <t>07/07/2021: Se realiza revisión de los soportes enviados por la SAF - Equipo de Gestión Documental, encontrando que los instrumentos archivísticos han sido objeto de actualización. No obstante, respecto a la TRD, teniendo en cuenta la meta establecida para la acción, se encuentra que continúa el trámite de ajuste según evaluación del Consejo Distrital de Archivos, con el fin de ser presentada nuevamente para convalidación. Por lo anterior, la acción se mantiene en seguimiento.
31/05/2021: De acuerdo con la revisión de los documentos aportados, se define compromiso para dar alcance con soportes que permitan verificar efectividad de la acción.
18/06/2020: De conformidad con la solicitud y justificación presentada por la Subdirección Administrativa y Financiera, mediante correos electrónicos del 11 y 17 de junio de 2020, se procede a actualizar el plazo de ejecución de la acción de mejora hasta el 30/03/2021 (plazo anterior: 30/06/2020). 
23/10/2019: Se verifica oficio de remisión al Consejo Distrital de Archivos con radicado S2019109072 del 10/10/2019 y 25 archivos de cuadros de clasificación documental. De acuerdo con lo informado por el equipo de Gestión Documental, la más reciente actualización del PGD y del PINAR es del 10 julio de 2018, lo cual se verifica a través de la página web de la Entidad, donde tales documentos se encuentran debidamente publicados. Desde la OCI se recomineda hacer seguimiento al trámite de convalidación por parte del Archivo de Bogotá D.C.
06/12/2019 por medio de correo electrónico se solicitoó prórroga hasta el 30 de junio de 2020 aprobado por el jefe de la OCI.</t>
  </si>
  <si>
    <t>07/07/2021: Clara Milena Rodríguez Ruiz - Sandra Carolina Torres Sáez
31/05/2021: Sandra Carolina Torres Sáez - Karina Córdoba Acero
18/06/2020: Clara Milena Rodríguez Ruiz
23/10/2019: Alba Lucía Zuluaga / Adriana Morales Jiménez / Clara Milena Rodríguez Ruiz.
06/12/2019: Antonio Melendez/ Leonardo Prieto</t>
  </si>
  <si>
    <t>Con base en el análisis de cada uno de los elementos que componen la acción de mejora, una vez revisados los soportes presentados por la Subdirección Administrativa y Financiera, y teniendo en cuenta los seguimientos realizados previamente, así como las motivaciones expuestas por la dependencia responsable en las diferentes solicitudes de prórroga, se considera la acción de mejora cumplida inefectiva, en razón de que, si bien se realizó actualización de los instrumentos archivísticos, la Tabla de Retención Documental - TRD a la fecha no ha cumplido la aprobación de la totalidad de instancias establecidas en la normativa vigente, que permitan su implementación y publicación en la Entidad.</t>
  </si>
  <si>
    <t>Sandra Carolina Torres Sáez, Karina Córdoba Acero, Clara Milena Rodríguez Ruiz</t>
  </si>
  <si>
    <t>Auditoria Externa</t>
  </si>
  <si>
    <t>3.10</t>
  </si>
  <si>
    <t>Informe de visita de seguimiento al cumplimiento de la normatividad archivística
CONSEJO DISTRITAL DE ARCHIVOS</t>
  </si>
  <si>
    <t>La SDIS debe elaborar la política de gestión documental, el modelo de requisitos de documentos electrónicos, la tabla de control de acceso, banco terminológico y los inventarios documentales, en atención a lo establecido en el decreto 1080 de 2015 y decreto distrital 652 de 2011.</t>
  </si>
  <si>
    <t>34. Área_Subdireccion Adm. y Financiera</t>
  </si>
  <si>
    <t>Falta de actualización de los instrumentos o herramientas del  SIGA en atención a lo establecido en el Decreto 1080 de 2015 y Decreto Distrital 652 de 2011.</t>
  </si>
  <si>
    <t>Elaborar el modelo de requisitos de documentos electrónicos y la tabla de control de acceso.</t>
  </si>
  <si>
    <t>Instrumentos Archivisticos elaborados</t>
  </si>
  <si>
    <t>Numero de intrumentos archivisticos elaborados / 2 instrumentos archivisticos programados</t>
  </si>
  <si>
    <t>Acta No. 4 del Comité Interno de Archivo (sesión Extraordinaria), numeral 5.3, donde se incluye la aprobación del "Manual para la Gestión de Documentos Electrónicos" que para la Entidad, corresponde al Modelo de Requisitos contemplado en el Decreto 1080 de 2015. En cuanto a la Tabla de Control de Acceso, se ha avanzado en la elaboración; sin embargo, su escructura final requiere de la aprobación de la TRD.</t>
  </si>
  <si>
    <t>Se verifica acta No. 4 del Comité Interno de Archivo (sesión Extraordinaria), numeral 5.3, donde se incluye la aprobación del "Manual para la Gestión de Documentos Electrónicos" que para la Entidad, corresponde al Modelo de Requisitos contemplado en el Decreto 1080 de 2015. En cuanto a la Tabla de Control de Acceso, se ha avanzado en la elaboración; sin embargo, su escructura final requiere de la aprobación de la TRD.</t>
  </si>
  <si>
    <t xml:space="preserve">Con acta del 30/05/2019 se evidencia la elaboración de la Tabla Control de Acceso - trasferencias  </t>
  </si>
  <si>
    <t xml:space="preserve">Se verificó acta del 30/05/2019 la elaboración de la Tabla Control de Acceso - trasferencias  </t>
  </si>
  <si>
    <t>Se presentan las Tablas de Control de Acceso, elaboradas en su totalidad.
Se da aclaración que este instrumento ya fue presentado y aprobado por el Comité Institucional de Gestión y Desempeño, en el momento el Acta N°9 del Comité Institucional de Gestión y Desempeño, del 16 de octubre, donde se aprobo el documento se encuentra en proceso de revisión para firmas por parte de los miembros del comité.</t>
  </si>
  <si>
    <t>Se verifican Tablas de Control de Acceso, elaboradas en su totalidad. Se acuerda con el Equipo de Gestión Documental, que una vez cuenten con el acta formalizada, podrán remitirla a la OCI o convocar nueva mesa de trabajo para registrar el avance o cumplimiento de la acción de mejora.</t>
  </si>
  <si>
    <t>Se presenta el Acta número 9 del Comité Institucional de Gestión y Desempeño del 16 de octubre, donde se da la aprobación de las Tablas de Control de Acceso en el numeral 5.</t>
  </si>
  <si>
    <t>Se verifica acta No. 09 del Comité Institucional de Gestión y Desempeño, sesión del 16/10/2019. En el numeral 5 del acta se evidencia la aprobación de las Tablas de Control de Acceso. De conformidad con la presente entrega de avance y los seguimientos anteriores, el Equipo de Gestión Documental reporta cumplimiento de la acción de mejora.</t>
  </si>
  <si>
    <t>Heldis Lizarazo Hernández - Clara Milena Rodríguez Ruiz</t>
  </si>
  <si>
    <t>3.14</t>
  </si>
  <si>
    <t>Se sugiere a la entidad que para los soportes como discos ópticos, plano y/o discos duros, se contemplen la posibilidad de almacenarlos en mobiliario adecuado para su conservación como planotecas o cd tecas que garanticen la conservación del soporte y reduzcan las posibilidades de destrucción o daño del mismo, ya que al estar incluidos en los expedientes estos soportes están expuestos a daños mecánicos causados por el peso, rasgaduras causadas por dobleces del soporte, proliferación de microorganismos causados por la condensación de la humedad, entre otros; exponiendo el soporte a una pérdida de información parcial o total.</t>
  </si>
  <si>
    <t>Falta de aplicación por parte de las Dependencias de los instrumentos o herramientas del SIGA.
Falta de control y seguimiento por parte del SIGA al cumplimiento del  Sistema Integrado de Conservación de la entidad.</t>
  </si>
  <si>
    <t>Elaborar un plan de trabajo detallado respecto a la adecuada conservación de soportes soportes como discos ópticos, plano y/o discos duros, el cual será remitido a la alta dirección para escalar el tema a un nivel estratégico que permita definir el tema.</t>
  </si>
  <si>
    <t>Mejora</t>
  </si>
  <si>
    <t>Plan de trabajo remitido a la alta dirección.</t>
  </si>
  <si>
    <t>Memorando de remisión del Plan de trabajo a la alta dirección.</t>
  </si>
  <si>
    <t>La Subdirección Administrativa y Financiera informa que se han generado avances, mas para el presente seguimiento no se dispone de las evidencias. Por lo tanto, se genera compromiso para presentar avance en próximo seguimiento.</t>
  </si>
  <si>
    <t>Si bien según lo informado por la Subdirección Administrativa y Financiera, se han generado avances, en el momento no se dispone de las evidencias. Por lo tanto, se genera compromiso para presentar avance en próximo seguimiento a realizarse en el mes de junio. La OCI recomienda: a) Generar Plan de Trabajo considerando los términos de ejecución de la acción, los trámites y actividades para dar cumplimiento a la acción formulada. b) Iniciar trámite pertinente para la articular con la Subdirección de Investigación e Información las temáticas en las que se requiera su acompañamiento, asesoría y/o participación.</t>
  </si>
  <si>
    <t xml:space="preserve">Con acta del del 06/06/19 con el Archivo Distrital se trabajo la política de conservación documental, la cual incluye asignación de recursos, incluye cronograma de actividades "Esrategía 2019"IGA+10 para implementación y formulación del SIC (Sistema Integrado de Conservación). Se tiene la matriz resúmen resultado Módelo de Maduración realizada por el Archivo Distrital a partir de una encuenta realizada a la Entidad.  </t>
  </si>
  <si>
    <t xml:space="preserve">Se evidenció el acta del del 06/06/19 con el Archivo Distrital se trabajo la política de conservación documental, la cual incluye asignación de recursos, incluye cronograma de actividades "Esrategía 2019"IGA+10 para implementación y formulación del SIC (Sistema Integrado de Conservación). también se verificó la matriz resúmen resultado Módelo de Maduración realizada por el Archivo Distrital a partir de una encuenta realizada a la Entidad.  </t>
  </si>
  <si>
    <t>Se presenta plan de trabajo para el almacenamiento y re-almacenamiento de soportes físicos distintos al papel (discos ópticos, discos duros , entre otros), el cual se encuentra dentro del plan de conservación, que fue aprobado por el Comité Institucional de Gestión y Desempeño, el 16 de octubre de 2019, el acta se encuentra en proceso de revisión para firmas por parte de los miembros de dicho comité.
Memorando con  radicado I2019XXXXX de 23 de octubre de 2019, enviado a la alta dirección.</t>
  </si>
  <si>
    <t>Se verificó documento Plan de Trabajo que será remitido a la Alta Dirección mediante memorando. Según lo informado por el Equipo de Gestión Documental, la radicación del memorando se dará a más tardar el día de mañana. Por lo tanto, se solicita al Equipo de Gestión Documental que se haga la entrega de copia para integrarlo a las evidencias de cumplimiento de la acción de mejora. Adicionalmente, se recomienda realizar seguimiento a la implementación de las herramientas de gestión documental, con el fin de evidenciar la efectividad de la acción.
Alcance al seguimiento: Mediante correo electrónico del 24/10/2019, se recibe copia del memorando I2019045064 del 23/10/2019, mediante el cual el Subdirector Administrativo y Financiero, remite Plan de Trabajo al Director Corporativo.</t>
  </si>
  <si>
    <t>3.3</t>
  </si>
  <si>
    <t>En la construcción del sistema integrado de conservación se debe tener en cuenta que como SIG, debe contar con planes, programas y proyectos que permitan su implementación y desarrollo al interior de la SDIS, en especial el programa de conservación y el programa de preservación digital.</t>
  </si>
  <si>
    <t>Falta de actualización de los instrumentos o herramientas del SIGA y de los componentes del Sistema Integrado de Conservación de la entidad</t>
  </si>
  <si>
    <t>Elaborar el plan de conservación y el plan de preservación digital de acuerdo al Sistema Integrado de Conservación Vigente.
Socializar acto administrativo suscrito por el representante legal de la entidad de adopción.</t>
  </si>
  <si>
    <t>Planes que componen el Sistema Integrado de Conservación elaborados.</t>
  </si>
  <si>
    <t>Numero de planes elaborados / 2 Planes programados</t>
  </si>
  <si>
    <r>
      <t xml:space="preserve">Se presenta el Sistema Integrado de Conservación, donde se encuentran; el plan de conservación y el plan de preservación digital a largo plazo.
Pantallazo de la aprobación del SIC, por la Dirección de Archivo de Bogotá, el 16 de octubre de 2019.
Se da aclaración que este instrumento ya fue presentado y aprobado por el Comité Institucional de Gestión y Desempeño, en el momento el Acta N°9 del Comité Institucional de Gestión y Desempeño, del 16 de octubre, donde se aprobo el documento se encuentra en proceso de revisión para firmas por parte de los miembros del comité.
Oficio de remisión, con la la proyección de acto administrativo de aprobación y adopción del SIC, aprobado en el comité, el cual se remitio el </t>
    </r>
    <r>
      <rPr>
        <b/>
        <sz val="10"/>
        <color rgb="FFFF0000"/>
        <rFont val="Arial"/>
        <family val="2"/>
      </rPr>
      <t>23</t>
    </r>
    <r>
      <rPr>
        <sz val="10"/>
        <rFont val="Arial"/>
        <family val="2"/>
      </rPr>
      <t xml:space="preserve"> de octubre a la Oficina Asesora Jurídica, para su revisión.</t>
    </r>
  </si>
  <si>
    <t>Se verifica el documento "Sistema Integrado de Conservación", donde se encuentran; el plan de conservación y el plan de preservación digital a largo plazo.
Se verifica pantallazo de la aprobación del SIC, por la Dirección de Archivo de Bogotá, el 16 de octubre de 2019.
Se verifica memorando con radicado I2019044891 del 22 de octubre de 2019 dirigido a la Oficina Asesora Jurídica, remitiendo el acto administrativo (este último no se encuentra adjunto).
Se acuerda con el Equipo de Gestión Documental, que una vez cuenten con el acta formalizada, podrán remitirla a la OCI o convocar nueva mesa de trabajo para registrar el avance o cumplimiento de la acción de mejora.</t>
  </si>
  <si>
    <t>Se presenta el Acta número 9 del Comité Institucional de Gestión y Desempeño del 16 de octubre, donde se da la aprobación del Sistema Integrado de Conservación en el numeral 4
Adicionalmente, se presenta la Resolución 2571 de 2019, por la cual se aprueba y adopta el Sistema Integrado de Conservación en la entidad.</t>
  </si>
  <si>
    <t>Se verifica acta No. 09 del Comité Institucional de Gestión y Desempeño, sesión del 16/10/2019. En el numeral 4 del acta se evidencia la aprobación de la Acstualización del Sistema Integrado de Conservación SIC. Se evidencia Resolución No. 2571 del 30/12/2019 "Por la cual se adopta el Sistema Integrado de Conservación SIC, de la Secretaría Distrital de Integración Social". Teniendo en cuenta que, de conformidad con la formulación de la acción de mejora se debe llevar a cabo la socialización del acto administrativo de adopción del SIC, se recomienda allegar el soporte correspondiente.</t>
  </si>
  <si>
    <t>3.1.3.10</t>
  </si>
  <si>
    <t xml:space="preserve">Informe Final de Auditoría de Regularidad - Secretaría de Iintegración Social - Período Auditado: 2017 - PAD 2018 CÓDIGO 75. 
</t>
  </si>
  <si>
    <t>3.1.3.10 Hallazgo Administrativo con incidencia fiscal por valor de $60.414.507 y presunta disciplinaria por liquidar el costo cupo día fijo y variable, sin observar la cláusula de desembolso descrita en el los estudios previos de los convenios No. 2767 y 2768 de 2017.  ...Págs 119 a 122</t>
  </si>
  <si>
    <t>Subdirección para la Vejez</t>
  </si>
  <si>
    <t>Inaplicabilidad de la clausula de desembolso descrita en los estudios previos de los convenios de asociación  2767 de 2017 y 2768 de 2017.</t>
  </si>
  <si>
    <t>Aplicar la Clausula desembolsos para el pago del mes de julio de 2018 en los Convenios de Asociación  2767 de 2017 y 2768 de 2017.</t>
  </si>
  <si>
    <t>Aplicación cláusula desembolsos</t>
  </si>
  <si>
    <t>(No. De convenios que aplicaron clausula desembolsos /No de convenios que deben aplicar la clausula desembolsos.) * 100</t>
  </si>
  <si>
    <t>Sin evidencias de cumplimiento</t>
  </si>
  <si>
    <t xml:space="preserve">Se realizó mesa conjunta de seguimiento SubVejez y OCI, dependencia que se compromete a enviar evidencias vía correo y se realizará calificación del avance de la acción una vez se revisen los documentos </t>
  </si>
  <si>
    <t xml:space="preserve">Igual avance </t>
  </si>
  <si>
    <t xml:space="preserve">Adriana Morales Jiménez / Clara Milena Rodríguez Ruiz </t>
  </si>
  <si>
    <t>La Subdirección para la Vejez presenta como evidencia las órdenes de pago de los convenios 2767, 2768, 2766, 2765 y 2764 de 2017, donde se aplica la cláusula de desembolsos. La muestra corresponde a órdenes de pago de julio de 2018. Igualmente, presenta proyecto de liquidación de los convenios, donde se hace referencia a la cláusula de desembolso.</t>
  </si>
  <si>
    <t>En mesa de trabajo con la Gestora de la Subdirección para la Vejez, se verifica muestra de órdenes de pago de los convenios 2767, 2768, 2766, 2765 y 2764 de 2017, donde se aplica la cláusula de desembolsos en el período julio de 2018. Igualmente, se observa proyecto de liquidación de los convenios, donde se hace referencia a la cláusula de desembolso.</t>
  </si>
  <si>
    <t>Clara Milena Rodríguez Ruiz</t>
  </si>
  <si>
    <t xml:space="preserve">Acción evaluada en desarrollo de la Auditoría de Regularidad Código 97 PAD 2020 - Vigencia Auditada 2019. Estado auditor: cumplida inefectiva. Nuevo código de hallazgo: 3.1.3.34. </t>
  </si>
  <si>
    <t>Informe Final Auditoría de Regularidad Código 97 PAD 2020 Vigencia Auditada 2019</t>
  </si>
  <si>
    <t>3.1.3.11</t>
  </si>
  <si>
    <t>3.1.3.11 Hallazgo administrativo con incidencia fiscal por valor de $123.477.929 y presunta disciplinaria por cancelar facturas de pago anteriores a la suscripción de los convenios y firma del acta de inicio de los convenios No. 2767 y 2768 de 2017.  Ver Pgs 122 a 125</t>
  </si>
  <si>
    <t>En los documentos constitutivos del convenio no se precisa la forma de aplicar los rubros del Convenio - Estructura de Costos.</t>
  </si>
  <si>
    <t>En el marco del proceso de liquidación del convenio, revisar los pagos aplicados a los convenios 2767 y 2768 de 2017 y definir el estado final de la ejecución contractual.</t>
  </si>
  <si>
    <t>Documentos soporte de la liquidación de convenios 2767 y 2768 de 2017</t>
  </si>
  <si>
    <t>Dos liquidaciones proyectadas de los convenios 2767 y 2768 de 2017</t>
  </si>
  <si>
    <t xml:space="preserve">Se realizó mesa conjunta de seguimiento SubVejez y OCI, dependencia que se compromete a enviar evidencias vía correo yse realizará calificación del avance de la acción una vez se revicen los documentos </t>
  </si>
  <si>
    <t>La Subdirección para la Vejez presenta los proyectos de liquidación elaborados para los convenios 2767 y 2768 de 2017.</t>
  </si>
  <si>
    <t>En mesa de trabajo realizada con la Gestora de la Subdirección para la Vejez, se verifican los proyectos de liquidación para los convenios 2767 y 2768 de 2017. La dependencia responsable considera un avance de 100%, de acuerdo con la formulación del indicador y la meta. Por parte de la OCI se deja recomendación para dar continuidad al trámite de liquidación con el fin de que esta se logre dentro del término establecido en la normativa vigente, antes de que pueda perderse competencia para el efecto. Esto, teniendo en cuenta, además, que la formalización de la liquidación puede ser considerada para evaluar la efectividad de la acción.</t>
  </si>
  <si>
    <t xml:space="preserve">Acción evaluada en desarrollo de la Auditoría de Regularidad Código 97 PAD 2020 - Vigencia Auditada 2019. Estado auditor: cumplida inefectiva. Nuevo código de hallazgo: 3.1.3.35. </t>
  </si>
  <si>
    <t>3.1.3.13</t>
  </si>
  <si>
    <t>3.1.3.13 Hallazgo administrativo con incidencia fiscal por valor de $38.532.177 y presunta disciplinaria por cancelar facturas que no pertenecen a lo relacionado en el Ítem Gastos Médicos, dentro de la estructura de costos establecida por la SDIS.  .. 
Analizados los estudios previos así como el anexo técnico, en el cual se incluye la estructura de costos, se determinó por parte de la auditoría que en la etapa de ejecución de los convenios No. 2767 y 2768 de 2017, no se da cumplimiento a lo establecido en dicha estructura. Por tal razón el equipo auditor realizó visita administrativa, en la cual solicitó la siguiente información: ...Ver págs 127 a 130</t>
  </si>
  <si>
    <t xml:space="preserve">Ausencia de un lineamiento formal para la presentación de soportes   correspondientes a los informes mensuales de ejecución de los convenios y contratos (alcance por cada rubro para no exceder del valor asignado mensual, existencia de excepciones,  facturas, comprobantes, cuentas de cobro y demás anexos). </t>
  </si>
  <si>
    <t xml:space="preserve">Diseñar, socializar e implementar un protocolo de presentación de informes de supervisión  que incluya el contenido y forma de presentar soportes por parte del operador por cada uno de los rubros de las estructuras de costos. </t>
  </si>
  <si>
    <t>Diseño y socialización del Protocolo.</t>
  </si>
  <si>
    <t>Un protocolo diseñado y socializado.</t>
  </si>
  <si>
    <t xml:space="preserve">Se verificó la propuesta de protocolo  protocolo </t>
  </si>
  <si>
    <t xml:space="preserve">Recomendaciones de la OCI: En el ítem condiciones generales, analizar que el título trate en lo relacionado con Documental, incluir la forma de organizar los documentos y que sean legibles, en el desarrollo de las obligaciones incluir los formatos obligatorios. La matriz de seguimiemto que sea solcializada con el técnico del SIRBE y el supervisor del contrato o el apoyo a la supervisión, revisar el numeral 15, el 8, revisar l obligación 4 el de TH. Se recordó que hay que ejercer control en las certificaciones del revisor fiscal en el pago de la seguridad social de los contratistas de la ONG porque esta no es suficiente, el informe financiero debe dejar reflejado el aporte del asociado. </t>
  </si>
  <si>
    <t xml:space="preserve">Se verificó propuesta del protocolo de presentación de informes ajustada por el jefe  de 11/16/2018 </t>
  </si>
  <si>
    <t>Se establece compromiso para enviarlo a DADE el 23/11/2018</t>
  </si>
  <si>
    <t xml:space="preserve">Se verificó el menorando  I2018072279 del 21/12/2018 con el cual se solicita a   DADE  la oficialzación del protocolo </t>
  </si>
  <si>
    <t xml:space="preserve">Pendiente la socalización del Protocolo </t>
  </si>
  <si>
    <t xml:space="preserve">Se realizó mesa de trabajo con la SubVejez para establecer la socialización Protocolo según acta del 31/01/2019 a enlaces financieros de los asociados u operadores tercerizados, centros día, centros noche y equipo financiero de la SubVejez (4 asistentes); acta del  08/02/2019 a coordinadores de unidades operativas centros día, centros noche, profesionales área técnica y equipo de apoyo a la supervisión (10 asistentes); acta del 31/01/2019 a representates de centro de protección (35 asistentes); también se verificó listas de asistencia.     </t>
  </si>
  <si>
    <t xml:space="preserve">Verificación actas de socialización Protocolo del 31/01/2019 y 08/02/2019 ; listas de asistencia suministradas por la SubVejez   </t>
  </si>
  <si>
    <t xml:space="preserve">Acción evaluada en desarrollo de la Auditoría de Regularidad Código 97 PAD 2020 - Vigencia Auditada 2019. Estado auditor: cumplida inefectiva. Nuevo código de hallazgo: 3.1.3.37. </t>
  </si>
  <si>
    <t>3.1.3.14</t>
  </si>
  <si>
    <t>3.1.3.14 Hallazgo administrativo con incidencia fiscal por valor de $137.732.036 y presunta disciplinaria por concepto de pago de facturas de Servicios públicos, en el ítem de Reconocimiento a la utilización del inmueble. 
La Estructura de costos establecida para la ejecución del convenio No. 2767 de 2017, en el ítem “servicios   públicos”, determinó que este, se encuentra a cargo del operador, sin embargo al analizar los soportes entregados por la SDIS, más exactamente el formato control de ejecución financiera y en los soportes que acompañan las carpetas contractuales, los cuales dan cuenta de cómo se realizaron  pagos de servicios públicos con cargo al ítem reconocimiento a la utilización del inmueble, estos se cancelaron por parte del Sujeto de control, contrariando su Estructura de costos. ..Ver Págs 130 a 132</t>
  </si>
  <si>
    <t xml:space="preserve">Acción evaluada en desarrollo de la Auditoría de Regularidad Código 97 PAD 2020 - Vigencia Auditada 2019. Estado auditor: cumplida inefectiva. Nuevo código de hallazgo: 3.1.3.38. </t>
  </si>
  <si>
    <t>3.1.3.3</t>
  </si>
  <si>
    <t xml:space="preserve">3.1.3.3 Hallazgo administrativo con presunta incidencia disciplinaria por la publicación extemporánea en el SECOP del contrato interadministrativo No. 6111 de 2017 y en los convenios de asociación No. 5001 y 2766 de 2017 y 12145 de 2016.   Ver Págs 94 a 96 
 </t>
  </si>
  <si>
    <t>Subdirección de Contratación</t>
  </si>
  <si>
    <t xml:space="preserve">Fallas en el cumplimiento de los términos de ley para las publicaciones en el portal  SECOP de los procesos que adelanta la Entidad </t>
  </si>
  <si>
    <t xml:space="preserve">Publicación de los procesos que adelanta la Entidad en la  PLATAFORMA SECOP 2 </t>
  </si>
  <si>
    <t>VERIFICACIÓN DEL CUMPLIMIENTO PLATAFORMA SECOP 2</t>
  </si>
  <si>
    <t>NÚMERO DE PROCESOS DE SELECCIÓN ADELANTADOS EN SECOP II / NÚMERO DE PROCESOS RADICADOS EN LA SUBDIRECCIÓN DE CONTRATACIÓN*100</t>
  </si>
  <si>
    <t>Se verificó el cuadro estado de publicación de procesos contractuales a 19/10/2018</t>
  </si>
  <si>
    <t>Compromiso para el envío de las bases de datos verificadas a la fecha del seguimiento, donde se observa que los procesos contractuales vienen siendo publicados en SECOP II.</t>
  </si>
  <si>
    <t xml:space="preserve">Igual Avance </t>
  </si>
  <si>
    <t>Clara Milena Rodríguez Ruiz / Karina Córdoba Acero - 26/02/2019</t>
  </si>
  <si>
    <t xml:space="preserve">Se verificaron tres (3) basesde datos que corresponden a publicaciones en SECOP II de contratos de recursos humano con 34446 registros, los cuales fueron registrados antes del 27/02/2019. Publicaciones en SECOP I de contratos que sus procesos radicados en la Subdirección de Contratación posterior al 27/02/2019. Se presentó revisión del proceso SASI-05-2019 que se encuentra en curso, se evidencia los documentos publicados.  </t>
  </si>
  <si>
    <t>Sandra Carolina Torres Saez
Karina Córdoba Acero</t>
  </si>
  <si>
    <t xml:space="preserve">Bases de datos de seguimientos de los procesos de selección que se adelanta en la entidad y su publicación. Actas de plan de trabajo para revisión y actualización de las publicaciones. </t>
  </si>
  <si>
    <t xml:space="preserve">Mediante correo electrónico del 29 de agosto de 2019, la Subdirección de Contratación remite a la OCI los siguientes soportes: bases de datos "Estado Publicaciones Procesos de Selección", en la cual se consigna información de seguimientos de los procesos de selección que se adelanta en la entidad y su publicación. Acta del 2 de agosto de 2019 donde se define plan de trabajo para revisión y actualización de las publicaciones, correos de 1 y 12 de agosto de 2019 y registro de asistencia con asunto "Contingencia Publicaciones", de fecha  27/08/2019. </t>
  </si>
  <si>
    <t>Clara Milena Rodríguez Ruiz - Adriana Morales Jiménez</t>
  </si>
  <si>
    <t xml:space="preserve">Acción evaluada en desarrollo de la Auditoría de Regularidad Código 97 PAD 2020 - Vigencia Auditada 2019. Estado auditor: cumplida inefectiva. Nuevo código de hallazgo: 3.1.3.40. </t>
  </si>
  <si>
    <t>3.1.3.5</t>
  </si>
  <si>
    <t>3.1.3.5 Hallazgo administrativo con incidencia fiscal y presunta disciplinaria, por un mayor valor pagado en el ítem de alimentos en los Convenios de Asociación Nº 2769 de 2017, en cuantía de $18.815.272 y No. 2768 de 2017 en cuantía de $ 28.868.609, para un total de $47.683.881. Ver Págs  98 a 104</t>
  </si>
  <si>
    <t>En los documentos constitutivos del Convenio no se precisa la forma de aplicar el rubro de alimentos.</t>
  </si>
  <si>
    <t>1. En el marco del proceso de liquidación del convenio, revisar los pagos aplicados a los convenios 2769 y 2768 de 2017 y definir el estado final de la ejecución contractual.</t>
  </si>
  <si>
    <t>Documentos soporte de la liquidación de convenios 2769 y 2768 de 2017</t>
  </si>
  <si>
    <t>Dos liquidaciones proyectadas de los convenios 2769 y 2768 de 2017</t>
  </si>
  <si>
    <t>Para revisar en esta semana</t>
  </si>
  <si>
    <t>Se realizó mesa conjunta de seguimiento SubVejez y OCI, dependencia que se compromete a enviar evidencias vía correo y se realizará calificación del avance de la acción una vez se revisen los documentos.</t>
  </si>
  <si>
    <t>La Subdirección para la Vejez presenta los proyectos de liquidación elaborados para los convenios 2768 y 2769 de 2017.</t>
  </si>
  <si>
    <t>En mesa de trabajo realizada con la Gestora de la Subdirección para la Vejez, se verifican los proyectos de liquidación para los convenios 2768 y 2769 de 2017. La dependencia responsable considera un avance de 100%, de acuerdo con la formulación del indicador y la meta. Por parte de la OCI se deja recomendación para dar continuidad al trámite de liquidación con el fin de que esta se logre dentro del término establecido en la normativa vigente, antes de que pueda perderse competencia para el efecto. Esto, teniendo en cuenta, además, que la formalización de la liquidación puede ser considerada para evaluar la efectividad de la acción.</t>
  </si>
  <si>
    <t xml:space="preserve">Acción evaluada en desarrollo de la Auditoría de Regularidad Código 97 PAD 2020 - Vigencia Auditada 2019. Estado auditor: cumplida inefectiva. Nuevo código de hallazgo: 3.1.3.41. </t>
  </si>
  <si>
    <t xml:space="preserve">3.1.3.5 Hallazgo administrativo con incidencia fiscal y presunta disciplinaria, por un mayor valor pagado en el ítem de alimentos en los Convenios de Asociación Nº 2769 de 2017, en cuantía de $18.815.272 y No. 2768 de 2017 en cuantía de $ 28.868.609, para un total de $47.683.881.  Ver Págs  98 a 104 </t>
  </si>
  <si>
    <t xml:space="preserve">2. Diseñar, socializar e implementar un protocolo de presentación de informes de supervisión  que incluya el contenido y forma de presentar soportes por parte del operador por cada uno de los rubros de las estructuras de costos. </t>
  </si>
  <si>
    <t xml:space="preserve">Recomendaciones del la OCI: En el ítem condiciones generales analizar que el título trate lo relacionado con Documental, incluir la forma de organizar los documentos y que sena legibles, en el desarrollo de las obligaciones incluir los formatos obligatorios. La matriz de seguimiemto que sea solcializada con el técnico del SIRBE y el supervisor del contrato o el apoyo a la supervisión, REvisar el numeral 15, el 8, revisar l obligación 4 el de TH. Se recordó que hay que ejercer control en las certificaciones del revisior fiscal en el pago de la seguridad social de los contratistas de la ONG porque esta no es suficiente, el informe financiero debe dejar reflejado el aporte del asociado. </t>
  </si>
  <si>
    <t xml:space="preserve">Adriana Morales Jiménez </t>
  </si>
  <si>
    <t xml:space="preserve">Verificación actas de socialización del Protocolo  acta del 31/01/2019 y 08/02/2019 ; listas de asistencia suministradas por la SubVejez   </t>
  </si>
  <si>
    <t>3.1.4.2</t>
  </si>
  <si>
    <t xml:space="preserve">3.1.4.2 Hallazgo administrativo por Inconsistencia de los registros presupuestales reportados en el Formato CB-0126 “Registros Presupuestales por rubro”, del SIVICOF, frente a la información reportada en el Informe de ejecución del presupuesto de gastos e inversión – PREDIS- 
La entidad en su deber de información y registro de sus actuaciones presupuestales en el Sistema SIVICOF, reportó a través de la Secretaría de Hacienda Distrital el Formulario: 14036 CB-0126, “Relación de los registros presupuestales por rubro”, de acuerdo a pruebas de auditoría selectivas se encontraron las siguientes diferencias en cuanto al registro de los compromisos y giros presupuestales: Ver Págs 155 a 156. Cuadro 57 </t>
  </si>
  <si>
    <t xml:space="preserve"> Subdirección Administrativa y Financiera - Presupuesto</t>
  </si>
  <si>
    <t>El informe CB-0126  contiene información del mes a reportar y la  Ejecución del presupuesto de gastos e inversión - PREDIS contiene información acumulada, por esta razón estos informes no son comparables</t>
  </si>
  <si>
    <t>1.Solicitar a la Secretaría de Hacienda nos indique cual es la metodología utilizada y cuales son los parámetros que tienen en cuenta para la generación de los informes CB-0126  y Ejecución  del presupuesto de gastos e inversión - PREDIS,  de igual forma conocer si la información de estos informes es comparable</t>
  </si>
  <si>
    <t>Solicitud enviada</t>
  </si>
  <si>
    <t xml:space="preserve">Una (1) solicitud </t>
  </si>
  <si>
    <t xml:space="preserve">Se verificó propuesta de Memorando </t>
  </si>
  <si>
    <t>Se verificó el SAL dirigido a la Directora Distrital de presupuesto  con radicado S2018116144 de 14/12/2018</t>
  </si>
  <si>
    <t xml:space="preserve">Pendiente radicación del oficio  en la Tesoreria Distrial </t>
  </si>
  <si>
    <t xml:space="preserve">Se verificó respuesta de la  Dirección de Presupuesto Distrital E2018059344 el 28/12/2018, a la solicitud SAL dirigido a la Directora Distrital de presupuesto con radicado S2018116144 de 14/12/2018.    </t>
  </si>
  <si>
    <t xml:space="preserve">ACCIONES CUMPLIDAS
Pendiente de CIERRE por la Contraloria </t>
  </si>
  <si>
    <t>Adriana Morales Jiménez/Clara Milena Rodríguez Ruiz - 22/02/2019</t>
  </si>
  <si>
    <t>Gestión Logística</t>
  </si>
  <si>
    <t>Diana Bautista y Leonardo Prieto</t>
  </si>
  <si>
    <t>3.1.3</t>
  </si>
  <si>
    <t>Auditoría de Desempeño – SDIS– Proyecto 1113 “Por una ciudad incluyente y sin barreras” metas 3 y 4 - CÓDIGO 079.</t>
  </si>
  <si>
    <t>Hallazgo Administrativo con presunta incidencia disciplinaria por incumplimiento en las obligaciones a cargo del contratista y del supervisor establecidas en el Convenio de Asociación 4834-2017. Ver pags 25 a 26</t>
  </si>
  <si>
    <t>Dirección Poblacional - Equipo Discapacidad</t>
  </si>
  <si>
    <t>Baja demanda de profesionales de nutrición en el territorio en donde se ubican los centros prestadores del servicio.</t>
  </si>
  <si>
    <t>Ajustar el anexo técnico frente a los requisitos exigidos para la contratación del talento humano.</t>
  </si>
  <si>
    <t>Anexo Técnico ajustado</t>
  </si>
  <si>
    <t>Anexo técnico donde se incluye ajuste en relación con la forma y tiempo requerido para la contratación de profesionales en Nutrición.</t>
  </si>
  <si>
    <t>El nuevo modelo de anexo técnico incluye la modificación prevista, de acuerdo con la formulación de la acción de mejora. Se realizará seguimiento a la implementación en el marco de los nuevos convenios suscritos, en aproximadamente tres (3) meses.</t>
  </si>
  <si>
    <t>Clara Milena Rodríguez Ruiz - 04/02/2019</t>
  </si>
  <si>
    <t>Anexos Técnicos de Centros Avanzar y Centros Integrarte de Atención Interna.</t>
  </si>
  <si>
    <t>En mesa de trabajo realizada con el Equipo de Discapacidad de la Dirección Poblacional, se verificaron Anexos Técnicos de Centros Avanzar y Centros Integrarte de Atención Interna, donde se observa la implementación de la acción de mejora y el monitoreo que se realiza a través del formato de seguimiento a obligaciones contractuales. La OCI recomienda que se incluya un reporte respecto a las medidas correctivas que se adoptan para subsanar los retrasos o inconformidades que se detectan en desarrollo de los contratos. Así mismo, incluir informe o formato de seguimiento a obligaciones contractuales del mes siguiente al que se verifica en este seguimiento, con el fin de que sea posible contrastarlos.</t>
  </si>
  <si>
    <t>Karina Córdoba Acero / Clara Milena Rodríguez Ruiz</t>
  </si>
  <si>
    <t xml:space="preserve">Acción evaluada en desarrollo de la Auditoría de Regularidad Código 97 PAD 2020 - Vigencia Auditada 2019. Estado auditor: cumplida inefectiva. Nuevo código de hallazgo: 3.1.3.33. </t>
  </si>
  <si>
    <t>No se tomó oportunamente la decisión de decretar incumplimiento de contrato por falta de talento humano completo</t>
  </si>
  <si>
    <t>Incorporar dentro del anexo técnico una cláusula que describa una sanción pecunaria si el contratista o asociado incumple de manera reiterada cualquiera de las obligaciones pactadas en el convenio o contrato.</t>
  </si>
  <si>
    <t>Sin evidencias de ejecución.</t>
  </si>
  <si>
    <t>Se generan recomendaciones para el desarrollo de la acción formulada.</t>
  </si>
  <si>
    <t>Contrato Integrarte Interno, Contrato Integrarte Externo, Contrato Avanzar.</t>
  </si>
  <si>
    <t>En mesa de trabajo realizada con el Equipo de Discapacidad de la Dirección Poblacional, se evidencian los clausulados pactados para un contrato del Servicio Centros Avanzar, conde en las cláusulas décima primera y décima segunda, Multas y Sanción Pecuniaria, respectivamente. Así mismo, se verifican contratos de Centros Integrarte de atención externa e interna.</t>
  </si>
  <si>
    <t>3.1.4</t>
  </si>
  <si>
    <t xml:space="preserve">Hallazgo administrativo con incidencia fiscal y presunta incidencia disciplinaria en cuantía de $59.349.494, por los mayores valores pagados en el convenio interadministrativo 3526 de 2017 …Ver Pags 27 a 32 </t>
  </si>
  <si>
    <t>No se cuenta con información que permita verificar los pagos del talento humano contratado por el operador discriminando la carga prestacional</t>
  </si>
  <si>
    <t>Incluir en los anexos técnicos, para futuros contratos y convenios, un ítem definiendo que cada asociado presente la relación de talento humano detallando los valores prestacionales en porcentaje y valor con relación al valor asignado al talento humano en la estructura de costos.</t>
  </si>
  <si>
    <t>Contratos o convenios con ítem incluido</t>
  </si>
  <si>
    <t xml:space="preserve"># Convenios o contratos celebrados por la SDIS con ítem incluido / # total de Convenios o contratos </t>
  </si>
  <si>
    <t>Anexos técnicos con la precisión de la obligación para el contratista de entregar informes detallados, incluyendo factor prestacional del talento humano, entre otros aspectos. Ver numerales 13.2.9 - Externo, 13.2.8 - Interno, y 18.3.3 -  Centros Avanzar.</t>
  </si>
  <si>
    <t>Los anexos técnicos para nuevas contrataciones incluyen la precisión de la obligación de entrega de informes detallados, incluyendo factor prestacional del talento humano, entre otros aspectos. Ver numerales 13.2.9 - Externo, 13.2.8 - Interno, y 18.3.3 -  Centros Avanzar. En próximo seguimiento se verificará implementación sobre informes presentados en el marco de los contratos o convenios suscritos.</t>
  </si>
  <si>
    <t>Anexo Técnico Avanzar 2019, Anexo Técnico Interno 2019, Anexo Técnico Beneficencia.</t>
  </si>
  <si>
    <t>En mesa de trabajo realizada con el Equipo de Discapacidad de la Dirección Poblacional, se observa que en en los anexos técnicos se realizó la inclusión de las precisiones y requerimientos definidos en la acción de mejora. La implementación del seguimiento a estos requisitos se evidencian en el foramto que elabora el equipo de supervisión "Formato de seguimiento a obligaciones contractuales".</t>
  </si>
  <si>
    <t xml:space="preserve">Acción evaluada en desarrollo de la Auditoría de Regularidad Código 97 PAD 2020 - Vigencia Auditada 2019. Estado auditor: cumplida inefectiva. Nuevo código de hallazgo: 3.1.3.44. </t>
  </si>
  <si>
    <t>3.1.6</t>
  </si>
  <si>
    <t>Hallazgo administrativo por inadecuada ejecución de los recursos del Convenio de Asociación No. 5964-17 suscrito con la Fundación Servicio Social Enfermeras Profesionales. 
El equipo auditor al examinar el libro “Auxiliar detallado por Centro de Costos” del Convenio de Asociación No. 5964-17 suscrito con la Fundación Servicio Social Enfermeras Profesionales, se observa en primer lugar que: Se registra un total de gastos causados por valor de $2.245.020.876, de los cuales $1.934.820.446 se cargan a la SDIS y $310.200.430 al Asociado.  
Al examinar el presupuesto oficial contemplado en el desarrollo del Convenio auditado, y de acuerdo a los aportes de la SDIS, en éste inicialmente se estableció por valor de $1.303.490.613, registró de igual forma, dos adiciones, una, por $335.891.622, suscrita el 28 de noviembre de 2017 y la otra adición por la suma de $312.876.000, realizada con fecha 29 de enero de 2018, al igual se prorrogo por 50 días calendario. Estableciéndose un valor final del convenio en $1.910.264.235, que corresponden a los aportes de la Secretaría Distrital de Integración Social. ..Ver Pags 36 a 37</t>
  </si>
  <si>
    <t>El operador no registra la contabilidad de manera independiente para cada contrato o convenio lo cual genera reportes de gastos que no se realizan dentro de dichos convenios o contratos</t>
  </si>
  <si>
    <t>Incluir en los anexos técnicos, para futuros contratos y convenios, un ítem definiendo que cada asociado debe reportar la información financiera por centro de costos para cada convenio o contrato, el cual debe coincidir con la ejecución financiera del periodo.</t>
  </si>
  <si>
    <t>Anexo Técnico ajustado en el ítem de Obligaciones relacionadas con los informes</t>
  </si>
  <si>
    <t>Anexos técnicos con la precisión de la obligación para el contratista de entregar informes detallados por centro de costos por cada convenio o contrato. Esto, para las contrataciones de servicios Externo, Interno y Centros Avanzar.</t>
  </si>
  <si>
    <t>Los anexos técnicos para nuevas contrataciones incluyen la precisión de la obligación de entrega de informes detallados por centro de costos. Aplica para la contratación de servicios: Externo, Interno y Centros Avanzar. En próximo seguimiento se verificará implementación sobre informes presentados en el marco de los contratos o convenios suscritos.</t>
  </si>
  <si>
    <t>En mesa de trabajo realizada con el Equipo de Discapacidad de la Dirección Poblacional, se observa que en en los anexos técnicos se incluyó la obligación de presentar la información financiera y contable de la ejecución por centro de costos. Así mismo, se observa la realización de seguimiento al cumplimiento de la obligación, a travé de los informes que prepara el equipo de supervisión. La OCI recomienda incluir en los formatos de entrega de evidencia la indicación de la página o sección en la cual podrá ubicar la información que dé cuenta del cumplimiento de la acción formulada, dentro de los soportes presentados. Se recomienda anexar los soportes de los informes u obligaciones verificadas por la supervisión en los casos que aplique.</t>
  </si>
  <si>
    <t xml:space="preserve">Acción evaluada en desarrollo de la Auditoría de Regularidad Código 97 PAD 2020 - Vigencia Auditada 2019. Estado auditor: cumplida inefectiva. Nuevo código de hallazgo: 3.1.3.46. </t>
  </si>
  <si>
    <t>3.1.1</t>
  </si>
  <si>
    <t>Auditoría de Desempeño Acciones Judiciales y Procesos Liquidación Contratos Vigencia 2017 - PAD 2018 CÓDIGO 082</t>
  </si>
  <si>
    <t xml:space="preserve">Hallazgo administrativo por mora del supervisor en el cumplimiento de la cláusula contractual de liquidación en los contratos interadministrativos Nº 3526 de 2017, 5035 de 2017, 2691 de 2017, 2011 de 2017 y 5063 de 2017.
A octubre 28 de 2018, no hay liquidación ni paz y salvo de entrega de bienes correspondiente, expedido por la Oficina Asesora de Apoyo Logístico de la SDIS. No se   cumplió por el Supervisor lo acordado contractualmente, en la cláusula tercera .  Tampoco se evidencia gestión del supervisor en el periodo comprendido desde la fecha de terminación anticipada hasta la radicación de los documentos en agosto de 2018. (...) (Págs. 17-23).
 </t>
  </si>
  <si>
    <t>Discapacidad-Infancia-Vejez-Abastecimiento</t>
  </si>
  <si>
    <t>Deficiente monitoreo a los contratos en la ejecucion y en el proceso de  liquidación por parte de los supervisores de los contratos lo cual puede derivar en incumplimiento en los tiempos establecidos legalmente.</t>
  </si>
  <si>
    <t xml:space="preserve">1. Diseñar e implementar un tablero de control para hacer seguimiento a  los contratos en su ejecución y en la radicación del proyecto de  liquidación. </t>
  </si>
  <si>
    <t xml:space="preserve">Tablero de control </t>
  </si>
  <si>
    <t xml:space="preserve">Tablero de control actualizado para seguimiento en la ejecución y seguimiento en la liquidación de los contratos </t>
  </si>
  <si>
    <t>Sin evidencias de avance a la fecha (Dirección de Nutrición y Abastecimiento).</t>
  </si>
  <si>
    <t>OCI recomienda a la DNA realizar seguimiento a las acciones (autocontrol) e iniciar de manera temprana la ejecución, programando lo pertinente para su cumplimiento en el término establecido.</t>
  </si>
  <si>
    <t>Clara Milena Rodríguez Ruiz / Sandra Carolina Torres Sáez</t>
  </si>
  <si>
    <t>No se realiza verificación.</t>
  </si>
  <si>
    <t>OCI recomendó realizar café de autocontrol con la participación de todas las dependencias asignadas como ejecutoras de la acción y de la Subdirección de Contratación, para realizar las precisiones necesarias para el desarrollo oportuno de la acción planteada.</t>
  </si>
  <si>
    <t>tablero de control de liquidaciones y ejecución</t>
  </si>
  <si>
    <t>La Dirección Poblacional, mediante correo electrónico del 06/11/2019, remitió base de datos "Tablero de Control" en la cual se observa el registro de información de contratos de las Subdirecciones Técnicas de la DP, con corte octubre de 2019. De acuerdo con la verificación realizada por la OCI en mesa de trabajo a la cual se convoca a la Dirección de Nutrición y Abastecimiento, se recomienda: 1. Articulación entre las áreas responsables de la ejecución de mejora para la entrega de la información de seguimiento a la ejecución contractual y trámites de liquidación, correspondiente a la DNA; 2. Elaboración y/o inclusión de un instructivo o manual de usuario, que de forma clara, concisa y concreta, facilite conocer el objetivo de la implementación del tablero de control, responsables, así como la manera de diligenciarlo adecuada y oportunamente. Esto, con el fin de que se pueda dar continuidad de uso y evitar perder el seguimiento de la ejecución contractual y del trámite de liquidación de contratos por la rotación de personal; 3. Presentar evidencias de las alertas y/o medidas que se aplican gracias a la implementación del tablero, para lograr trámite oportuno de las liquidaciones contractuales; 4. Coordinación entre las Direcciones responsables para la entrega de evidencias a la Contraloría de Bogotá D.C., teniendo en cuenta los factores de transversalidad y efectividad que se deben demostrar a través de los soportes de la ejecución de la acción. En este sentido, se llama la atención en cuanto a la posibilidad de que la Contraloría solicite el desarrollo de visitas administrativas para evaluar la acción de mejora "in situ" en cualquiera de las dependencias involucradas en su ejecución o en todas, para verificar la forma en que se administra la herramienta de seguimiento y su aporte a la mejora en el proceso de liquidación contractual.
Las dependencias responsables harán un alcance, con el fin de remitir a la OCI los soportes de conformidad con los acuerdos definidos en la mesa de trabajo.
27/01/2020 Mesa de Trabajo DNA: Se reitera recomendación en cuanto al oportuno seguimiento de la ejecución contractual y la etapa de liquidación. Mantener actualizado el tablero de control y definir las responabilidades a que haya lugar, para permitir la mejora en los tiempos de liquidación de los contratos.</t>
  </si>
  <si>
    <t>Alba Lucía Zulúaga - Clara Milena Rodríguez Ruiz - Heldis Lizarazo Hernández</t>
  </si>
  <si>
    <t xml:space="preserve">Acción evaluada en desarrollo de la Auditoría de Regularidad Código 97 PAD 2020 - Vigencia Auditada 2019. Estado auditor: cumplida inefectiva. Nuevo código de hallazgo: 3.1.3.31. </t>
  </si>
  <si>
    <t xml:space="preserve">2. Realizar mesas de trabajo periodicas entre las areas que participan para evaluar y monitorear los procesos contractuales en la ejecución y en el proceso de liquidación. </t>
  </si>
  <si>
    <t xml:space="preserve">Mesas de trabajo </t>
  </si>
  <si>
    <t xml:space="preserve">No. de mesas ejecutadas por dependencia /No. de mesas programadas por las dependencia </t>
  </si>
  <si>
    <t>Adriana Morales Jiménez - Clara Milena Rodríguez Ruiz</t>
  </si>
  <si>
    <t xml:space="preserve">Actas y planillas de asistencia </t>
  </si>
  <si>
    <t>Se verifican actas y registros de asistencia aportados por la Dirección Poblacional: 3, 17 y 23 de mayo, 22 de julio, 29 de agosto, 4, 13 y 25 de septiembre, de las cuales aleatoriamente se revisa el contenido encontrando los registros de seguimiento al trámite de liquidaciones. Se recomienda coordinar la entrega de información que evidencie la ejecución por parte de la Dirección de Nutrición y Abastecimiento; considerando la transversalidad y efectividad a demostrar, diligenciar el formato no controlado de entrega de evidencias de manera articulada y señalando las actividades realizadas y cómo estas han contribuido a mejorar el proceso de liquidaciones contractuales. Si las reuniones se van a seguir realizando en el marco de la mejora contínua, definir períodos regulares, conforme está descrita la acción.
27/01/2020 Mesa de Trabajo DNA: Se recomienda seguir realizando mesas de trabajo de seguimiento al trámite de liquidaciones, convocando a la Subdirección de Contratación y llevando la trazabilidad de las gestiones realizadas, se recuerda la importancia de demostrar efectividad de las acciones, que para el caso 1 y 2 de este hallazgo corresponde a la liquidación oportuna de los contratos.</t>
  </si>
  <si>
    <t>3.2.1</t>
  </si>
  <si>
    <t>Hallazgo administrativo con presunta incidencia disciplinaria por mora en la radicación de los documentos y en el trámite para liquidar, generando la pérdida de competencia de la Entidad para realizarla en los Convenios de Asociación 6945 de 2014, 6998 de 2014, 7000 de 2014, 7001 de 2014, 6533 de 2014, 6957 de 2014, 6999 de 2014, 10150 de 2014, 6534 de 2014 y 7663 de 2014. (Págs. 24-28).</t>
  </si>
  <si>
    <t xml:space="preserve">La Dirección Poblacional, mediante correo electrónico del 06/11/2019, remitió base de datos "Tablero de Control" en la cual se observa el registro de información de contratos de las Subdirecciones Técnicas de la DP, con corte octubre de 2019. De acuerdo con la verificación realizada por la OCI en mesa de trabajo a la cual se convoca a la Dirección de Nutrición y Abastecimiento, se recomienda: 1. Articulación entre las áreas responsables de la ejecución de mejora para la entrega de la información de seguimiento a la ejecución contractual y trámites de liquidación, correspondiente a la DNA; 2. Elaboración y/o inclusión de un instructivo o manual de usuario, que de forma clara, concisa y concreta, facilite conocer el objetivo de la implementación del tablero de control, responsables, así como la manera de diligenciarlo adecuada y oportunamente. Esto, con el fin de que se pueda dar continuidad de uso y evitar perder el seguimiento de la ejecución contractual y del trámite de liquidación de contratos por la rotación de personal; 3. Presentar evidencias de las alertas y/o medidas que se aplican gracias a la implementación del tablero, para lograr trámite oportuno de las liquidaciones contractuales; 4. Coordinación entre las Direcciones responsables para la entrega de evidencias a la Contraloría de Bogotá D.C., teniendo en cuenta los factores de transversalidad y efectividad que se deben demostrar a través de los soportes de la ejecución de la acción. En este sentido, se llama la atención en cuanto a la posibilidad de que la Contraloría solicite el desarrollo de visitas administrativas para evaluar la acción de mejora "in situ" en cualquiera de las dependencias involucradas en su ejecución o en todas, para verificar la forma en que se administra la herramienta de seguimiento y su aporte a la mejora en el proceso de liquidación contractual.
Las dependencias responsables harán un alcance, con el fin de remitir a la OCI los soportes de conformidad con los acuerdos definidos en la mesa de trabajo.
27/01/2020 Mesa de Trabajo DNA: Se reitera recomendación en cuanto al oportuno seguimiento de la ejecución contractual y la etapa de liquidación, mantener actualizado el tablero de control y definir las responsabilidades a que haya lugar, para permitir la mejora en los tiempos de liquidaciones de los contratos.  </t>
  </si>
  <si>
    <t xml:space="preserve">Acción evaluada en desarrollo de la Auditoría de Regularidad Código 97 PAD 2020 - Vigencia Auditada 2019. Estado auditor: cumplida inefectiva. Nuevo código de hallazgo: 3.1.3.47. </t>
  </si>
  <si>
    <t>Discapacidad-Infancia (Subdirectores locales Suba y San Cristobal) -Vejez-Abastecimiento</t>
  </si>
  <si>
    <t xml:space="preserve">2. Realizar mesas de trabajo periodicas entre las areas que participan  para evaluar y monitorear los procesos contractuales en la ejecución y en el proceso de liquidación. </t>
  </si>
  <si>
    <t xml:space="preserve">actas y planillas de asistencia </t>
  </si>
  <si>
    <t xml:space="preserve">Se verifican actas y registros de asistencia aportados por la Dirección Poblacional: 3, 17 y 23 de mayo, 22 de julio, 29 de agosto, 4, 13 y 25 de septiembre, de las cuales aleatoriamente se revisa el contenido encontrando los registros de seguimiento al trámite de liquidaciones. Se recomienda coordinar la entrega de información que evidencie la ejecución por parte de la Dirección de Nutrición y Abastecimiento; considerando la transversalidad y efectividad a demostrar, diligenciar el formato no controlado de entrega de evidencias de manera articulada y señalando las actividades realizadas y cómo estas han contribuido a mejorar el proceso de liquidaciones contractuales. Si las reuniones se van a seguir realizando en el marco de la mejora contínua, definir períodos regulares, conforme está descrita la acción.
27/01/2020 Mesas de Trabajo DNA: Se recomienda seguir realizando mesas de trabajo de seguimiento al trámite de liquidaciones, convocando a la Subdirección de Contratación y llevando trazabilidad de las gestiones realizadas. Se recuerda la importancia de demostrar efectividad de las acciones, que para el caso 1 y 2 de este hallazgo, corresponde a la liquidación oportuna de los contratos.
</t>
  </si>
  <si>
    <t>3.5.1</t>
  </si>
  <si>
    <t xml:space="preserve">Hallazgo administrativo por $1.079.927, por falta de diligencia en la recuperación de la suma anteriormente descrita por parte de la SDIS.
En desarrollo de la auditoría, en las denuncias instauradas se evalúa la noticia criminal Nº. 110016000050201715066 denuncia penal contra la señora JENNY JOHANA CAMPO ROJAS*: (...).
Se observa que la SDIS, pagó el apoyo económico tipo B del proyecto 1099, pero en la denuncia ni en ninguno de los documentos que se adjuntan aparece el monto del bono pagado, ni los demás mecanismos distintos a la denuncia encaminados a recuperar los dineros pagados por medios fraudulentos. (...). (Págs. 32-34).
</t>
  </si>
  <si>
    <t>Oficina Asesora Jurídica</t>
  </si>
  <si>
    <t>El formato Resolución contenido en Gestión de Cartera dela SDIS 036-20/12/2016,artículo 1:ordenar al obligado el reintegro de los dineros indebidamente cobrados y consignarlos en la Tesorería Distrital,de no cancelar el valor se causarán intereses cobro coactivo.Texto errado ya que antes de determinar si el caso se envía a la Oficina de Cobro de la SDH,la OAJ de la SDIS analiza con las causales de depuración y determina si se depura contablemente por la entidad con la herramienta costo beneficio</t>
  </si>
  <si>
    <t>1. Gestionar con las área correspondiente la actualización de los formatos del Procedimiento de Gestión de Cartera de los Servicios Sociales, con el fin de que estos se ajusten a las causales de depuración contable establecidas normativamente para la entidad, referenciando dentro de los que corresponda según sea el caso, si debe depurarse o debe remitirse a cobro coactivo.</t>
  </si>
  <si>
    <t>Formatos</t>
  </si>
  <si>
    <t>Actualización formatos Gestión de Cartera</t>
  </si>
  <si>
    <t xml:space="preserve">Oficina Asesora Jurídica
</t>
  </si>
  <si>
    <t>Se realizo la actualización del procedimiento de Gestión de cartera de los proyectos sociales junto con los formatos adjuntos en documentos asociados, conforme a la circular 042 del 20 de diciembre de 2019.
Se adjuntó circular, queda pendiente adjuntar el procedimiento actualizado y los formatos, ya que están en tramite de publicación en el mapa de Procesos.</t>
  </si>
  <si>
    <t xml:space="preserve">En mesa de trabajo con el Gestor de la Oficina Asesora Jurídica se verifica Circular 042 del 20/12/2019, en la cual se incluye la actualización en el SIG del Procedimiento "Gestión e Cartera de Proyectos Sociales Versión 1 - PCD-GJ-003. Según lo informado por el Gestor de la OAJ, igualmente se actualizaron los formatos asociados 002 a 021 y se inclyeron nuevos: 029, 030 y 031. OCI recomienda incluir en los soportes a entregar a la Contraloría de Bogotá D.C., estos formatos que hacen parte del procedimiento. </t>
  </si>
  <si>
    <t>Sandra Carolina Torres Sáez - Clara Milena Rodríguez Ruiz</t>
  </si>
  <si>
    <t xml:space="preserve">Acción evaluada en desarrollo de la Auditoría de Regularidad Código 97 PAD 2020 - Vigencia Auditada 2019. Estado auditor: cumplida inefectiva. Nuevo código de hallazgo: 3.1.3.49. </t>
  </si>
  <si>
    <t>3.7.1</t>
  </si>
  <si>
    <t>Hallazgo administrativo con presunta incidencia disciplinaria por no hacerse parte la SDIS en el proceso liquidatorio de “Proactiva” – en liquidación.  
Con respecto a los créditos judiciales 2017, se seleccionaron seis (6), procesos según lo muestra el siguiente cuadro: (...).
Como se puede evidenciar en el cuadro precedente, Proactiva presenta tres (3) créditos judiciales que ascienden $266.362.740 de multas aplicadas a Proactiva por el incumplimiento a contratos suscritos con la SDIS en las vigencias 2009 y 2010. Dentro del proceso auditor se encontró que se han adelantado procesos judiciales  con las pretensiones de: “El embargo y retención a órdenes del juzgado, de las sumas de dinero y créditos que la ejecutada PROACTIVA EN LIQUIDACION, posea en depósitos judiciales, cuentas bancarias corrientes, cuentas bancarias de ahorro, certificados de depósitos a término…” y “Demanda Civil de dar, mediante proceso verbal”, donde lo que se busca es que el juzgado civil declare la existencia de una obligación de Proactiva a la SDIS. 
Llama la atención al organismo de control fiscal que en lo corrido de la vigencia 2018 se suscribieran sendos contratos de prestación de servicios con abogados, los cuales han sido cedidos en más de tres (3) oportunidades en menos de nueve (9) meses, para atender los procesos judiciales de contratos ya que la entidad perdió la oportunidad de hacerse parte dentro del proceso liquidatorio de PROACTIVA – EN LIQUIDACION, a la vez que perdió competencia para su liquidación, donde era el momento para para efectuar el balance financiero del contrato y establecer sí se podría hacer efectivo el cobro ante posibles saldos a favor del contratista. (Págs. 37-39).</t>
  </si>
  <si>
    <t xml:space="preserve">
Dirección de Gestión Corporativa
</t>
  </si>
  <si>
    <t>Desconocimiento por parte del supervisor del alcance de su función en la supersivión de los contratos a su cargo</t>
  </si>
  <si>
    <t>1. Realizar un comunicado por parte del ordenador del gasto hacia los supervisores de los contratos indicandoles el alcance la función que debe cumplir desde el momento en que fue designado hasta la liquidación del contrato o hasta que la dependencia lo retire de la función.</t>
  </si>
  <si>
    <t xml:space="preserve">Comunicado </t>
  </si>
  <si>
    <t>Comunicado realizado hacia los supervisores del contrato</t>
  </si>
  <si>
    <t xml:space="preserve">La Dirección de Gestión Corporativa mediante memorando I2019029122 del 21 de junio de 2019, dirigido a la Secretaría, Subsecretaría, Subdirecciones y Subdirectores Integral Local en el que se indicó el alcance de la funcion de los supervisores desde su asignación hasta la liqudación del contrato y cuando sea reitrado de sus funciones. </t>
  </si>
  <si>
    <t xml:space="preserve">Se verifica memorando I2019029122 del 21/06/2019, suscrito por el Director de Gestión Corporativa y la Jefe de la Oficina Asesora Jurídica, dirigido a la Secretaria, Subsecretaria, Subdirecciones y Subdirecciones Integrales Locales; asunto: "Buenas Prácticas Supervisión - Resolución 935 de 2015 Manual de Administración y Cobro de Cartera", y desarrolla aspectos como:
-Deberes, responsabilidades y facultades.
-Ámbito general de responsabilidad.
-Lineamientos de buenas prácticas para el correcto ejercicio de la supervisión.
Se verifica comunicación interna (correo masivo) del 15/07/2019, mediante el cual se realizó la socialización del memorando a supervisores de contratos.
</t>
  </si>
  <si>
    <t xml:space="preserve">Acción evaluada en desarrollo de la Auditoría de Regularidad Código 97 PAD 2020 - Vigencia Auditada 2019. Estado auditor: cumplida inefectiva. Nuevo código de hallazgo: 3.1.3.50. </t>
  </si>
  <si>
    <t>Auditoría de Desempeño Administración de Inventarios Vigencia 2017 - PAD 2018 CÓDIGO 81</t>
  </si>
  <si>
    <t xml:space="preserve">Hallazgo adminstrativo por fallas en la oportunidad y en el tiempo en el procedimiento de traslado interno de bienes en la Dirección de Análisis y Diseño Estratégico.
(…) se evidenció que según inventario suministrado por la oficina de Apoyo Logístico, el bien con placa 2208287 Computador portátil Lenovo aparece a nombre de la Directora de Análisis y Diseño Estratégico, al compararlo con el soporte de traslado interno entregado en la respectiva visita administrativa, no coincide con el responsable de quien entrega el bien y la persona que tiene a cargo el bien en el momento de la visita, por lo anterior se realiza el seguimiento al procedimiento respectivo, en el cual se verificó en el área de inventario el correo electrónico del 5 de octubre de 2018, del área de inventario a la Dirección de Análisis y Diseño Estratégico, a lo cual el área de inventario solicita la corrección del traslado, a la fecha de la auditoría no se ha realizado la respectiva corrección del traslado. (Págs. 21-22). </t>
  </si>
  <si>
    <t>Apoyo Logístico</t>
  </si>
  <si>
    <t>Debilidades en el procedimiento de traslado de bienes</t>
  </si>
  <si>
    <t>2. Realizar socializaciones con  los Subdirectores Locales, Subdirectores técnicos, responsables administrativos de las Subdirecciones Locales para la Integración Social  y referentes de inventarios para dar a conocer  las implicaciones que tiene para la entidad y para ellos mismos, el no dar cumplimiento a las  normas establecidas en materia de manejo y control de bienes, con el fin de que se conviertan en multiplicadores de la información en cada una de las unidades operativas.</t>
  </si>
  <si>
    <t xml:space="preserve">Socializaciones del Procedimiento de traslado de bienes en las Subdirecciones Locales </t>
  </si>
  <si>
    <t xml:space="preserve">(Número de Socializaciones del Procedimiento de traslado de bienes realizadas / Número de socializaciones programadas) * 100   </t>
  </si>
  <si>
    <t>Apoyo Logístico - Oficina Asuntos Disciplinarios</t>
  </si>
  <si>
    <t>Se realizó mesa de trabajo con la Oficina de Control Interno para el seguimiento al avance de las acciones. Por carecer en el momento de la totalidad de evidencias y soportes, se solicita reprogramar seguimiento al plan de mejora.</t>
  </si>
  <si>
    <t>Por carecer en el momento del seguimiento de la totalidad de evidencias y soportes, la dependencia solicita reprogramación del seguimiento al plan de mejora.</t>
  </si>
  <si>
    <t>Actas socializaciones Marzo 2019</t>
  </si>
  <si>
    <t xml:space="preserve">Se verificó de manera selectiva las socializaciones realizadas a partir de marzo/19 - Procedimiento de Inventarios PCD - DS012, oficializado con la Circular 018 del 06/06/17 y de manera selectiva se verificó en cumplimiento a la acción de mejora en las actas correpondieno conlos numerales 3 y 6. Se verificó  para SubLocal Tunjuelito ( 27/03/19 - asistentes 15); CDC Lourdes (27/03/19 - 10 asistentes); SubLocal Usme  20/03/19 - asistentes 33); SubLocal Rafael Uribe (13/03/19 - asitentes 39); SubLocal San Cristobal (13/03/2019 - asistentes 71).          </t>
  </si>
  <si>
    <t>Adriana Morales Jiménez - Karina Córdoba Acero</t>
  </si>
  <si>
    <t>La información de novedades de inventarios no se procesa en tiempo real porque el registro de la información se encuentra centralizada en el nivel central</t>
  </si>
  <si>
    <t>4. Capacitar a los referentes de inventarios de las subdirecciones locales para la integración social y las Subdirecciones técnicas de nivel central  en el manejo del aplicativo Seven para el registro en tiempo real de las novedades en materia de inventarios.</t>
  </si>
  <si>
    <t>Capacitación en el manejo del aplicativo Seven en Inventarios realizada.</t>
  </si>
  <si>
    <t xml:space="preserve">(Número personas con delegación para el manejo del aplicativo SEVEN capacitadas/ Número total de personas con delegación para el manejo del aplicativo SEVEN capacitadas) * 100   </t>
  </si>
  <si>
    <t>Actas capacitación socialización aplicativo SEVEN</t>
  </si>
  <si>
    <t>Se verificó la realización de una capacitación en el manejo del aplicativo SEVEN, realizada entre el 27 y 29 de marzo, según acta la cual tiene como tema: capacitación a referentes de inventarios de las localidades y subdirecciones técnicas en manejo del aplicativo para el registro en tiempo real de las novedades en materia de inventarios. Incluyó relación de movimientos de inventarios en el aplicativo, con el paso a paso, folleto, criterios técnicos del estado de los bienes. Participaron 26 personas.</t>
  </si>
  <si>
    <t>5. Habilitar claves de acceso en el ERP SEVEN para los referentes de inventarios de las Subdirecciones Locales para la Integración Social y Subdirecciones Técnicas de nivel central formalmente designados,  para el registro en tiempo real de las novedades en materia de inventarios.</t>
  </si>
  <si>
    <t>Claves habilitadas para cada referente de inventarios delegado formalmente</t>
  </si>
  <si>
    <t>Número de claves del ERP -SEVEN habilitadas/ Número de referentes de inventarios delegados formalmente *100</t>
  </si>
  <si>
    <t>Apoyo Logístico - Subdirectores Técnicos de nivel local y central</t>
  </si>
  <si>
    <t>Solicitud de claves y memorando respuesta claves entregadas por la Subdirección de Investigación e información</t>
  </si>
  <si>
    <t xml:space="preserve">Con memorando I2019018257 del 22/03/2019, asesoría de Apoyo Logístico solicitó a la Subdirección de Investigación e Información (SII) la habilitación de las claves de acceso a ERP SEVEN para referentes sublocal, referentes subtecnicas -5; lo demás lo asume el el equipo central de apoyo logístico- 2; referentes grupo de almacén e inventarios designados para subdirecciones locales y nivel central. las claves fueron enviadas el 29/03/19 por la SII con una contraseña temporal y cada uno asignó su calve de acceso. </t>
  </si>
  <si>
    <t>3.1.3.31</t>
  </si>
  <si>
    <t xml:space="preserve">Informe Final de Auditoría de Regularidad - Secretaría de Integración Social - Período Auditado: 2018 - PAD 2019 CÓDIGO 55 </t>
  </si>
  <si>
    <t>Hallazgo Administrativo con presunta incidencia disciplinaria, por deficiencias en la supervisión del contrato 7954 de 2018</t>
  </si>
  <si>
    <t>Radicación de las facturas, cuentas de cobro y soportes para los pagos, por parte del operador, fuera de los tiempos establecidos en el Anexo técnico.</t>
  </si>
  <si>
    <t>Incluir en el Instructivo de Supervisión de la subdirección para la vejez, el monitoreo del proceso de radicación de cuentas de cobro y soportes para los pagos, por parte de los operadores que prestan los servicio de la Subdirección para la Vejez.</t>
  </si>
  <si>
    <t>Instructivo de Supervisión Actualizado sobre monitoreo de radicación de cuentas.</t>
  </si>
  <si>
    <t>Un Instructivo de Supervisión de la Subdirección para la Vejez Actualizado sobre monitoreo de radicación de cuentas.</t>
  </si>
  <si>
    <t>A través de memorando I2020011998 la Subdirección para la Vejez solicita prorrogar el plazo de ejecución de la acción hasta el 10/09/2020.</t>
  </si>
  <si>
    <t>La Contraloría de Bogotá D.C. autoriza prórroga del plazo de ejecución de la acción de mejora hasta el 10/09/2020, con radicado 2-2020-07497 del 30/04/2020 (enviado a la SDIS mediante correo electrónico).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</si>
  <si>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la Vejez y el día 26 de abril de 2020 se envía a la Subdirección de Contratación para su revisión, aportes y aval como líder del proceso de gestión contractual
El día 16 de mayo de 2020 se reitera solicitud a la gestora SIG de la dependencia.</t>
  </si>
  <si>
    <t xml:space="preserve">En mesa de trabajo con la Gestora de la dependencia se verifican soportes enviados a la OCI mediante memorando I2020013726 y correo electrónico del 16/05/2020, por la Subdirección para la Vejez: documento Word "Instructivo de Supervisión Subdirección para la Vejez" Código INS-PSS-041 Memorando I2018072279 del 26/12/2018. La Gestora informa que se incluyó la modificación definida en la acción de mejora. En el apartado "Actividades Administrativas se observa: "Realizar seguimiento y monitoreo al proceso de radicación de informes mensuales, cuentas de cobro y soportes para los pagos o desembolsos, por parte de los operadores o contratistas que prestan sus servicios para la Subdirección para la Vejez". Correo electrónico del 26/04/2020 de la Subdirectora para la Vejez a la Subdirectora de Contratación, solicitando revisión y aprobación del documento. De acuerdo con la prórroga autorizada por la Contraloría de Bogotá D.C., el plazo vence el 10/09/2020; no obstante, de parte de la OCI se recomienda agilizar en lo posible las actividades y trámites asociados, teniendo en cuenta los tiempos de revisión técnica y metodológica, aprobación e implementación. </t>
  </si>
  <si>
    <t>Se hace la revisión recomendada por la Oficina de Control Interno y los ajustes que de ella se derivaron.
El día 9 de junio se reciben los aporte de la Subdirección de Contratación frente al instructivo y desde la Subdirección para la Vejez se está haciendo la revisión de los mismos, para contar con la versión final del documento</t>
  </si>
  <si>
    <t>En mesa de trabajo con la Gestora de la Subdirección para la Vejez, se verifican evidencias reportadas mediante memorando I2020018319 del 09/07/2020 y correo electrónico de la misma fecha: memorando I2020014738 del 27/05/2020, suscrito por la Subdirectora para la Vejez dirigido a la Subdirectora de Contratación, con asunto “Propuesta Instructivo Supervisión Subdirección para la Vejez como acción Plan Mejoramiento Contraloría”; igualmente, se revisa versión en trámite del Instructivo de Supervisión y documento “Recomendaciones Instructivo de Supervisión Subdirección para la Vejez”.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</si>
  <si>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Clara Milena Rodriguez_ Heldis Lizarazo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</si>
  <si>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la Vejez, se envía a la Subdirección de Contratación
para su revisión, aportes y aval como líder del proceso de gestión contractual, se recibe retroalimentación y se hacen los
ajustes que se consideran pertinentes en el documento.
El día 27 de agosto se envía a la Subdirección de Contratación el documento final para su aval y envío a DADE.
El día 1 de septiembre de 2020 se recibe correo electrónico de la Gestora SIG de la Subdirección de Contratación en
donde indican que el documento fue enviado a DADE para surtir el procedimiento de control de documentos.
El día 2 de septiembre de 2020 se recibe correo electrónico de la Gestora SIG de la Subdirección de Contratación en
donde comparte la trazabilidad de DADE indicando que el documento fue recibido y asignado para su revisión
metodológica en el marco del SIG.</t>
  </si>
  <si>
    <t>Se verifica Instructivo de Supervisión Subdirección para la Vejez, dentro del cual se incluyen las actividades de monitoreo y soportes a verificar dentro del proceso de radicación de informes mensuales y pago de servicios en el marco de la ejecución de contratos y convenios. Así mismo, se verifican capturas de pantalla de correos electrónicos de 27 de agosto, 1 y 2 de septiembre de 2020, en los cuales se identifica la trazabilidad de envío del Instructivo ajustado para revisión metodológica por la Dirección de Análisis y Diseño Estratégico. Por parte de la Oficina de Control Interno se recomienda mantener seguimiento respecto a la aprobación y formalización en el Sistema Integrado de Gestión de los ajustes realizados al Instructivo; e igualmente, preparar soportes relacionados con la implementación del documento en desarrollo de las actividades de supervisión, con el fin de fortalecer la evaluación de efectividad de la acción de mejora.</t>
  </si>
  <si>
    <t>Sandra Carolina Torres - Clara Milena Rodríguez Ruiz</t>
  </si>
  <si>
    <t xml:space="preserve">Acción evaluada en desarrollo de la Auditoría de Regularidad Código 87 PAD 2021 - Vigencia Auditada 2020. Estado auditor: cumplida inefectiva. Nuevo código de hallazgo: 3.1.3.98. </t>
  </si>
  <si>
    <t>Informe Final Auditoría de Regularidad Código 87 PAD 2021 Vigencia Auditada 2020</t>
  </si>
  <si>
    <t xml:space="preserve">Realizar mesas de trabajo para evaluar el plazo de radicación de cuentas de cobro y soportes para los pagos de los operadores que prestan los servicios de la Subdirección para la Vejez. </t>
  </si>
  <si>
    <t>Jornadas de evaluación de plazo de radicación para operadores o asociados.</t>
  </si>
  <si>
    <t>(Número de mesas de trabajo ejecutadas) / (3) * 100%</t>
  </si>
  <si>
    <t>El 25 de octubre se realiza mesa de trabajo con profesionales de la Subdirección para la Vejez, en ella se hace revisión de los plazos de radicación de cuentas de cobro y soportes para los pagos de los operadores que prestan los servicios de la Subdirección para la Vejez</t>
  </si>
  <si>
    <t xml:space="preserve">En mesa de trabajo con la Gestora de la dependencia se verifican soportes enviados a la OCI mediante memorando I2020013726 y correo electrónico del 16/05/2020, por la Subdirección para la Vejez: acta de mesa de trabajo realizada el 25/10/2019; el numeral 2 del documento señala: "Evaluación del plazo de radicación de cuentas de cobro y soportes para los pagos de los operadores que prestan los servicios de la Subdirección para la Vejez", se observa cronograma y el siguiente compromiso "Los participantes a la mesa de trabajo deben revisar las fechas y entregar propuestas en la próxima reunión". En razón de lo anterior,la OCI recomienda verificar trazabilidad posterior y complementar con los avances concretos en cuanto a las medidas para mejorar la oportunidad de radicación de cuentas. </t>
  </si>
  <si>
    <t>El 7 de enero se realizó la segunda mesa de trabajo con profesionales de la Subdirección para la Vejez, revisando de plazo de radicación de cuentas de cobro y soportes para los pagos del Contrato Interadministrativo que inició el 15 de enero del 2020, teniendo en cuenta que la Beneficencia de Cundinamarca requiere mayores tiempos de radicación, debido a que están sujetos a la radicación de sus propios proveedores, para el anexo técnico específicamente en el numeral 5.13 Informes Requeridos se estipulo un día más para la radicación, quedando los siete primeros días hábiles de cada mes correspondiente al periodo inmediatamente anterior.
El 13 de febrero se realizó la tercera mesa de trabajo con profesionales de la Subdirección para la Vejez, revisando de plazo de radicación de cuentas de cobro y soportes para los pagos para los procesos competitivos de CPS, CD y CN, en donde se decidió teniendo en cuenta el cronograma de revisión de informes para pagos de los operadores y las fechas que la entidad tiene para la radicación de cuentas para pagos a terceros, no es necesario realizar ajuste en las fechas de radicación, quedando los cinco primeros días hábiles de cada mes correspondiente al periodo inmediatamente anterior.</t>
  </si>
  <si>
    <t>En mesa de trabajo con la Gestora de la Subdirección para la Vejez, se verifican evidencias reportadas mediante memorando I2020018319 del 09/07/2020 y correo electrónico de la misma fecha: actas del 7 de enero y 13 de febrero de 2020, en las cuales se evidencia numeral correspondiente a "Evaluación del plazo de radicación de cuentas de cobro y soportes para los pagos de los operadores que prestan los servicios de la Subdirección para la Vejez”; anexos técnicos de contrataciones a cargo de la Subdirección, en los cuales se definen condiciones respecto a la radicación de documentos para pagos, teniendo en cuenta las particularidades de los servicios prestados. La OCI recomienda continuar el seguimiento a la oportunidad en la radicación de cuentas de cobro y soportes para los pagos por parte del operador, de manera que se logre evidenciar la efectividad de la acción de mejora.</t>
  </si>
  <si>
    <t>El Operador no garantiza el total del talento humano en la prestación del servicio.</t>
  </si>
  <si>
    <t>Establecer mesas de trabajo periódicas con los operadores para definir estrategias que permitan disminuir la rotación del talento humano requerido para la prestación del servicio.</t>
  </si>
  <si>
    <t>Jornadas de definición de estrategias con operadores y asociados.</t>
  </si>
  <si>
    <t>(Número de mesas de trabajo ejecutadas) / (3) * 100</t>
  </si>
  <si>
    <t>En mesa de trabajo con la Gestora de la dependencia se verifican soportes enviados a la OCI mediante memorando I2020013726 y correo electrónico del 16/05/2020, por la Subdirección para la Vejez: acta de mesa de trabajo realizada el 25/10/2019; el numeral 3 del documento señala: "Definición de estrategias que permitan disminuir la rotación del talento humano requerido para la prestación del servicio", se plantean diferentes propuestas quedando como compromiso para la siguiente reunión la creación de estrategias. La OCI recomienda tener en cuenta que la formulación de la acción indica la inclusión de los operadores en las mesas de trabajo y en el diseño de estrategias; así mismo, se sugiere verificar trazabilidad posterior a la fecha del acta, con el fin de establecer la realización de otras mesas de trabajo, según la periodicidad y la meta definidas para la acción.</t>
  </si>
  <si>
    <t>El 7 de enero se realizó la segunda mesa de trabajo con profesionales de la Subdirección para la Vejez, donde se construye la estrategia de RESPIRO A CUIDADORES que se encuentra en el Anexo Técnico del Contrato Interadministrativo 003 de 2020 que inició el 15 de enero del 2020, específicamente en el numeral 2.2.1 ATENCIÓN INTEGRAL PARA EL DESARROLLO HUMANO.
El 13 de febrero se realizó la tercera mesa de trabajo con profesionales de la Subdirección para la Vejez, revisando de plazo de radicación de cuentas de cobro y soportes para los pagos para los procesos competitivos de CPS, CD y CN, en donde se decidió teniendo en cuenta el cronograma de revisión de informes para pagos de los operadores y las fechas que la entidad tiene para la radicación de cuentas para pagos a terceros, no es necesario realizar ajuste en las fechas de radicación, quedando los cinco primeros días hábiles de cada mes correspondiente al periodo inmediatamente anterior.
Se realizó reunión con los operadores el 31 de marzo, en ella se socializaron los anexos técnicos (plataforma teams). Adicionalmente en SECOP II se encuentran publicados los anexos para conocimiento de los operadores de los servicios.</t>
  </si>
  <si>
    <t>En mesa de trabajo con la Gestora de la Subdirección para la Vejez, se verifican evidencias reportadas mediante memorando I2020018319 del 09/07/2020 y correo electrónico de la misma fecha: actas del 7 de enero y 13 de febrero de 2020, en las cuales se evidencia numeral correspondiente a "Definición de estrategias que permitan disminuir la rotación del talento humano requerido para la prestación del servicio”; anexo técnico Contrato Interadministrativo 003 de 2020, a cargo de la Subdirección, en el cual se define la estrategia en relación con la rotación del talento humano. La OCI recomienda continuar el seguimiento al cumplimiento de la estrategia propuesta, con el fin de evidenciar la efectividad de la acción de mejora.</t>
  </si>
  <si>
    <t>Clara Milenea Rodriguez_ Heldis Lizarazo</t>
  </si>
  <si>
    <t>El operador no realiza los correctivos a la planta física evidenciados en el ejercicio de supervisión de manera oportuna.</t>
  </si>
  <si>
    <t>Diseñar, socializar e implementar un instructivo que establezca los lineamientos para hacer el monitoreo del mantenimiento de los inmuebles de las unidades operativas que prestan los servicios a las personas mayores.</t>
  </si>
  <si>
    <t>Instructivo de Supervisión Actualizado sobre monitoreo de mantenimiento de los inmuebles</t>
  </si>
  <si>
    <t>Un Instructivo de Supervisión de la Subdirección para la Vejez Actualizado</t>
  </si>
  <si>
    <t>A través de memorando I2020011998 la Subdirección para la Vejez solicita prorrogar el plazo de ejecución de la acción hasta el 10/12/2020.</t>
  </si>
  <si>
    <t>La Contraloría de Bogotá D.C. autoriza prórroga del plazo de ejecución de la acción de mejora hasta el 10/12/2020, con radicado 2-2020-07497 del 30/04/2020 (enviado a la SDIS mediante correo electrónico).</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</si>
  <si>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t>
  </si>
  <si>
    <t>En mesa de trabajo con la Gestora de la dependencia se verifican soportes enviados a la OCI mediante memorando I2020013726 y correo electrónico del 16/05/2020, por la Subdirección para la Vejez: documento Word "Instructivo de Monitoreo del Mantenimiento de Inmuebles" (versión borrador, comentada). De acuerdo con la prórroga autorizada por la Contraloría de Bogotá D.C., el plazo vence el 10/12/2020; no obstante, la OCI recomienda agilizar en lo posible las actividades y trámites asociados, teniendo en cuenta los tiempos de revisión técnica y metodológica, aprobación e implementación. Así mismo se sugiere que el documento cuente con la revisión y aportes de la Subdirección de Plantas Físicas.</t>
  </si>
  <si>
    <t>Se termina la documentación del instructivo y se envía a la Subdirección de Plantas Físicas mediante comunicación I2020015212 del 29 de mayo de 2020 y correo del 01 de junio a la gestora SIG de la misma dependencia, así como reiteración el día 17 de junio de 2020.
El día 25 de junio de 2020 se recibe respuesta de la Subdirección de Plantas Físicas en donde comunican sus recomendaciones. La Subdirección para la Vejez se encuentra realizándolas para enviar el documento ajustado y continuar con el trámite de adopción en el SIG.</t>
  </si>
  <si>
    <t>En mesa de trabajo con la Gestora de la Subdirección para la Vejez, se verifican evidencias reportadas mediante memorando I2020018319 del 09/07/2020 y correo electrónico de la misma fecha: memorando I2020015212 del 29/05/2020, suscrito por la Subdirectora para la Vejez dirigido al Subdirector de Plantas Físicas, con asunto “Propuesta Instructivo Monitoreo Mantenimiento Bienes Inmuebles de operadores Subdirección para la Vejez como acción Plan Mejoramiento Contraloría de Bogotá”; igualmente, se revisa versión en trámite del Instructivo y propuesta de “Formato Plan de Mantenimiento Correctivo”.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</si>
  <si>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Se realizó la documentación del instructivo de Monitoreo del Mantenimiento de Inmuebles de Unidades Operativas Tercerizadas de la Subdirección para la Vejez, y dos formatos asociados; se surtió el procedimiento de control de documentos, lo cual concluyó con la publicación en el mapa de procesos con código INS-PSS-069 y aprobación mediante memorando No. I2020034021 del 09/12/2020. 
Posteriormente a su adopción en mapa de procesos se realizó su divulgación mediante correo electrónico y socialización a las partes interesadas para proceder a su implementación, la cual se está llevando a cabo.
Teniendo en cuenta las fechas, se determinó avanzar la implementación a manera de pilotaje, tomando la última versión del instructivo, la cual se encontraba en la etapa final para su aprobación.</t>
  </si>
  <si>
    <t>En mesa de trabajo se verifican soportes remitidos el 04/01/2021: Instructivo Monitoreo del mantenimiento de inmuebles de unidades operativas tercerizadas de la Subdirección para la Vejez  INS-PSS-069; correo electrónico del 11/12/2020 y actas de 19/11/2020 y 10/12/2020, donde se observa socialización e indicaciones para la implementación del instructivo; muestra de formatos Plan de mantenimiento preventivo y correctivo servicios tercerizados de la Subdirección para la Vejez, diligenciados. Lo anterior, se encuentra acorde al reporte de avance.</t>
  </si>
  <si>
    <t>Oscar Miguel Bermúdez Léon - Clara Milena Rodríguez Ruiz</t>
  </si>
  <si>
    <t>El instructivo de Monitoreo del mantenimiento de inmuebles de unidades operativas tercerizadas de la Subdirección para la Vejez, fue aprobado el 09 de diciembre de 2020 y desde esa fecha se está llevando a cabo su implementación, junto con los formatos asociados a este, en todos los CPS. Adicionalmente, la retroalimentación se está llevando a cabo en las visitas mensuales que realiza el equipo de supervisión.</t>
  </si>
  <si>
    <t>En mesa de trabajo se verifican soportes remitidos el 02/02/2021, encontrándolos acordes a la formulaciónde la acción y a lo reportado por la dependencia.  Se sugiere diligenciamiento del FNC de entrega de evidencias, indicando, entre otros aspectos el motivo para la inclusión de propuesta de anexo técnico.</t>
  </si>
  <si>
    <t>Incluir en el Instructivo de Supervisión de la Subdirección para la Vejez los parámetros para calificar los aspectos de verificación evidenciados en el ejercicio de supervisión a las unidades operativas que prestan los servicios de la Subdirección para la Vejez.</t>
  </si>
  <si>
    <t>Instructivo de Supervisión Actualizado sobre parámetros de calificación.</t>
  </si>
  <si>
    <t>Un Instructivo de Supervisión de la Subdirección para la Vejez Actualizado los parámetros de calificación.</t>
  </si>
  <si>
    <t>Se solicita a la Oficina de Control Interno la gestión ante la Contraloría de Bogotá para la ampliación de la fecha de finalización de la acción (memo I2020011998 del 28 de abril de 2020). La gestión se realiza y la Contraloría de Bogotá aprueba como nueva fecha de terminación el 10 de septiembre de 2020.
El instructivo de supervisión se documenta en la Subdirección para le Vejez y el día 26 de abril de 2020 se envía a la Subdirección de Contratación para su revisión, aportes y aval como líder del proceso de gestión contractual
El día 16 de mayo de 2020 se reitera solicitud a la gestora SIG de la dependencia.</t>
  </si>
  <si>
    <r>
      <t xml:space="preserve">En mesa de trabajo con la Gestora de la dependencia se verifican soportes enviados a la OCI mediante memorando I2020013726 y correo electrónico del 16/05/2020, por la Subdirección para la Vejez: documento Word "Instructivo de Supervisión Subdirección para la Vejez" Código INS-PSS-041 Memorando I2018072279 del 26/12/2018. </t>
    </r>
    <r>
      <rPr>
        <sz val="10"/>
        <color theme="5" tint="-0.249977111117893"/>
        <rFont val="Arial"/>
        <family val="2"/>
      </rPr>
      <t xml:space="preserve">En las tablas de actividades se observa el registro de medios de verificación; no obstante se requiere confirmar si esto corresponde a lo formulado en la acción de mejora "parámetros para calificar"; en este sentido la Gestora establecerá contacto con el equipo técnico para revisar lo pertinente. </t>
    </r>
    <r>
      <rPr>
        <sz val="10"/>
        <rFont val="Arial"/>
        <family val="2"/>
      </rPr>
      <t xml:space="preserve">Correo electrónico del 26/04/2020 de la Subdirectora para la Vejez a la Subdirectora de Contratación, solicitando revisión y aprobación del documento. De acuerdo con la prórroga autorizada por la Contraloría de Bogotá D.C., el plazo vence el 10/09/2020; no obstante, la OCI recomienda agilizar en lo posible las actividades y trámites asociados, teniendo en cuenta los tiempos de revisión técnica y metodológica, aprobación e implementación. </t>
    </r>
  </si>
  <si>
    <t>En mesa de trabajo con la Gestora de la Subdirección para la Vejez, se verifican evidencias reportadas mediante memorando I2020018319 del 09/07/2020 y correo electrónico de la misma fecha: memorando I2020014738 del 27/05/2020, suscrito por la Subdirectora para la Vejez dirigido a la Subdirectora de Contratación, con asunto “Propuesta Instructivo Supervisión Subdirección para la Vejez como acción Plan Mejoramiento Contraloría”; igualmente, se revisa versión en trámite del Instructivo de Supervisión donde se incluyen los parámetros propuestos en la acción de mejora, y documento “Recomendaciones Instructivo de Supervisión Subdirección para la Vejez”. De parte de la Gestora de la Subdirección para la Vejez se informan las actividades realizadas y en curso para concluir la formalización de la nueva versión del documento. La OCI recomienda continuar la gestión para lograr la formalización del instructivo de conformidad con el plazo definido para la ejecución de la acción de mejora.</t>
  </si>
  <si>
    <t>Hallazgo administrativo por ineficiente gestión en el proceso de depuración del rubro pasivo exigible al cierre de la vigencia fiscal 2018</t>
  </si>
  <si>
    <t>Equipo de Liquidaciones - Areas Técnicas</t>
  </si>
  <si>
    <t>Deficiencia en los tiempos para realizar la liquidación de los contratos y/o convenios por parte de los supervisoeres</t>
  </si>
  <si>
    <t>Adelantar mesas de trabajo con las areas técnicas responsables de la liquidación de los contratos y/o convenios</t>
  </si>
  <si>
    <t>Mesas de trabajo</t>
  </si>
  <si>
    <t>No. de mesas de trabajo realizadas / No. de mesas programadas*100</t>
  </si>
  <si>
    <t>La subdirección Administrativa y Financiera entre los meses de agosto  y septiembre, desarrolló 14 mesas de trabajo con los referentes de proyectos, con el fin de evidenciar avances de gestión en reservas presupuestales y pasivos exigibles, se recomendó adelantar los trámites respectivos para proceder al pago, liberaciones o anulaciones respectivas, lo cual consta en actas y registros de asistencias.</t>
  </si>
  <si>
    <t>La SubdireccIón Administrativa y Financiera informa sobre la realización de 14 mesas de trabajo con las áreas técnicas, entre agosto y septiembre de 2019, en las cuales se realizó seguimiento a la gestión de reservas y pasivos exigibles y se dieron recomendaciones al respecto. Adicionalmente, la SAF remite un reporte vía correo electrónico a Directivos (ordenadores de gasto y otros participantes del proceso) en el que se informa el estado de pasivos exigibles, liberaciones y giros presupuestales. Tras verificación aleatoria de las actas, OCI recomienda que estas se evidencie la trazabilidad sobre las recomendaciones que se formulen desde el área presupuestal y financiera. Se verifica correo del 7/11/2019 con reporte envbiado con corte a 31/10/2019.</t>
  </si>
  <si>
    <t>Clara Milena Rodríguez Ruiz - Antonio María Meléndez</t>
  </si>
  <si>
    <t>El equipo de liquidaciones realizo mesa de trabajo con las dferentes áreas técnicas entre la vigencia 2019 y 2020  se programaron 79 mesas de trabajo y para la vigencia se han enviado once memorando de alertas tempranasa los diferentes directivos informando el estado de los contratos.</t>
  </si>
  <si>
    <t xml:space="preserve">Se verifica muestra de actas de mesas de trabajo realizadas con las dependencias con el fin de brindar orientación frente a los documentos y gestiones para la oportuna liquidación de contratos. La Oficina de Control Interno sugiere revisar y consolidar las evidencias teniendo en cuenta la fecha de inicio de ejecución de la acción de mejora. En cuanto a las actas de fecha posterior a la de terminación del plazo, dar clara indicación en el formato no controlado de entrega de evidencias, respecto a que se dio continuidad a las mesas de trabajo teniendo en cuenta los efectos positivos o mejoras en el proceso de liquidación contractual. </t>
  </si>
  <si>
    <t xml:space="preserve">Acción evaluada en desarrollo de la Auditoría de Regularidad Código 87 PAD 2021 - Vigencia Auditada 2020. Estado auditor: cumplida inefectiva. Nuevo código de hallazgo: 3.3.3.6. </t>
  </si>
  <si>
    <t>3.2.2.1</t>
  </si>
  <si>
    <t>Hallazgo administrativo por inconsistencia en la información</t>
  </si>
  <si>
    <t>Subsecretaría, Subdirección para la Infancia, Dirección de Análisis y Diseño Estratégico</t>
  </si>
  <si>
    <t>Cambio en la normatividad a través del Decreto 441 de 2017 el cual no se vió reflejado inmediatamente en esa vigencia.</t>
  </si>
  <si>
    <t>Establecer un procedimiento para la definición de criterios de focalización, priorización, ingreso, egreso y restricciones de los servicios sociales.</t>
  </si>
  <si>
    <t xml:space="preserve">Procedimiento oficializado en el SIG </t>
  </si>
  <si>
    <t>Procedimiento oficializado / procedimiento programado *100</t>
  </si>
  <si>
    <t>Se gestionó el procedimiento "Creación procedimiento definición de criterios de focalización, priorización, ingreso,
egreso y restricciones de los servicios sociales" se oficializó por parte de Lider del Proceso de  Planeación estratégica mediante memorando I2020016344</t>
  </si>
  <si>
    <t>En mesa de trabajo se verifican evidencias remitidas por la Directora de Análisis y Diseño Estratégico, mediante memorando I2020016354 del 12/06/2020 y correo electrónico del 13/06/2020: memorando I2020016344 del 12/06/2020 con asunto "Creación procedimiento definición de criterios de focalización, priorización, ingreso,
egreso y restricciones de los servicios sociales". Así mismo, las participantes de DADE y SDES, informan las gestiones realizadas para concluir la formalización del procedimiento. Por parte de la OCI, se recomienda presentar a la brevedad posible el procedimiento; así mismo, se dan orientaciones respecto al cumplimiento oportuno del plan de mejoramiento y la articulación entre dependencias que comparten responsabilidades en la ejecución de acciones de mejora.</t>
  </si>
  <si>
    <t xml:space="preserve">Mediante memorando I2020019539 se envía a al Oficina de Contro Interno la Circular 015 del 23 de Junio de 2020 donde se oficializó el procedimiento PCD-PE-015 “Definición de criterios de focalización, priorización, ingreso, egreso y restricciones de los servicios sociales, versión 0” </t>
  </si>
  <si>
    <t>Mediante correo electrónico del 23/07/2020, la Dirección de Análisis y Diseño Estratégico remite Circular 015 del 23/06/2020 mediante la cual se comunica a la Entidad la expedición del procedimiento PCF-PE-015, cuyo objetivo es: "Establecer las actividades para la definición de los criterios de focalización, priorización, ingreso, egreso y restricciones para los servicios y apoyos sociales de la Secretaría Distrital de Integración Social". Se pudo observar que el procedimiento se encuentra debidamente publicado en la página Web de la SDIS. La Oficina de Control Interno recomienda reaizar seguimiento a la implementación del procedimiento; así mismo, se reiteran recomendaciones frente a la importancia de la adecuada planeación y ejecución oportuna de las acciones de mejora.</t>
  </si>
  <si>
    <t>Recomendaciones Veeduría Distrital en Investigaciones Sumarias. Expediente 201950033309900005E</t>
  </si>
  <si>
    <t xml:space="preserve">1. Solicitar a la Secretaría Distrital de Integración Social difundir no solamente la prohibición expresa de participación en política de los servidores públicos a las Subdirecciones Locales, sino que, también se socialicen las posibles conductas contrarias a la ley frente a los comicios electorales, tanto de funcionarios como de particulares previstas en el Código Penal Colombiano. </t>
  </si>
  <si>
    <t>Subsecretaría</t>
  </si>
  <si>
    <t>Porque no se habia considerado necesario  documentar y socializar  lineamientos diferentes a la ley</t>
  </si>
  <si>
    <t>1. Generar Circular institucional en la cual se indique que no se puede hacer entrega de base de participantes de datos a entes externos, particulares o colectivos y enviarla por correo masivo y socializarla en los comités operativos locales</t>
  </si>
  <si>
    <t>Preventiva</t>
  </si>
  <si>
    <t>1 circular generada y enviada por correo masivo y socializada en los comités operativos locales</t>
  </si>
  <si>
    <t>1 circular</t>
  </si>
  <si>
    <t xml:space="preserve">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t>
  </si>
  <si>
    <t>Se evidencia 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t>
  </si>
  <si>
    <t>Sandra Carolina Torres Sáez - Karina Córdoba Acero</t>
  </si>
  <si>
    <t>Se generó la circular con asunto" Recomendaciones para servidores públicos y contratistas de la Secretaría de Integración Social en el proceso electoral" dicha circular se envio de forma masiva a la entidad el 16-08-2019</t>
  </si>
  <si>
    <t>En mesa de trabajo con la Gestora de la Subsecretaría, se verifican evidencias remitidas por la dependencia mediante correo electrónico del 12/11/2019: pantallazo de la comunicación masiva del 16/08/2019 desde la Subdirección de Gestión y Desarrollo del Talento Humano en el que remite el comunicado y planilla de asistencia del 29/08/2019 de reunión con los Subdirectores Locales y el acta respectiva en la que se evidencia la solicitud de socializar el comunicado a los equipos de trabajo de las Localidades. Igualmente, se verifican aleatoriamente actas de 30 de agosto de 2019, 2 y 9 de septiembre de 2019 y registros de asistencia, de acuerdo con los cuales se registró la socialización en Subdirecciones Locales de la SDIS.</t>
  </si>
  <si>
    <t>Oficina Asesora de Comunicaciones</t>
  </si>
  <si>
    <t>2. Diseñar y socializar piezas comunicativas alusivas a la prohibición de participación en política.  (Desarrollar en las localidades la presentación de las piezas comunicativas).</t>
  </si>
  <si>
    <t xml:space="preserve">N° piezas comunicativas diseñadas y socializadas  </t>
  </si>
  <si>
    <t>Emitir 6 piezas comunicativas</t>
  </si>
  <si>
    <t>Seis (6) piezas comunicativas alusivas a la prohibición en política.</t>
  </si>
  <si>
    <t>Se evidencian seis (6) piezas comunicativas alusivas a la prohibición de la participación en política.</t>
  </si>
  <si>
    <t>Secretaria de Despacho y Subsecretaría
Equipo Directivo</t>
  </si>
  <si>
    <t>3. Realizar el Consejo Directivo descentralizado, para enfatizar las recomendaciones de la Veeduría a Servidores Públicos y contratistas.</t>
  </si>
  <si>
    <t>N° de comités directivos descentralizados</t>
  </si>
  <si>
    <t>4 comités directivos descentralizados</t>
  </si>
  <si>
    <t>Acción en desarrollo.</t>
  </si>
  <si>
    <t>Acción en ejecución, de conformidad con lo informado por la Subsecretaria de la SDIS. No se verifican evidencias a la fecha.</t>
  </si>
  <si>
    <t>Se generaron 4 consejos directivos descentralizados en las localidades de Chapinero, Martires,  Santafe y  Nivel Central, donde la Secretaia y subsecretaria hacen las recomendaciones a los servidores públicos y contratistas  a la no participación en política.</t>
  </si>
  <si>
    <t>En mesa de trabajo con la Gestora de la Subsecretaría, se verifican evidencias remitidas por la dependencia mediante correo electrónico del 12/11/2019: acta del 21/10/2019 del Comité Operativo Local de la SLIS Chapinero, donde en el el numeral 2 se evidencia la recomedación sobre la no participación en política y la aplicación de lo establecido en el Artículo 38 de la Ley 996 de 2005; acta del 21/10/2019 SLIS Mártires, tema Comité Rector: en el numeral 3 se registran las recomendaciones sobre la prohibición de participar en política; acta 21/10/2019 SLIS Teusaquillo, Comité Rector: en el numeral 1 se observa la indicación para adoptar medidas preventivas para evitar la indebida pardticipación en política; acta 10/09/2019 Comité Institucional de Gestión y Desempeño (Nivel Central), en el numeral 2 se refiere a la prohibición y se realiza socialización de la Directiva 008 de 2019 "Cumplimiento de Reglas Sobre Participación en Política de Servidores públicos en las Elecciones Territoriales de 2019".</t>
  </si>
  <si>
    <t>Equipo de Transparencia - Subsecretaría</t>
  </si>
  <si>
    <t>4. Diseñar un Sketch (obra teatral de 20 minutos), mediante la cual, se difunda sobre las posibles conductas contrarias a la ley frente a los comicios electorales en las 16 Subdirecciones Locales de la entidad.</t>
  </si>
  <si>
    <t>N° de Sketch realizados</t>
  </si>
  <si>
    <t xml:space="preserve"> Skecth ejecutado en las 16 localidades y en el nivel central</t>
  </si>
  <si>
    <t>Evidencia fotográfica y listados de asistencia a la presentación del Sketch en las Subdirecciones Locales y dependencias del Nivel Central de la SDIS.</t>
  </si>
  <si>
    <t>Se diseñó el Sketch y se realizó la presentación en las Subdirecciones Locales y Nivel Central de la SDIS. Se evidencian soportes con fotos de las actividades y planillas de asistencia.</t>
  </si>
  <si>
    <t>Se realizaron los Skecth (Obra teatral titulado FRAUDELIANO CLARO,en 16 localidades, donde Se difundió las posibles conductas contrarias a la ley frente a los comicios, como evidencia se tomaron fotos y planillas de asistencia.</t>
  </si>
  <si>
    <t>En mesa de trabajo con la Gestora de la Subsecretaría, se verifican evidencias remitidas por la dependencia mediante correo electrónico del 12/11/2019: registros de asistencia y fotografías que evidencian la presentación del sketch en Subdirecciones Locales y dependencias del Nivel Central de la SDIS. Se verifican soportes de la implementación de la estrategia "Transparómetro", mediante el cual se midió la comprensión y la eficacia de los ejercicios de socialización y sensibilización realizados por la Entidad.</t>
  </si>
  <si>
    <t>2. Conminar a la Secretaría Distrital de Integración Social para que se realice un control estricto a los contratistas y servidores públicos, para que no saquen provecho de su vinculación para favorecer campañas políticas.</t>
  </si>
  <si>
    <t xml:space="preserve">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 </t>
  </si>
  <si>
    <t xml:space="preserve">Se evidencia comunicado firmado por la Secretaria de Despacho (E) con el asunto "Recomendaciones para los Servidores Públicos y Contratistas de la SDIS en el proceso electoral". Se evidencian correos electrónicos del 16 de agosto de 2019 en que fue socializado desde la Subsecretaría y de la Subdirección de Gestión y Desarrrollo del Talento Humano. Se evidencia acta de reunión de Subdirectores Locales del 29/08/2019 en que fue socializado el comunicado. Pendientes actas del Comité de Gestión y Desempeño Institucional </t>
  </si>
  <si>
    <t>Visita de control Archivo General de la Nación -AGN</t>
  </si>
  <si>
    <t>La entidad debe tomar acciones específicas sobre los siguientes temas en el entendido de que, en el momento de la visita de control, se están realizando trabajos de adecuación para la instalación de la estantería industrial: Una vez instalada la estantería y ubicadas las cajas, se deben hacer las mediciones de condiciones medioambientales y ejecutar todos los programas específicos del Sistema Integrado de Conservación - SIC.</t>
  </si>
  <si>
    <t>Gestión Documental</t>
  </si>
  <si>
    <t xml:space="preserve">No se cuenta con la totalidad de equipos para realizar la evaluación de condiciones medioambientales del Archivo Central. </t>
  </si>
  <si>
    <t xml:space="preserve">Gestionar la adquisición de equipos para el monitoreo de condiciones medioambientales. </t>
  </si>
  <si>
    <t xml:space="preserve">Adquisición de los equipos para el programa de monitoreo de condiciones medioambientales según lo definido en el Sistema Integrado de Conservación -SIC- actualizado. </t>
  </si>
  <si>
    <t xml:space="preserve">Equipos de monitero de condiciones ambientales adquiridos. </t>
  </si>
  <si>
    <t>A la fecha, se cuenta con dos equipos para la mediciones de condiciones medioambientales, un datalogger  y un luxometro.
Sin embargo, es necesario considerar los equipos que sean identificados en la actualización del Plan de Conservación, y la cantidad de los mismos.</t>
  </si>
  <si>
    <t>La dependencia responsable informa respecto a los equipos de medición de condiciones medioambientales disponibles en la Entidad. Acción de mejora en curso, no presenta soportes a la fecha.</t>
  </si>
  <si>
    <t>Alba Lucía Zuluaga - Clara Milena Rodríguez Ruiz</t>
  </si>
  <si>
    <t>No se presetan avances, para el desarrollo de esta actividad, se está a la espera de contar con el plan de conservación aprobado, para poder tener contar con la cantidad d instrumentos identificada en este.</t>
  </si>
  <si>
    <t>La dependencia responsable no presenta evidencia de avance a la fecha, por cuanto, de acuerdo con la justificación descrita en su reporte, se requiere agotar acciones previas.</t>
  </si>
  <si>
    <t>Clara Milena Rodríguez/Antonio María Meléndez</t>
  </si>
  <si>
    <t>A la fecha, se cuenta con dos equipos (1 datalogger  y 1 luxometro) de los nueve establecidos en el SIC (3 deshumidificadores, 4 datalogger, 1 luxometro y 1 medidor de material particulado), para la mediciones de condiciones medioambientales de temperatura, humedad y luminancia en el archivo central.
Importante indicar que a la fecha se han realizado 2 mediciones de condiciones medioambientales, de temperatura, humedad y luminancia.
Se adjunta fotos de los equipos de medición con los que cuenta la entidad.</t>
  </si>
  <si>
    <t>Se verifica evidencia fotográfica de los equipos mencionados en el reporte de avance de la acción. Se sugiere en lo posible incluir evidencias de inventario (entradas de almacen, registros, etc) donde se identifique que los equipos son de propiedad de la Entidad. Si no es posible para este reporte, tenerlo en cuenta para próximas entregas de avances y soportes.</t>
  </si>
  <si>
    <t>Clara Milena Rodríguez Ruiz - Heldis Lizarazo Hernández</t>
  </si>
  <si>
    <t>No se presentan avances en el desarrollo de esta actividad.</t>
  </si>
  <si>
    <t>La dependencia responsable no presenta evidencia de avance a la fecha. Se recomienda adoptar las medidas necesarias para ejecutar la acción de mejora dentro del término definido para ello, teniendo en cuenta que restan 7 meses para su vencimiento.</t>
  </si>
  <si>
    <t>La dependencia responsable no presenta evidencia de avance a la fecha. Se recomienda adoptar las medidas necesarias para ejecutar la acción de mejora dentro del término definido para ello, teniendo en cuenta que restan 6 meses para su vencimiento.</t>
  </si>
  <si>
    <t>Heldis Lizarazo Hernández /  Clara Milena Rodríguez Ruiz</t>
  </si>
  <si>
    <t>22/12/2021: Alcance al décimo octavo seguimiento: Se adjunta el acta de inicio del 14/12/2021 para el suministro de los equipos por parte de la empresa contratada.
03/12/2021 - Décimo octavo seguimiento: El proceso SDIS-SASI-013-2021 fue adjudicado bajo contrato de compraventa N.º 11209 de 2021 con INVERSIONES MANUEL ROMERO SAS, así como, se acordó el lugar de entrega de los equipos.  
08/11/2021 - Décimo séptimo seguimiento: El proceso de adquisición de equipos industriales se encuentra publicado en Secop II y está en proceso de recepción de observaciones por parte de los proveedores
30/07/2021 - Décimo sexto seguimiento: En el proceso de adquisición de los equipos industriales el 28 de junio la Subdirección para la Vejez remitió a la Subdirección de Diseño Evaluación y Sistematización los soportes para solicitar la viabilidad de costos, sin embargo, el 13 y 14 de julio la SDES realizó unas observaciones a los soportes entregados, a lo cual el 22 de julio el área técnica de gestión documental trabajó en la elaboración de los ajustes requeridos, que fueron remitidos por la Subdirección para la Vejez el 26 de julio a la DADE para revisión de viabilidad de precios de referencia. 
08/07/2021 - Décimo quinto seguimiento: Respecto a la adquisición de Equipos Industriales para el control de condiciones ambientales dentro de la implementación del Sistema Integrado de Conservación SIC, el proceso se encuentra radicado ante el DADE para viabilidad económica, se entregaron documentos de Estudios Previos, Estudio del Sector y Estudio de Mercado, con las cotizaciones.  Este proceso se está llevando a cabo en conjunto con la Subdirección de Vejez, para la compra en conjunto con otros elementos de la entidad.
09/02/2021 - Décimo cuarto seguimiento: El proceso de adquisición de los equipos de monitoreo de condiciones medioambientales continúa en estructuración, espera que en el próximo periodo se tengan avances concluyentes respecto a la adquisición.
05/11/2020 - Décimo tercer seguimiento: En lo referente a la adquisición de los equipos de monitoreo de condiciones medioambientales, para la presente vigencia se dio inicio al proceso de contratación en la que ya se realizaron los análisis de costos, el estudio técnico y de mercados. El proceso se encuentra en estructuración en la Subdirección Administrativa y Financiera en manos de las abogadas para su consecución, se espera que finalizando el mes de noviembre del año en curso la solicitud se encuentre radicada en la oficina de contratación. Se anexa como evidencia estudio técnico y análisis de costos.
11/08/2020 -Décimo segundo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adquisición de equipos para el monitoreo de condiciones medioambientales. 
Se esta evaluando realizar los ajustes necesarios para el cumplimiento de la acción.
15/07/2020 -Décimo primer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11/06/2020 - Décimo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está evaluando realizar los ajustes necesarios para el cumplimiento de la acción.
14/05/2020 - Noveno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14/04/2020 - Octavo seguimiento: No se presentan avances en el desarrollo de esta actividad, debido a que no se ha realizado la adquisición de equipos para el monitoreo de condiciones medioambientales. Se establece dentro del plan de trabajo del grupo SIGA que el profesional restaurador asesorará la adquicisión de equipos para el monitoreo de condiciones medioambientales. 
Se esta evaluando realizar los ajustes necesarios para el cumplimiento de la acción.
11/03/2020 - Séptimo seguimiento: No se presentan avances en el desarrollo de esta actividad, debido a que no se ha realizado la adquisición de equipos para el monitoreo de condiciones medioambientales.
12/02/2020 - Sexto seguimiento: No se presentan avances en el desarrollo de esta actividad, debido a que no se ha realizado la adquisición de equipos para el monitoreo de condiciones medioambientales.</t>
  </si>
  <si>
    <t>29/12/2021 - Décima octava verificación: Se verifican los siguientes documentos: i) Clausulado Contrato 11209 de2021 cuyo objeto es "COMPRA, DISTRIBUCION E INSTALACION DE EQUIPOS INDUSTRIALES Y  SEMIINDUSTRIALES CON DESTINO A LOS PROYECTOS DE LA SECRETARIA DISTRITAL DE INTEGRACION SOCIAL", acta de inicio de ejecución desde el 14/12/2021, cadena de correos fechados entre el 19/11/2021 y el 03/12/2021 con asunto "COMPRA CONJUNTA EQUIPOS INDUSTRIALES PROCESO #: SDIS-SASI-013-2021", y archivo Excel denominado SITIOS DE ENTREGA Y NECESIDAD POR PROY 19 Nov" en el cual se identifica relación de equipos de monitoreo de condiciones ambientales requeridos por la Subdirección Administrativa y Financiera. 
De acuerdo con los soportes y la información suministrada por la dependencia responsable, se evidencian las gestiones para la adquisión de los elementos previstos en la acción de mejora, lo cual se encuentra consistente con el reporte de avance presentado por la Subdirección Administrativa y Financiera.
Nota: La información objeto de la presente verificación fue allegada a la Oficina de Control Interno mediante correos electrónicos de 7 y 22 de diciembre de 2021.
30/11/2021 - Décima séptima verificación: Se evidencia la presentación de los siguientes documentos: i) Archivo PDF titulado "SECOP II PROCESO SDIS-SASI-013-2021 04_11_2021", en el cual se registra el proceso de contratación en SECOP II para la adquisición de Equipos Industriales, entre los que se encuentran los equipos industriales para el archivo central; ii) Archivo PDF titulado "ESTUDIO PREVIO INDUSTRIALES SASI 19 octubre DEFINITIVO" y iii) Archivo PDF titulado "ANEXO TECNICO_EQUIPOS INDUSTRIALES 19 octubre DEFINITIVO" en el que se establecen las características y condiciones técnicas de los equipos, que requiere la entidad, las cuales son de obligatorio cumplimiento para el contratista.
Se observa que se han adelantado gestiones para etapa precontractual, para atender la acción de mejora. Como se mencionó en seguimiento anterior, dentro de los soportes analizados no se cuenta con un cronograma del proceso, razón por la cual no es posible establecer una fecha aproximada de conclusión del mismo. Teniendo en cuenta la cercanía de la fecha final propuesta para desarrollar la acción de mejora, se recomienda hacer seguimiento estricto a todas las gestiones necesarias para dar cumplimiento a los compromisos definidos.
10/09/2021 - Décima sexta verificación: Se verifican los siguientes documentos: i) Archivo PDF titulado "INFORME ETAPA PRECONTRACTUAL, COMPRA, DISTRIBUCION E INSTALACION DE EQUIPOS INDUSTRIALES Y SEMI-INDUSTRIALES CON DESTINO A LOS PROYECTOS DE LA SECRETARIA DISTRITAL DE INTEGRACION SOCIAL", en el cual se registran diferentes momentos y actividades realizadas desde el 24/03/2021 hasta el 26/07/2021. ii) Radicado I2021021553 del 22/07/2021 con asunto "Certificación ajustes de viabilización precios equipos industriales y semi-industriales –  “Observaciones 7770”, suscrito por el Subdirector Administrativo y Financiero, y  dirigido a la Subdirectora de Diseño, Evaluación y Sistematización; iii) Ficha Técnica Equipos Industriales (Excel); iv) Documento Word titulado "JUSTIFICACIÓN NECESIDADES DE EQUIPOS INDUSTRIALES PARA EL ARCHIVO CENTRAL"; v) Matriz Excel de análisis de cotizaciones de equipos industriales; y vi) Cotizaciones (7) de equipos.
De acuerdo con la trazabilidad de los soportes en mención, se evidencian gestiones realizadas en la etapa precontractual relacionada con la acción de mejora. No obstante, dentro de los soportes analizados no se cuenta con un cronograma del proceso, razón por la cual no es posible establecer una fecha aproximada de conclusión del mismo. Se recomienda adelantar a la brevedad posible todas las gestiones necesarias para dar cumplimiento a los compromisos definidos.
Nota: La información objeto de la presente verificación fue allegada a la Oficina de Control Interno mediante correos electrónicos de 30 de julio y 9 de septiembre de 2021, este último, dando alcance al primero, según consulta realizada por la Subdirección Administrativa y Financiera mediante memorando I2021023285 del 05/08/2021, resuelta por la Oficina de Control Interno en memorando I2021023709 del 10/08/2021. 
26/07/2021 - Décima quinta verificación: Los documentos aportados por la Subdirección Administrativa y Financiera en PDF unificado, dan cuenta de trámites realizados en relación con el proceso de contratación, tal como cotización de insumos y equipos. 
Pese a que a la fecha de entrega de la información la dependencia señala que los documentos se encuentran en la Dirección de Análisis y Diseño Estratégico, para la gestión que compete a esa dependencia, al no contar con un cronograma del proceso dentro de los soportes, no es posible establecer si este podrá culminar dentro del plazo establecido para la acción de mejora, y conforme a la meta propuesta. En este sentido, es necesario llamar la atención en cuanto al riesgo de potencial incumplimiento de esta acción ya que el término actual de la acción es inmodificable, toda vez que fue objeto de prórroga por 365 días, con la indicación por parte del AGN, de que sería la única concesión de tiempo adicional.
12/02/2021 - Décima cuarta verificación: La dependencia responsable no presenta evidencias de nuevos avances a la fecha. Se recomienda agilizar en lo posible las gestiones para dar continuidad al plan de mejoramiento, teniendo en cuenta que el plazo final e improrrogable quedó autorizado por el AGN hasta el 31/07/2021.
10/11/2020 - Décima tercera verificación: Se verifica formato Excel titulado "ESPECIFICACIONES TECNICAS EQUIPOS E INSUMOS IMPLEMENTACION PROGRAMAS". Se recomienda gestionar el proceso con la mayor celeridad, teniendo en cuenta la programación que se haya definido en el plan anual de adquisiciones, así como el plazo establecido para el cumplimiento de la acción de mejora. 
13/08/2020 - Décima segunda verificación: La dependencia responsable no presenta evidencias de nuevos avances a la fecha. Se recomienda agilizar en lo posible las gestiones para dar continuidad al plan de mejoramiento. 
De acuerdo con comunicación 2-2020-05687 del 17/07/2020, el Archivo General de la Nación condeció prórroga solicitada por la Entidad, hasta el 31 de julio de 2021.
16/07/2020 - Décima primera verificación: Respecto a las comunicaciones 2-2020-00913 del 10/02/2020 y 2-2020-04211 del 29/05/2020 del Archivo General de la Nación, desde la Oficina de Control Interno se recomienda continuar el desarrollo de la acción No. 3 - compromiso 3, de conformidad con su formulación, hasta tanto se evidencie su cumplimiento.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La dependencia responsable no presenta evidencia de nuevos avances a la fecha. Se recomienda analizar la acción de mejora y los factores que inciden en su ejecución, con el fin determinar la pertinencia de realizar ajustes en la programación de actividades y adoptar, tan pronto como sea posible, las medidas que permitan su oportuno cumplimiento, teniendo en cuenta el porcentaje de avance y que restan 3 meses para su vencimiento.
12/03/2020 - Séptima verificación: La dependencia responsable no presenta evidencia de nuevos avances a la fecha. Se recomienda adoptar, de manera temprana, las medidas necesarias para ejecutar la acción de mejora dentro del término definido para ello, teniendo en cuenta el porcentaje de avance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</si>
  <si>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Décima octava verificación: Sandra Carolina Torres Sáez - Clara Milena Rodríguez Ruiz
Décima séptima verificación: Harvey Hernando Mora Sánchez - Clara Milena Rodríguez Ruiz
Décima sexta verificación: Sandra Carolina Torres Sáez - Clara Milena Rodríguez Ruiz
Décima quinta verificación: Sandra Carolina Torres Sáez -Karina Córdoba Acero - Clara Milena Rodríguez Ruiz
Décima cuarta verificación: Sandra Carolina Torres Sáez - Clara Milena Rodríguez Ruiz
Décima tercera verificación: Sandra Carolina Torres Sáez - Clara Milena Rodríguez Ruiz
Décima segunda verificación: Sandra Carolina Torres Sáez - Clara Milena Rodríguez Ruiz
Décima primera verificación: Sandra Carolina Torres Sáez - Clara Milena Rodríguez Ruiz
Décima verificación: Sandra Carolina Torres Sáez - Clara Milena Rodríguez Ruiz
Novena verificación: Sandra Carolina Torres Sáez - Clara Milena Rodríguez Ruiz
Octava verificación: Clara Milena Rodríguez Ruiz -Heldis Lizarazo Hernández
Séptima verificación: Sandra Carolina Torres Sáez - Clara Milena Rodríguez Ruiz
Sexta verificación: Sandra Carolina Torres Sáez - Clara Milena Rodríguez Ruiz</t>
  </si>
  <si>
    <t>La entidad debe tomar acciones específicas sobre los siguientes temas en el entendido de que, en el momento de la visita de control, se están realizando trabajos de adecuación para la instalación de la estantería industrial: Se evidenciaron soportes diferentes al papel como disquetes, cartuchos de video de diferentes formatos y discos ópticos que deben ser objeto de un tratamiento de acuerdo con los programas del SIC y la preservación a largo plazo requerida.</t>
  </si>
  <si>
    <t>Ausencia de mobiliario para almacenamiento, administración y custodia de soportes deferentes a papel.</t>
  </si>
  <si>
    <t>Realizar la adquisición del mobiliario para el adecuado almacenamiento, conservación  y custodia de soportes diferentes al papel.</t>
  </si>
  <si>
    <t>Adquisición del mobiliario</t>
  </si>
  <si>
    <t>Un mobiliario para el almacenamiento, conservación y custodia de soportes diferentes al papel.</t>
  </si>
  <si>
    <t>Una vez se cuente con el plan de conservación actualizado y la identificación del espacio con las condiciones apropiadas, se procedera a presentar la propuesta de la estanteria necesaria para el adecuado almacenamiento, conservación y custodia de soportes fisicos diferentes al papel, según se encuentre establecido en  dicho plan.</t>
  </si>
  <si>
    <t>Una vez se cuente con el plan de conservación actualizado y la identificación del espacio con las condiciones apropiadas, se procederá a presentar la propuesta de la estantería necesaria para el adecuado almacenamiento, conservación y custodia de soportes fisicos diferentes al papel, según se encuentre establecido en  dicho plan.</t>
  </si>
  <si>
    <t>No se presentan avances, ya que en el momento se está culminando con la ubicación de las unidades de conservación en la estantería que se encuentra instalada.</t>
  </si>
  <si>
    <t>La dependencia responsable no presenta evidencia de avance a la fecha, por cuanto, de acuerdo con la justificación descrita en su reporte, se requiere agotar acciones previas.  Se recomienda adoptar las medidas necesarias para ejecutar la acción de mejora dentro del término definido para ello, teniendo en cuenta que restan 7 meses para su vencimiento.</t>
  </si>
  <si>
    <t>La dependencia responsable no presenta evidencia de avance a la fecha.  Considerando el cumplimiento de la acción 2 de este hallazgo, relacionada con la disposición de espacio, se recomienda continuar con las gestiones necesarias para amoblarlo y equiparlo según los requerimientos técnicos, teniendo en cuenta que restan 6 meses de plazo de ejecución de la presente acción.</t>
  </si>
  <si>
    <t>Heldis Lizarazo Hernández / Clara Milena Rodríguez Ruiz</t>
  </si>
  <si>
    <t>3.2.4</t>
  </si>
  <si>
    <t>Auditoría de Desempeño Evaluación Metas 3 y 6 del Proyecto 1098 “Bogota Te Nutre” Código 57 PAD 2019 - Período Auditado 2018</t>
  </si>
  <si>
    <t>3.2.4 Hallazgo administrativo con presunta incidencia disciplinaria, debido a que en el marco del contrato 8281-2017, lo reportado por medio el sistema misional de información SIRBE, en lo correspondiente al número de bonos otorgados, no se evidencia la ejecución de los bonos para los proyectos 1096 y 1113.</t>
  </si>
  <si>
    <t>Subdirección de Abastecimiento</t>
  </si>
  <si>
    <t>No está la información detallada de la ejecución de los bonos canjeables por alimentos asociados al proyecto 1098</t>
  </si>
  <si>
    <t>Elaborar un informe mensual de seguimiento de la cantidad de bonos programados y los bonos otorgados, asociados al proyecto 1098.</t>
  </si>
  <si>
    <t>Informe de Seguimiento detallado por proyecto</t>
  </si>
  <si>
    <t xml:space="preserve">Informe mensual </t>
  </si>
  <si>
    <t>Dos (2) informes mensuales Dos (2) matrices de programación de entrega mensual</t>
  </si>
  <si>
    <t>La DNA presenta dos informes y matrices de programación de entrega mensual. Se recomienda gestionar las solicitudes de ajuste en la parametrización de la herramienta de registro y seguimiento de la entrega de bonos, si es que lo determinan pertinente, y documentar tales solicitudes. Así mismo, implementar lo que sea necesario y viable para asegurar la confiabilidad de la información.</t>
  </si>
  <si>
    <t xml:space="preserve">Acción evaluada en desarrollo de la Auditoría de Regularidad Código 97 PAD 2020 - Vigencia Auditada 2019. Estado auditor: cumplida inefectiva. Nuevo código de hallazgo: 3.1.3.48. </t>
  </si>
  <si>
    <t>3.2.12</t>
  </si>
  <si>
    <t>3.2.12 Hallazgo administrativo con presunta incidencia disciplinaria, por incumplimiento en el deber de supervisión que le asiste a las entidades estatales para asegurar el cumplimiento del objeto contractual de los contratos que celebren.</t>
  </si>
  <si>
    <t xml:space="preserve">Subdirección Abastecimiento                              </t>
  </si>
  <si>
    <t>No ha culminado el uso escalonado de los equipos biométricos que la SDIS adquirió para la  identificación y autenticación de los participantes del servicio social de comedores.</t>
  </si>
  <si>
    <t>Realizar seguimiento al uso de la solución biométrica instalada a los comedores que cumplieron los requerimientos tecnológicos, a los que les fue instalada la solución y que recibieron la sensibilización con el fin de culminar el uso escalonado de los equipos biométricos que la SDIS adquirió.</t>
  </si>
  <si>
    <t>% uso de la solución biométrica</t>
  </si>
  <si>
    <t>(Comedores usando la verificación biométrica / Total de comedores que cuentan con la verificación biométrica instalada)*100</t>
  </si>
  <si>
    <t>Correos y registros de seguimiento. 
Reporte biometría de diciembre. SII (Correo electrónico y Tabla Excel)
- Listado de unidades operativas comedores con Operador</t>
  </si>
  <si>
    <t xml:space="preserve">Se verifica  registro fotografico tomado en comedores sobre el uso de la herramienta biométrica. Carpetas donde se incluyen 124 actas de sensibilización en comedores y actas de reuniones con los operadores en las localidades. En revisión aleatoria se encuentra que la DNA enfatiza en la obligatoriedad del uso del sistema. Teniendo en cuenta que en algunos casos se evidencia bajo o nulo porcentaje de uso, se recomienda elaborar los diagnósticos y priorización de casos para solucionar e impulsar el uso de la solución. Salvo casos de imposibilidad técnica comprobada, adoptar medidas sancionatorias si así está contemplado contractualmente.
Se recomienda que en próximas contrataciones se definan claramente requerimientos técnicos y tecnológicos que faciliten el uso de la biometría en los comedores.
</t>
  </si>
  <si>
    <t xml:space="preserve">Acción evaluada en desarrollo de la Auditoría de Regularidad Código 87 PAD 2021 - Vigencia Auditada 2020. Estado auditor: cumplida inefectiva. Nuevo código de hallazgo: 3.1.3.99. </t>
  </si>
  <si>
    <t>3.2.8</t>
  </si>
  <si>
    <t xml:space="preserve">3.2.8 Hallazgo Administrativo con presunta incidencia disciplinaria y fiscal por la falta de controles efectivos, por parte de la SDIS en el proceso de entrega de los apoyos alimentarios, en las modalidades de comedores comunitarios, canastas básicas y bonos canjeables por alimentos, debido a la entrega de beneficios a participantes ya fallecidos, por un valor de ocho millones cuatrocientos ochenta mil doscientos ochenta y seis pesos m.cte ($8.480.286). </t>
  </si>
  <si>
    <t xml:space="preserve">Subdirección de Abastecimiento                          Subdirección de Diseño, evaluación y Sistematización-SDES </t>
  </si>
  <si>
    <t>Deficiencia en el cruce de la base de datos SIRBE con la base de Inhumados, con relación a los beneficiarios del servicio o apoyo alimentario.</t>
  </si>
  <si>
    <t>Realizar cruce entre la base de datos SIRBE y la  base de inhumados como punto de control de los beneficiarios del servicio o apoyo alimentario.</t>
  </si>
  <si>
    <t>Cruce de base para control de Inhumados</t>
  </si>
  <si>
    <t xml:space="preserve">Reporte de cruce trimestral </t>
  </si>
  <si>
    <t xml:space="preserve">Subdirección de Abastecimiento
Subdirección de Diseño Evaluación y Sistematización  </t>
  </si>
  <si>
    <t>Matrices con el cruce de las bases de datos y su resultado. (Tabla Excel)Solicitud cruce de participantes servicios y base de datos Inhumados (Documento PDF).
Correo electrónico solicitando acciones (Documento PDF)Respuesta interventoría sobre participantes comedores.</t>
  </si>
  <si>
    <t>De acuerdo con el reporte de la DNA, se realizó cruce de BD, de lo cual presentan matriz excel con resultado del cruce. Solicitud cruce de participantes servicios y base de datos de inhumados, correo electrónico de solicitud de acciones y respuesta de la interventoría. Se resalta por parte de la OCI la importancia del seguimiento a la efectividad de esta acción, la cual responde a la reducción del margen de error en la entrega de bonos y beneficios alimentarios.</t>
  </si>
  <si>
    <t xml:space="preserve">Subdirección de Abastecimiento                                               </t>
  </si>
  <si>
    <t>Auditoría de Desempeño Evaluación de la Gestión Fiscal Metas 2, 3 y 4, del Proyecto de Inversión 1108 “Prevención y Atención Integral del Fenómeno Habitabilidad en Calle”, Período Auditado 2018 - PAD 2019 - Código 58</t>
  </si>
  <si>
    <t>3.1.1 Hallazgo administrativo relacionado con los sistemas de información.</t>
  </si>
  <si>
    <t xml:space="preserve">Dirección Poblacional – Subdirección para la Adultez. </t>
  </si>
  <si>
    <t>Debilidades en la apropiación de los lineamientos establecidos por la entidad para la entrega oportuna de la información solicitada por los  entes de control.</t>
  </si>
  <si>
    <t>Socializar el Instructivo Atención a requerimientos de entes externos de vigilancia y control   INS-DP-001.</t>
  </si>
  <si>
    <t xml:space="preserve">Socializaciones del instructivo Atención a requerimientos de entes externos de vigilancia y control   INS-DP-001.   </t>
  </si>
  <si>
    <t xml:space="preserve">Socializaciones desarrolladas/Socializaciones programadas. </t>
  </si>
  <si>
    <t>1. Se remitió memorando I2019049054 a la Oficina de control Interno para articular fecha de socialización.
2. En articulación con la Oficina de Control Interno, se realizó socialización el 5 de diciembre del Instructivo Atención a requerimientos de entes externos de vigilancia y control INS-DP-001 al equipo de la Subdireccción para la Adultez.</t>
  </si>
  <si>
    <t xml:space="preserve">Se verificaron memorandos I2019049054 del 25/11/19 y I2019049736 del 25/11/2019, mediante los cuales se articula la actividad de socialización entre la Subdirección para la Adultez y la OCI. Acta del 5/12/2019 de la socialización del Instructivo de Atención a Requerimientos de Entes de Control - INS-DP-001; resgistro de asistencia, priorizando a los colaboradores encargados de apoyar la elaboración de respuestas a Entes de Control. </t>
  </si>
  <si>
    <t xml:space="preserve">Acción evaluada en desarrollo de la Auditoría de Regularidad Código 87 PAD 2021 - Vigencia Auditada 2020. Estado auditor: cumplida inefectiva. Nuevo código de hallazgo: 3.1.1.6. </t>
  </si>
  <si>
    <t>3.2.2</t>
  </si>
  <si>
    <t>3.2.2 Hallazgo administrativa con incidencia fiscal y presunta disciplinaria, por un mayor valor cobrado y pagado en los ítem de: Costos Fijos, Componente Nutricional y Vestuario Participantes en el Contrato Nº 9041 de 2018, por una cuantía de $9.528.320.</t>
  </si>
  <si>
    <t xml:space="preserve">Dirección Poblacional – Subdirección para la Adultez.   </t>
  </si>
  <si>
    <t xml:space="preserve">En el expediente contractual se incorporaron documentos que no hacen parte de los requisitos para generar el pago de acuerdo al contrato. </t>
  </si>
  <si>
    <t xml:space="preserve">Diseñar y oficializar un protocolo que establezca los requisitos y parámetros de la verificación de los documentos soporte para generar el pago. </t>
  </si>
  <si>
    <t>Protocolo de requisitos de pago.</t>
  </si>
  <si>
    <t>Un protocolo de requisitos de pago.</t>
  </si>
  <si>
    <t>cumplimiento de requisitos de idoneidad y experiencia del talento humano como se contextualiza en el Informe de talento humano y las actas de aval de los contratos 7887 y 8140. La Oficina de Control Interno sugiere continuar con el fortalecimiento de la presentación de las evidencias, que permitan establecer el cumplimiento y la efectividad de la acción.</t>
  </si>
  <si>
    <t>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Los anteriores documentos evidencian proceso participativo de construcción y revisión del documento. De parte de los participantes de la Subdirección para la Adultez y la Dirección Poblacional, se indican las gestiones y las dificultades para concluir la elaboración del documento. La OCI sugiere adoptar las medidas que permitan la versión definitiva y formalización del protocolo, teniendo en cuenta que, para evidenciar efectividad, es necesario demostrar socialización e implementación de los lineamientos contenidos en el mismo. En tal sentido, tener en cuenta que los meses de diciembre y enero son críticos por la terminación de contratos, períodos de descanso y/o vacaciones de servidores de planta, actividades de cierre de vigencia, entre otros factores que pueden incidir en el cumplimiento del plan de mejoramiento.</t>
  </si>
  <si>
    <t>Karina Córdoba Acero - Clara Milena Rodríguez Ruiz</t>
  </si>
  <si>
    <t xml:space="preserve">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
</t>
  </si>
  <si>
    <t>Se verifican evidencias y reporte de avance. Desde la Subdirección para la Adultez se informa que, mediante correo electrónico enviado por la DADE el 19 de enero de 2021, se comunicó que el Instructivo de valores a pagar ya fue aprobado, por lo que se iniciará el trámite de la respectiva oficialización. La Oficina de Control Interno sugiere adelantar las gestiones necesarias para que se finalice la oficialización del instructivo por parte de la SDIS.</t>
  </si>
  <si>
    <t>Alcance a seguimiento OCI del 19/01/2021: Mediante correo electrónico del 22/01/2021, se remite el memorando I2021001067 dirigido a la Subdirección de Diseño, Evaluación y Sistematización en el cual se solicita la oficialización del documento INSTRUCTIVO CALCULO DE VALORES Y PAGO DE LOS CONTRATOS Y/O CONVENIOS SUSCRITOS EN LOS SERVICIOS SOCIALES DE LA DIRECCIÓN POBLACIONAL. 
De otra parte, mediante correo electrónico del 25 de enero de 2021, desde la Dirección de Análisis y Diseño Estratégico, se informa que el Instructivo, ya se encuentra publicado en el Mapa de Procesos de la SDIS.</t>
  </si>
  <si>
    <t xml:space="preserve">Alcance al acta del 19/01/2021: Mediante correo electrónico del 22/01/2021, la Subdirección para la Adultez remite el memorando I2021001067 dirigido a la Subdirección de Diseño, Evaluación y Sistematización en el cual se solicita la oficialización del documento INSTRUCTIVO CALCULO DE VALORES Y PAGO DE LOS CONTRATOS Y/O CONVENIOS SUSCRITOS EN LOS SERVICIOS SOCIALES DE LA DIRECCIÓN POBLACIONAL. </t>
  </si>
  <si>
    <t xml:space="preserve">Acción evaluada en desarrollo de la Auditoría de Regularidad Código 87 PAD 2021 - Vigencia Auditada 2020. Estado auditor: cumplida inefectiva. Nuevo código de hallazgo: 3.1.3.100. </t>
  </si>
  <si>
    <t>Socialización del protocolo de requisitos para generar los pagos con los equipos de apoyo a la supervisión y los operadores contratistas.</t>
  </si>
  <si>
    <t>Acta de socialización</t>
  </si>
  <si>
    <t>Un Acta de socialización</t>
  </si>
  <si>
    <t>Se formuló el protocolo de Valores a pagar liderado por la Dirección Poblacional  con la participación de las subdirecciones técnicas. El 14 de julio se tuvo reunión para revisar las observaciones realizadas por DADE en la cual se generaron unos compromisos para las subdirecciones técnicas, el 27 de julio por parte de la Subdirección para la Adultez se remiten los ajustes respectivos.
Se adjunta  Correo de la Dirección Poblacional, Acta del 14 de julio,  correo del 27 de julio de la Subdirección para la Adultez y Protocolo con ajustes pág.13.
En este momento la Subdirección para la Vejez se encuentra revisando el documento para realizar unos ajustes, una vez revisados se remitirá nuevamente a DADE.</t>
  </si>
  <si>
    <t>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Para cumplir esta acción de mejora según su formulación, es necesario concluir la acción No. 1 de este hallazgo. Se reiteran las recomendaciones de la OCI, por cuanto son aplicables a ambas acciones.</t>
  </si>
  <si>
    <t>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t>
  </si>
  <si>
    <t>Se verifica reporte y evidencias presentadas por la Subdirección para la Adultez, encontrándolas consistentes con las actividades descritas. 
La dependencia informa que, mediante correo electrónico enviado por la DADE el 19 de enero de 2021, se comunicó que el Instructivo de valores a pagar ya fue aprobado, por lo que se iniciará el trámite de la respectiva oficialización. Desde la Oficina de Control Interno, se sugiere adelantar las gestiones necesarias para que una vez esté oficializado el instructivo se realice la respectiva socialización.</t>
  </si>
  <si>
    <t xml:space="preserve">Alcance al seguimiento OCI del 19/01/2021. Correo electrónico del 22/01/2021: En cuanto a la socialización del instructivo, la Dirección Poblacional remitió convocatoria para el martes 26 de enero a los Gestores SIG de las subdirecciones técnicas y los equipos de apoyo a la supervisión.
Mediante correo electrónico del 27 de enero de 2021, la Subdirección para la Adultez, informa que se realizó la socialización del instructivo, mediante reunión virtual por TEAMS a las 9:00 am, se adjuntó el acta en versión Word. (queda pendiente el envío del acta firmada).
</t>
  </si>
  <si>
    <t>Alcance al acta del 19/01/2021. Mediante correo electrónico del 22/01/2021, la Subdirección para la Adultez informa: En cuanto a la socialización del instructivo, la Dirección Poblacional remitió convocatoria para el martes 26 de enero a los Gestores SIG de las subdirecciones técnicas y los equipos de apoyo a la supervisión.
Mediante correo electrónico del 27 de enero de 2021, la Subdirección para la Adultez, informa que se realizó la socialización del instructivo, mediante reunión virtual por TEAMS a las 9:00 am, se adjuntó el acta en versión Word. (queda pendiente el envío del acta firmada).</t>
  </si>
  <si>
    <t>3.2.3</t>
  </si>
  <si>
    <t>3.2.3 Hallazgo administrativo con incidencia fiscal y presunta disciplinaria, por un mayor valor cobrado y pagado en los ítem de: Costos Fijos, Costos Variables, (Componente Nutricional) en el Contrato No. 9106 de 2018 por cuantía de $ 2.510.615. Contrato 9106 de 2018 Comunidad de Vida sin énfasis Ricaurte.</t>
  </si>
  <si>
    <t>Se remitió a DADE el protocolo de valores a pagar después de realizar los ajustes solicitados y la revisión por la Subdirección de Contratación.
1. Correo remitido a Contratación 06122020
2. Pantallazo activación de flujo por AZ Digital del protocolo de valores a pagar del 07122020. 
3. Instructivo de valores a pagar 07122020 Borrador.</t>
  </si>
  <si>
    <r>
      <t xml:space="preserve">3.2.3 </t>
    </r>
    <r>
      <rPr>
        <sz val="10"/>
        <color rgb="FF000000"/>
        <rFont val="Arial"/>
        <family val="2"/>
      </rPr>
      <t>Hallazgo administrativo con incidencia fiscal y presunta disciplinaria, por un mayor valor cobrado y pagado en los ítem de: Costos Fijos, Costos Variables, (Componente Nutricional) en el Contrato No. 9106 de 2018 por cuantía de $ 2.510.615. Contrato 9106 de 2018 Comunidad de Vida sin énfasis Ricaurte.</t>
    </r>
  </si>
  <si>
    <t xml:space="preserve">Se verifica acta del 14/07/2020, con asunto “Revisión ajustes protocolo de valores a pagar”, correos electrónicos del 15 y 27 de julio de 2020, y documento “PROTOCOLO PARA CALCULAR LOS VALORES A PAGAR EN LOS CONTRATOS Y CONVENIOS DE LOS SERVICIOS SOCIALES DE LA DIRECCIÓN POBLACIONAL”, versión borrador en proceso de ajuste. Para cumplir esta acción de mejora según su formulación, es necesario concluir la acción No. 1 de este hallazgo. Se reiteran las recomendaciones de la OCI, por cuanto son aplicables a ambas acciones. </t>
  </si>
  <si>
    <t>3.2.4 Hallazgo administrativo por inconsistencias y deficiencias en los informes de supervisión del Contrato No. 9041 de 2018 Hogar de Paso día/noche Mujeres Diversas.</t>
  </si>
  <si>
    <t xml:space="preserve">Falta una casilla en el formato "Ficha Técnica de Actividades" donde se incorpore la firma del responsable de la actividad. </t>
  </si>
  <si>
    <t>Actualizar el Formato de Ficha Técnica de actividades en el cual de incluya un espacio para la firma del responsable de la actividad.</t>
  </si>
  <si>
    <t xml:space="preserve">Formato Ficha Técnica  de Actividades actualizado 
</t>
  </si>
  <si>
    <t>Un Formato actualizado</t>
  </si>
  <si>
    <t xml:space="preserve">Se remitió a DADE la solicitud para ajuste de varios formatos entre ellos la Ficha Técnica de Actividades el 18 de octubre.
1. Correo Seguimiento al nivel de avance de la revisión de los documentos el 13 de noviembre.
2. Correo respuesta de DADE 141115.
3. Remisión de los documentos con los ajustes solicitados por DADE. 
</t>
  </si>
  <si>
    <t>Se verifica formato "Ficha Técnica de Actividades" FOR-PSS-129 Versión 1 del 20/11/2019, modificado en esa fecha para incluir el espacio para nombre del responsable y firma y firma del coordinador. El formato se encuentra debidamente publicado en el Sitema Integrado de Gestión - Mapa de Procesos de la SDIS. Cadena de correos con la trazabilidad del trámite. El formato se socializó a través de correo electrónico a los diferentes servicios de la Entidad. La OCI recomienda que de ser posible, una vez oficializadados los nuevos instrumentos de supervsión que se vienen trabajando, se realicen sensibilizaciones con los equipos de supervisión, especialmente si se considera el factor de rotación de personal. 
(Aunque el reporte de la dependencia señala fecha  del 15/11/2019, la información fue remitida a la OCI mediante correo electrónico del 19/12/2019).</t>
  </si>
  <si>
    <t xml:space="preserve">Clara Milena Rodríguez Ruiz / Karina Córdoba Acero </t>
  </si>
  <si>
    <t xml:space="preserve">Se remitió a DADE la solicitud para ajuste de varios formatos entre ellos la Ficha Técnica de Actividades el 18 de octubre.
1. Correo Seguimiento al nivel de avance de la revisión de los documentos el 13 de noviembre.
2. Correo respuesta de DADE 141115.
3. Remisión de los documentos con los ajustes solicitados por DADE. 151119 
4. DADE remité correo el 28 de noviembre informando que la Ficha Técnica de actividades se encuentra oficializado en el mapa de procesos. 
5. El 29 de noviembre se remite a las unidades operativas las nuevas directrices del Sistema Integrado de Gestión SIG, para que sean conocidas, implementadas y controladas.  
</t>
  </si>
  <si>
    <t xml:space="preserve">En mesa de trabajo se verifica formato "Ficha Técnica de Actividades" FOR-PSS-129 Versión 1 del 20/11/2019, modificado en esa fecha para incluir el espacio para nombre del responsable y firma y firma del coordinador. El formato se encuentra debidamente publicado en el Sitema Integrado de Gestión - Mapa de Procesos de la SDIS. Cadena de correos con la trazabilidad del trámite. El formato se socializó a través de correo electrónico a los diferentes servicios de la Entidad. La OCI recomienda que de ser posible, una vez oficializadados los nuevos instrumentos de supervsión que se vienen trabajando, se realicen sensibilizaciones con los equipos de supervisión, especialmente si se considera el factor de rotación de personal. </t>
  </si>
  <si>
    <t>3.2.5</t>
  </si>
  <si>
    <t xml:space="preserve">3.2.5 Hallazgo administrativo por inconsistencias y deficiencias en los informes de supervisión del Contrato No. 9106 de 2018 Comunidad de Vida Sin Énfasis Ricaurte. </t>
  </si>
  <si>
    <t>Falta de un instructivo para el  apoyo a la supervisión que unifique la implementación de procedimientos e instrumentos.</t>
  </si>
  <si>
    <t>Diseñar un instructivo que oriente las acciones del apoyo a la supervisión.</t>
  </si>
  <si>
    <t xml:space="preserve">Diseñar un instructivo para el ejercicio del apoyo a la supervisión. 
</t>
  </si>
  <si>
    <t>Instructivo oficializado</t>
  </si>
  <si>
    <t xml:space="preserve">Se articuló con la Dirección Poblacional la construcción del protocolo:
1. Correo articulación
1.1. Guia supervisión
2. Correo en el cual se ajusta la guía a protocolo 
2.1. Protocolo
3. Correo protocolo ajustado por la Dirección Poblacional.
4. Convocatoria para socializar el protocolo y recibir retroalimentación de las subdirecciones técnicas.
5. Acta de la convocatoria del 14 de noviembre. 
6. Protocolo preliminar para ajustes. 
En el acta quedó como compromiso el envío del protocolo, el 20 de noviembre con las respectivas observaciones de las subdirecciones técnicas. 
</t>
  </si>
  <si>
    <t>Se verificó los correos electrónicos donde se encuentra trazabilidad del trámite de revisión por parte de la Dirección Poblacional, Dirección Territorial y envío a DADE para asesoría metodológica. Versión preliminar del documento "Protocolo Supervisión a Servicios Sociales"; actas mesas de trabajo relizadas para la elaboración del protocolo,  acta del 11/11/2019 se socializó versión preliminar.
(Aunque el reporte de la dependencia señala fecha  del 15/11/2019, la información fue remitida a la OCI mediante correo electrónico del 19/12/2019).</t>
  </si>
  <si>
    <t xml:space="preserve">Se articuló con la Dirección Poblacional la construcción del protocolo:
1. Correo articulación
1.1. Guía supervisión
2. Correo en el cual se ajusta la guía a protocolo 
2.1. Protocolo
3. Correo protocolo ajustado por la Dirección Poblacional.
4. Convocatoria para socializar el protocolo y recibir retroalimentación de las subdirecciones técnicas.
5. Acta de la convocatoria del 14 de noviembre. 
6. Protocolo preliminar para ajustes. 
7. El 20 de noviembre se remitió documento con las observaciones de la Subdirección para la Adultez. 
8. Se remitió correo desde la Dirección Territorial a DADE el 04 de diciembre para dar inicio al proceso de oficialización. </t>
  </si>
  <si>
    <t>En mesa de trabajo se verificaron correos electrónicos donde se encuentra trazabilidad del trámite de revisión por parte de la Dirección Poblacional, Dirección Territorial y envío a DADE para asesoría metodológica. Versión preliminar del documento "Protocolo Supervisión a Servicios Sociales"; actas mesas de trabajo relizadas para la elaboración del protocolo,  acta del 11/11/2019 se socializó versión preliminar.</t>
  </si>
  <si>
    <t>Protocolo Supervisión oficializado a traves de Memorando I2020027897 del 14 de octubre y ya se encuentra publicado en el mapa de procesos. Se adjunta protocolo oficializado y link donde se puede ubicar en el mapa de procesos:  https://sig.sdis.gov.co/index.php/es/gestion-contractual-documentos-asociados
En el mapa es el cuarto documento en la lista, ver pantallazo.</t>
  </si>
  <si>
    <t>Se verifican correos electrónicos en los que se evidencia la trazabilidad de trámites de articulación para la construcción y revisión del protocolo de supervisión, así como las versiones previa y definitiva del documento, esta última, oficializada mediante memorando I2020027897 del 14/10/2020, pantallazo en donde se visualiza la publicación del protocolo de supervisión en el SIG – Proceso Gestión Contractual. Así mismo, se evidencia convocatoria y acta de socialización. La OCI sugiere fortalecer actividades se socialización y seguimiento a la implementación de los lineamentos del protocolo.</t>
  </si>
  <si>
    <t>Clara Milena Rodríguez Ruiz - Óscar Miguel Bermúdez León</t>
  </si>
  <si>
    <t xml:space="preserve">Formato Ficha Técnica  de actividades actualizado 
</t>
  </si>
  <si>
    <t>10.1.1</t>
  </si>
  <si>
    <t>Auditoría a Infraestructura</t>
  </si>
  <si>
    <t xml:space="preserve">Estándar servicio de desarrollo de capacidades y potencialidades en centros día no publicado en el mapa de Procesos del Sistema Integrado de Gestión.  
Al consultar el mapa de procesos del Sistema Integrado de Gestión - SIG de la entidad, en los documentos asociados al Proceso Diseño e Innovación de los Servicios Sociales, en el apartado Estándares de Calidad de los Servicios Sociales, no se encuentra publicado el documento técnico de estándares servicio de desarrollo de capacidades y potencialidades en centros día de 2015, ni el acto administrativo que los adopta siendo la Resolución 1697 del 30 de octubre de 2015 “Por medio de la cual se adoptan los requisitos asociados a los estándares de calidad para la prestación del servicio de desarrollo de capacidades y potencialidades en Centro Día”. 
De otra parte, Una vez analizada las observaciones al informe preliminar aportadas por la Subdirección de Plantas Físicas, se observó que la Resolución 055 del 12 de enero de 2018 modificó la Resolución 024 de 2017 en sus artículos 2, 3, 4 y 12, así mismo sustituyo el anexo técnico; sin embargo, es importante indicar que no modificó la totalidad de sus artículos, así como apartes del anexo técnico.  
La Corte Constitucional en sentencia C-194 de 2004, se pronunció frente a la derogatoria expresa y tacita, para lo cual indico: “Es expresa, cuando la ley dice expresamente que deroga la antigua. Y tácita, cuando la nueva ley contiene disposiciones que no pueden conciliarse con las de la ley anterior. En la derogación expresa, el legislador señala en forma precisa y concreta los artículos que deroga. Es decir, no es necesaria ninguna interpretación, pues simplemente se excluye del ordenamiento uno o varios preceptos legales, desde el momento en que así lo señale el legislador. Contrario a lo anterior, la derogación tácita supone un cambio de legislación, una incompatibilidad con respecto a lo regulado en la nueva ley y la ley que antes regía. Hecho que hace necesaria la interpretación de ambas leyes, para establecer qué ley rige la materia, o si la derogación es total o parcial.” (subrayado fuera del texto). 
Así las cosas, es importante realizar la interpretación de ambas normas, con el objeto de establecer si aun rige, o se aplica una derogatoria tacita total o parcial. 
Adicionalmente, el equipo de la auditoría observó que actualmente se viene adelantando acciones asociada al proceso de derogación. 
Lo anterior podría generar un riesgo para la SDIS en la gestión y aplicación de puntos de control por el desconocimiento de los estándares de servicios y su respectiva implementación en los Centros Día. </t>
  </si>
  <si>
    <t>Diseño e Innovación de los Servicios Sociales</t>
  </si>
  <si>
    <t>Falta de oportunidad en la derogación de la resolución interna 1697 de 2015, y adopción de la resoluciones 024 de 2017 y su modificatoria 055 de 2018, emitidas por el Ministerio de Salud y Protección.</t>
  </si>
  <si>
    <t>Gestionar con la Oficina Asesora Juridica la expedición un acto administrativo que adopte de manera oficial los estándares para el servicio social Envejecimiento Activo y Feliz en Centros Día ( Resolución 024 de 2017 y su modificatoria 055 de 2018, emitidos por el Ministerio de Salud y Protección Social ) y deroge la resolución 1697 de 2015</t>
  </si>
  <si>
    <t>Acto administrativo expedido</t>
  </si>
  <si>
    <t>Acto administrativo  que adopte de manera oficial los estándares para el servicio social Envejecimiento Activo y Feliz en Centros Día ( Resolución 024 de 2017 y su modificatoria 055 de 2018, emitidos por el Ministerio de Salud y Protección Social ) y deroge la resolución 1697 de 2015.</t>
  </si>
  <si>
    <t>De acuerdo con oficio remitido por la Oficina Asesora Jurídica en lo que antecede al trámite para la derogación de la Resolución interna 1697 de 2015 y la adopción de la Resolución 055 de 2018 del Ministerio de Salud, desde el servicio se remite el informe técnico solicitado y se proyecta memorando para la solicitud del concepto de viabilidad económica solicitado, el cual se remitirá por AZ a la DADE Subdirectora de Diseño, Evaluación y Sistematización. 
Se proyectó y entregó a la Oficina Asesora Jurídica  la versión preliminar de la resolución de derogación.
 El día 6 de octubre de 2020 se realiza una reunión con la Subdirección de Plantas Físicas donde se establecen compromisos puntuales para lograr la modificación de interpretación de la norma y así poder subsanar la acción de mejora, se tiene programado que la semana del 6 de noviembre se logren avances significativos en la acción de mejora. Se está adelantando la redacción del párrafo a modificar del numeral 12 de la resolución 024 de 2017 para su envío a la dependencia.</t>
  </si>
  <si>
    <t xml:space="preserve">Se observó oficio enviado a la Oficina Asesora Jurídica RAD: I2020015085 del Fecha: 2020-05-28 , ASUNTO: Solicitud Derogación Resolución Interna 1697 de 20 15 y adopción resolución 055 de 2018 de igual manera Memorando RAD:I2020018096 Fecha: 2020-07-07 dando respuesta al anterior, por la Oficina Asesora Jurídica asunto Concepto jurídico para la adopción de Estándar de Calidad de los Centros Día de la Resolución 055 de 2018 del Ministerio de Salud y Protección Social.
Adjuntan informe técnico, estándares de calidad servicio social centro día, de igual forma proyecto (borrado) de memorando ASUNTO: Concepto de viabilidad económica de la adopción de los Estándares del Ministerio Resolución 055 de 2018
Aportan Proyecto de resolución   
Aportan acta reunión del 6 octubre entre la Subdirección para la Vejez y Subdirección de Plantas Físicas.
</t>
  </si>
  <si>
    <t>Mauricio Rodriguez
Karinfer Olivera</t>
  </si>
  <si>
    <t>Se cuenta con el memorando de viabilidad jurídica emitido por la OAJ bajo memorando No. I2020018096. 
El día 5 de noviembre se envía memorando a la Dirección de Análisis y Diseño Estratégico solicitando la viabilidad económica para los estándares de calidad de centro día - I2020030097, con reiteración el día 21 de diciembre de 2020 bajo radicado No. I2020035563. Se está a la espera de la respectiva respuesta 
Teniendo respuesta a estas viabilidades, se puede dar continuidad a la ejecución de la acción de mejora.</t>
  </si>
  <si>
    <t>26/05/2021: en atención a la solicitud realizada por la Subdirección para la Vejez con memorando RAD I2021015339 del 21 de mayo de 2021, aprobado por el despacho mediante correo de la misma fecha dirigido a la OCI, se procede actualizar el instrumento.
3/03/2021 Se observaron los siguientes memorandos:
* Rad I2020018096 del 07 de julio de 2020, con asunto "Concepto jurídico para la adopción de Estándar de Calidad de los CentrosDía de la Resolución 055 de 2018 del Ministerio de Salud y ProtecciónSocial." de la OAJ a la Sub para la vejez.
* Rad I2020030097 del 05 de noviembre de 2020, con asunto "Concepto de viabilidad económica de la adopción de los Estándares del Ministerio Resolución 055 de2018" de la Sub. Para la vejez a la SDES.
* Rad I2020035563 del 21 de diciembre de 2020, con asunto "Alcance  Concepto  de  viabilidad  económica  de  la  adopción  de  los  Estándares  del  MinisterioResolución 055 de 2018", de la Sub para la vejez a la SDES.</t>
  </si>
  <si>
    <t>Rosalba Gordillo
Germán Espinosa</t>
  </si>
  <si>
    <t>10.2.4</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</si>
  <si>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</si>
  <si>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No todos los predios en los que se prestan servicios sociales cuentan con la visita de revisión y aval por parte de Bomberos</t>
  </si>
  <si>
    <t>Realizar una evaluación de la pertinencia funcionamiento y reapertura de las unidades operativas que venian atendiendo participantes de manera presencial y con ello gestionar el cumplimiento de los requisitos que sean indispensables</t>
  </si>
  <si>
    <t>una evaluación de pertiencia de reapertura de servicios sociales prestados en unidad operativa</t>
  </si>
  <si>
    <t>SLIS_Usme Sumapaz</t>
  </si>
  <si>
    <t>Se verifica el Oficio Rad: I2021013078 del 28-4-2021 por parte del Director Territorial a la Secretaria de Despacho, solicitando la prórroga en la acción, que Describe la Dedendencia, por tal motivo procede con la actualización de la novedad en el Instrumento de acciones de mejora Institucional.</t>
  </si>
  <si>
    <t>Giovanni Salamanca y Pedro Infante</t>
  </si>
  <si>
    <r>
      <rPr>
        <u/>
        <sz val="10"/>
        <rFont val="Arial"/>
        <family val="2"/>
      </rPr>
      <t>Carpeta Drive en la cual se aporta:</t>
    </r>
    <r>
      <rPr>
        <sz val="10"/>
        <rFont val="Arial"/>
        <family val="2"/>
      </rPr>
      <t xml:space="preserve"> 
Correo electronico enviando vinculo DRIVE a las / los responsables de servicio de primera infancia para diligenciar el  formato no controlado de evaluación de pertinencia de reapertura de servicios sociales.
Acta de socialización del formato no controlado de evaluación de pertinencia de reapertura de servicios sociales con la subdirectora local, administrativa, referente de infancia y gestor SG.  
Formato no controlado: "Medicion de pertinencia y seguimiento para reapertura y funcionamiento para unidades operativas" el cual, dentro de las indicaciones a tener en cuenta establece: "La evaluación se realizará a las unidades operativas correspondientes a jardines infantiles diurnos y nocturnos, casas de pensamiento, centros amar diurnos y nocturnos y Centros Crecer." aplicandose esta instruccion para la evaluacion realizada en las localidades. </t>
    </r>
  </si>
  <si>
    <t>Una vez analizadas las evidencias aportadas por Subdirección Local para la Integración Social de Usme Sumapaz mediante correo electrónicos del 18/07/2021 con asunto “RV: evidencias para hallazgos oficina control interno (OCI) - Usme Sumapaz”, se observó el diligenciamiento del formato de medición de pertinencia y seguimiento para reapertura y funcionamiento de unidades operativas (documento no controlado) con la relación de treinta y seis (36) unidades operativas que prestan servicios de educación inicial, adscritas a la SLIS en mención, con fecha de diligenciamiento del 16/06/2021.	
Asimismo, se evidenció el acta del 29/06/2021, en donde se socializaron con la Subdirectora Local para la Integración Social, Dra. Claudia Jimena Pastor, referente de infancia y gestor SG los siguientes elementos: (i) hallazgo 10.2.4 acción 2. (ii)  formato no controlado formato de medición de pertinencia y seguimiento para reapertura y funcionamiento de unidades operativas (iii) resultados del diligenciamiento del formato por parte de cada responsable del servicio de primera infancia (jardines infantiles SDIS, jardines infantiles sociales, jardín infantil cofinanciado, centro amar y centro crecer, (iv) plan de acción a realizar en la subdirección local con los ítems que no cumplieron a los cuales se les debe realizar unas actividades para subsanar dichos hallazgos reportados.
Por lo anterior y considerando que la fecha de terminación de la acción 10.2.4 -2 del 06/05/2020 producto de la auditoria Interna a Infraestructura,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t>
  </si>
  <si>
    <t>Luz Stella Carvajal Moreno
Andrés Penagos Guarnizo</t>
  </si>
  <si>
    <t>Desarrollo:
Hallazgo 10.2.4 (2) 06/05/2020 – Auditoria Interna a Infraestructura.
Descripción acción de mejora: “Realizar una evaluación de la pertinencia y reapertura de las unidades 
operativas que venían atendiendo participantes de manera presencial y con ello gestionar el 
cumplimiento de los requisitos que sean indispensables”
Teniendo en cuenta que, durante seguimiento registrado el 19/07/2021 en el formato de registro y control 
del plan de mejoramiento, la Oficina de Control Interno evaluó como eficaz la acción de mejora en 
asunto, toda vez que cumplió con el criterio establecido en el procedimiento de Plan de mejoramiento 
(PCD-AC-001) del 30/07/2020 “Eficacia de la acción: acción que se cumple al 100% dentro del plazo 
establecido”, por lo cual, el equipo de seguimiento procedió a evaluar la efectividad de la acción así:
Verificación: 
Descripción de la causa: “No todos los predios en los que se prestan servicios sociales, cuentan con la 
visita de revisión y aval por parte de bomberos”.
Analizada la información y evidencias aportadas por Subdirección Local para la Integración Social de 
Usme Sumapaz, mediante correo electrónico del 06/09/2021 con asunto “Excel concepto técnico de 
bomberos SLIS Usme - Sumapaz” se observó que, de acuerdo con la naturaleza del hallazgo, de treinta 
y ocho (38) unidades de atención integral a la primera infancia y Centros día, a la fecha, treinta y cuatro 
(34) unidades, equivalentes al 89%, NO cuenta con concepto técnico de bomberos vigentePor lo anterior, y teniendo como referencia la definición de efectividad contenida en el procedimiento de 
plan de mejoramiento (PCD-AC-001) versión 1: “cuando la acción ejecutada elimina la(s) causa(s) que 
originaron los hallazgos detectados o modifica positivamente o subsana los supuestos de hecho o de 
derecho que dieron origen al mismo”, el equipo de seguimiento de la Oficina de Control Interno, calificó 
la acción como inefectiva, y ante lo cual, esta oficina procederá con la comunicación oficial de la 
inefectividad al responsable de la ejecución de la acción, para que se adelantan los trámites a los que 
haya lugar, en el marco del procedimiento de plan de mejoramiento vigente.</t>
  </si>
  <si>
    <t>Andrés Penagos Guarnizo/Luz Stella CarvajalM</t>
  </si>
  <si>
    <t xml:space="preserve">Por lo anterior, y teniendo como referencia la definición de efectividad contenida en el procedimiento de 
plan de mejoramiento (PCD-AC-001) versión 1: “cuando la acción ejecutada elimina la(s) causa(s) que 
originaron los hallazgos detectados o modifica positivamente o subsana los supuestos de hecho o de 
derecho que dieron origen al mismo”, el equipo de seguimiento de la Oficina de Control Interno, calificó 
la acción como inefectiva, y ante lo cual, esta oficina procederá con la comunicación oficial de la 
inefectividad al responsable de la ejecución de la acción, para que se adelantan los trámites a los que 
haya lugar, en el marco del procedimiento de plan de mejoramiento vigente.
</t>
  </si>
  <si>
    <t>Andrés Penagos Guarnizo/Luz Stella Carvajal Moreno</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</si>
  <si>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</si>
  <si>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Prestación de los Servicios Sociales para la Inclusión Social</t>
  </si>
  <si>
    <t xml:space="preserve">SLIS_Pte. Aranda  Ant.Nariño </t>
  </si>
  <si>
    <t>Por medio del presente hago entrega de las evidencias de las actividades que dan respuesta al hallazgo 10.2.4 - 2; lo anterior, basado en el formato Medición de Pertinencia y Seguimiento para reapertura y funcionamiento de Unidades Operativas presentado por la Dirección Territorial; además se actualiza y adjunta el Instrumento de Acciones de Mejora.
El formato mencionado está firmado tanto por el Gestor del Sistema de Gestión, quien consolidó la información, como por el Subdirector Local, validando y aprobando lo allí consignado; se adjunta también, el listado de asistencia del trabajo realizado con las-os coordinadoras-es de las distintas unidades operativas donde se aplicó el formato con su respectivo Plan de Acción.
Presentada las evidencias se solicita respetuosamente el cierre del hallazgo 10.2.4-2 ya que se cumplió con la meta fijada en un 100% dentro de las fechas establecidas</t>
  </si>
  <si>
    <t>De la revisión realizada a las evidencias aportadas y teniendo en cuenta que a la fecha de terminación del Hallazgo 10.2.4 (2) 06/05/2020 – Auditoria Interna a Infraestructura -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t>
  </si>
  <si>
    <t>Correo del 31.8.2021 reporte de conceptos de bomberos</t>
  </si>
  <si>
    <t>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revisadas las evidencias solicitadas por la OCI por correo
electrónico del 27 de agosto 2021, dirigido a la gestora de la subdirección y aportadas el 30 de
agosto de 2021 por correo electrónico, se observó que la acción formulada no elimino la causa
identificada, ni modifico positivamente los supuestos de hecho y de derecho que dieron origen al
hallazgo.
Lo anterior, en atención a la revisión de la matriz Excel denominada (Tabla conceptos técnicos de
Bomberos en UO a Agosto de 2021), observando que de 16 unidades operativa, ninguna cuenta
con concepto.</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</si>
  <si>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condiciones de los jardines infantiles filtrada para el estándar ambientes adecuados y seguros aportada por el equipo de IVC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</si>
  <si>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SLIS_Engativa</t>
  </si>
  <si>
    <t>correo a sub plantas fisicas, solicitando lineamientos</t>
  </si>
  <si>
    <r>
      <t xml:space="preserve">Me diante correo electrónico del 30-11-2020, la SLIS Engativá le solicitó a la SPF " Por lo expuesto, me permito solicitar información si a la fecha hay alguna directriz que debamos realizar en el mes de diciembre 2020 a fin de programar las acciones pernentes."
El equipo auditor de seguimiento, sugiere respetuosamente  revisar la pertinencia de la acción, la causa identificada, el indicador y la meta, dado que el hallazgo se refiere a: "...el 86,6% de los Jardines Infantiles arrendados, no cuentan con licencia de construcción"; la causa identificada: </t>
    </r>
    <r>
      <rPr>
        <b/>
        <sz val="11"/>
        <color theme="1"/>
        <rFont val="Calibri"/>
        <family val="2"/>
        <scheme val="minor"/>
      </rPr>
      <t>"</t>
    </r>
    <r>
      <rPr>
        <sz val="11"/>
        <color theme="1"/>
        <rFont val="Calibri"/>
        <family val="2"/>
        <scheme val="minor"/>
      </rPr>
      <t>No todos los predios en los que se prestan servicios sociales cuentan con la visita de revisión y aval por parte de Bomberos" ; la Acción de Mejora: "Realizar una evaluación de la pertinencia funcionamiento y reapertura de las unidades operativas que venian atendiendo participantes de manera presencial y con ello gestionar el cumplimiento de los requisitos que sean indispensables  "; el Indicador: " una evaluación de pertiencia de reapertura de servicios sociales prestados en unidad operativa</t>
    </r>
    <r>
      <rPr>
        <b/>
        <sz val="11"/>
        <color theme="1"/>
        <rFont val="Calibri"/>
        <family val="2"/>
        <scheme val="minor"/>
      </rPr>
      <t>" ; Meta:  "una evaluación de pertiencia de reapertura de servicios sociales prestados en unidad operativa</t>
    </r>
    <r>
      <rPr>
        <sz val="11"/>
        <color theme="1"/>
        <rFont val="Calibri"/>
        <family val="2"/>
        <scheme val="minor"/>
      </rPr>
      <t>".</t>
    </r>
  </si>
  <si>
    <t>Con Rad: I2021013078 el Director Territorial solicito ampliacion de terminos a la Secretaria, debido a que aun no se cuenta con el instrumento</t>
  </si>
  <si>
    <t>Desde la Dirección Territorial se definió el FORMATO MEDICIÓN DE PERTINENCIA Y SEGUIMIENTO PARA REAPERTURA Y FUNCIONAMIENTO DE UNIDADES OPERATIVAS, el cual, mediante un proceso de autoevaluación permitió identificar las acciones pendientes para contar con el cumplimiento de los requisitos previos para el concepto positivo del cuerpo de bomberos.
Entregan como evidencias adjuntas mediante correo electrónico del 12-07-2021 un formato no controlado en PDF, denominado “Formato medición de pertinencia para reapertura y funcionamiento de unidades operativas”, suscrito por Juan Carlos González Moreno Subdirector Local para la Integración Social Engativá y Laura de Jesús Pardo Mora, Gestora SIG SLIS Engativá, de fecha 30-06-2021, mediante el cual registran información de 21 unidades operativas.</t>
  </si>
  <si>
    <t xml:space="preserve">Por parte de la Oficina de Control Interno se revisan los activos de Información aportados por la Subdirección Local para la Integración Social de Engativá, que dan cuenta del cumplimiento de la acción en términos de eficacia, cuya fecha final de ejecución programada es el 31-07-2021, por consiguiente, dicha acción se encuentra cumplida en términos de eficacia al 100%.
La Subdirección Local de Engativá, presenta la autoevaluación de efectividad de la acción con solicitud de cierre de la misma. Por parte de la Oficina de Control Interno y teniendo en cuenta el tiempo para verificar la efectividad y que esta acción es transversal a todas las Subdirecciones Locales, siendo la Dependencia que coordina la Ejecución de la acción, la Dirección Territorial, se deja pendiente la verificación de efectividad de la acción por parte de la OCI. Dicha actualización se verá reflejada en el instrumento de acciones de mejora el 10-8-2021.
</t>
  </si>
  <si>
    <t>Para la verificación de efectividad de dicha acción, el equipo binario de la OCI solicitó el 26-8-2021, mediante memorando a la Gestora SIG de la Subdirección, el estado del arte de los Concepto técnico de Bomberos en UO a agosto de 2021. La Gestora con fecha 30-8-2021, responde al correo, reportando una base de datos de veintiún (21) Unidades Operativas, objeto de verificación de concepto técnico de bomberos vigente, con fecha de expedición menor de un año. De las cuales sólo tres (3) cumplen con dicho requisito, es decir que el 14,28 % de las Unidades operativas cumplen con el concepto y el 85,72% incumplen con el concepto.</t>
  </si>
  <si>
    <t>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de acuerdo con las evidencias aportadas la acción formulada no elimino la causa identificada, ni modifico positivamente los supuestos de hecho y de derecho que dieron origen al hallazgo se califica como Inefectiva</t>
  </si>
  <si>
    <t>SLIS_San Cristobal</t>
  </si>
  <si>
    <t xml:space="preserve">Se solicita por parte de la Dirección territorial prórroga en la ejecución de la acción mediante Rad: I2021013078 del 28-4-2021 </t>
  </si>
  <si>
    <t>*En los meses de junio y julio de 2021 se realiza evaluación de pertinencia en las unidades operativas mediante el diligenciemiento del formato enviado por la Dirección Territorial "FORMATO MEDICIÓN DE PERTINENCIA Y SEGUIMIENTO PARA REAPERTURA Y FUNCIONAMIENTO DE UNIDADES OPERATIVAS", en el cual también se define el plan de acción para gestionar los requisitos indispensables; documento que se consolida y aprueba en reunión sostenida el 9 de julio.
*Entre los meses de junio y julio se inicia con la ejecución de algunas actividades estipuladas en el plan de acción de acuerdo con el cronograma establecido de las cuales se aportan las evidencias correspondientes:
-compra de elementos de botiquines y recargas de extintores por caja menor
-solicitud y programación de capacitaciones de brigadas contraincendios, evacuación y primeros auxilios
-correos electrónicos con solicitud de requerimientos por parte de los responsables de las unidades operativas.</t>
  </si>
  <si>
    <t xml:space="preserve">Se evidencio acta del 09/07/2021 cuyo tema fue la Definición y Aprobación Plan de Acción formato medición de pertinencia y seguimiento para reapertura y funcionamiento de unidades operativas. Debidamente firmada.
Se verificó la información contenida en el formato medición de pertinencia y seguimiento para reapertura y funcionamiento de unidades operativas, evidenciando que este fue aplicado con 49 criterios uniformes que deben cumplir las 22 unidades operativas evaluadas, señalando para los ítems marcados como NC (no cumple), un plan de acción a desarrollar, el cual se encuentra enseguida de la matriz de evaluación y cuyas fechas de realización en algunos casos superan el 31/07/2021 fecha límite de la acción. Así mismo, se evidenció en la evaluación presentada que las unidades operativas no cuentan con concepto de bomberos vigente.
Correo del 15/07/2021 solicitando capacitación sobre temas de “Camillaje, manejo de tensiómetro, conceptos básicos de seguridad y salud en el trabajo, primeros auxilios, actividades lúdicas de comunicación asertiva. Correos del 22 y 23 de julio de la referente del SIG en los cuales se invita a los funcionarios de las unidades operativas a capitación sobre manejo de extintores, brigadas contraincendios, evacuación y primeros auxilios. </t>
  </si>
  <si>
    <t>José Leonardo Ibarra Quiroga
Heldis Lizarazo Hernández</t>
  </si>
  <si>
    <t>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de acuerdo con las evidencias aportadas la acción formulada no elimino la causa identificada, ni modifico positivamente los supuestos de hecho y de derecho que dieron origen al hallazgo se califica como Inefectiva</t>
  </si>
  <si>
    <t>SLIS_Ciudad Bolivar</t>
  </si>
  <si>
    <t>Evaluación de pertinencia de reapertura de servicios sociales prestados en unidad operativa</t>
  </si>
  <si>
    <t>Mediante correo electrónico del 21 de mayo de 2021 la SLIS de Ciudad Bolívar remitió evidencias de la gestión realizada frente a la acción, así: Se observaron los siguientes documentos:
•	ACTA EVALUACIÓN JI CANDELARIA.
•	EVALUACIÓN JI CANDELARIA
Una realizado el análisis de los documentos, no se evidenció con claridad lo relacionado con lo definido en la acción de mejora, la cual indica “Realizar una evaluación de la pertinencia funcionamiento y reapertura de las unidades operativas que venían atendiendo participantes de manera presencial y con ello gestionar el cumplimiento de los requisitos que sean indispensables” subrayado fuera del texto.
De acuerdo con lo anterior se recomienda revisar en detalle lo definido en la acción de mejora, el indicador y la meta definida y de esta manera suministrar los soportes que den cuenta de la gestión realizada. Finalmente se recomienda revisar y ajustar lo concerniente al cálculo del indicador y reportarlo según la gestión realizada.</t>
  </si>
  <si>
    <t>Diana Marcela Bautista Vargas
Leonardo Andres Prieto.</t>
  </si>
  <si>
    <t>Mediante correo electrónico del 21/07/2021 la Subdirección local de Cuidad Bolívar remitió evidencias para realizar la evaluación de la eficacia de la acción de mejora 10.2.4-2 la cual estableció “Realizar una evaluación de la pertinencia funcionamiento y reapertura de las unidades operativas que venían atendiendo participantes de manera presencial y con ello gestionar el cumplimiento de los requisitos que sean indispensables.”, de acuerdo con lo anterior, se evidenció el documento denominado “FORMATO MEDICIÓN DE PERTINENCIA Y SEGUIMIENTO PARA REAPERTURA Y FUNCIONAMIENTO DE UNIDADES OPERATIVAS”.  El mismo es un documento no controlado, el cual estableció como justificación “El presente formato es un ejercicio de autocontrol desde la competencia de las Subdirecciones Locales que permite comprender de manera cualitativa, las condiciones que debe cumplir cada unidad operativa para su funcionamiento, y adicionalmente en los procesos de reapertura gradual, segura y progresiva con participantes activos. Se busca con esta implementación, generar la información suficiente para realizar las correcciones asociadas a los ámbitos de seguridad humana y bioseguridad de participantes, servidores y contratistas dentro de las unidades operativas. 
La presente evaluación NO reemplaza la vista del Cuerpo Oficial de Bomberos, sin embargo se requiere cumplir todos los ítems evaluados previo a su solicitud.”, De acuerdo con lo anterior, se observó que el mismo contiene la autoevaluación de veintinueve (29) unidades operativas, así mismo, se evidenció que el documento se encuentra suscrito por parte del Subdirector Local y la Referente de Infancia, también allegaron los listados de asistencia de los responsables de las unidades operativas.  
De acuerdo con las evidencias aportadas, sé decreta el cumplimiento de la acción de mejora en términos de eficacia, quedando pendiente la medición de la efectividad de la misma. 
De acuerdo con lo establecido en el procedimiento plan de mejoramiento Código: PCD-AC-001 versión 1, en el glosario, la cual indicó “ Efectividad de la acción: cuando la acción ejecutada elimina la(s) causa(s) que originaron los hallazgos detectados o modifica positivamente o subsana los supuestos de hecho o de derecho que dieron origen al mismo.” se recomienda remitir las evidencias que dan cuenta de la descripción anterior, teniendo en cuenta que la causa definida por los responsables indicó “No todos los predios en los que se prestan los servicios sociales cuentan con visita de revisión y aval por parte de Bomberos”.</t>
  </si>
  <si>
    <t>La Subdirección Local de Ciudad Bolívar remitió mediante correo electrónico del 02/09/2021, la matriz denominada “Tabla conceptos técnicos de Bomberos en UO a Agosto de 2021” para realizar la evaluación de la efectividad de la acción de mejora 10.2.4 -2 la cual estableció como acción de mejora “Realizar una evaluación de la pertinencia funcionamiento y reapertura de las unidades operativas que venían atendiendo participantes de manera presencial y con ello gestionar el cumplimiento de los requisitos que sean indispensables” , así mismo en la causa se definió “No todos los predios en los que se prestan servicios sociales cuentan con la visita de revisión y aval por parte de Bomberos”
De acuerdo a lo establecido en el procedimiento plan de mejoramiento Código: PCD-AC-001 versión 1, la efectividad de la acción es “cuando la acción ejecutada elimina la(s) causa(s) que originaron los hallazgos detectados o modifica positivamente o subsana los supuestos de hecho o de derecho que dieron origen al mismo.”
Una vez revisada la matriz, se observó que el total de las unidades operativas reportadas (63) no cuentan con el concepto técnico de bomberos, por consiguiente, se decreta la inefectividad de la acción de mejora ya que la acción  se ejecutó al 100% pero no elimino la causa que originó el hallazgo, ni modifico positivamente o subsano los supuestos de hecho o de derecho que dieron origen al mismo, y por tanto, el incumplimiento o la debilidad en la gestión persiste y por consiguiente se debe realizar un nuevo análisis de causas y formular nuevas acciones.</t>
  </si>
  <si>
    <t>si</t>
  </si>
  <si>
    <t>SLIS_Kennedy</t>
  </si>
  <si>
    <t>Como parte de las acciones de mejora generadas posterior a la Auditoria Interna de Infraestructura, adelantada durante el año 2020, de acuerdo a su comunicado del 15/7/2021 con Asunto: "Alerta Acciones Internas (Próximas a vencer)", al momento para la SLIS Kennedy, se encuentra pendiente por cierre el hallazgo 10.2.4 acción 2.
A continuación, me permito dar traslado de los soportes de gestión que dan cuenta de la implementación de acciones de mejora, al respecto se encuentra:
Hallazgo 10.2.4. acción 2: Para su trámite se implementó, el Formato de Pertinencia y seguimiento para reapertura de unidades operativas, el cual al ser gestionado generó como activos de información, actas de reunión, memorandos y correos de gestión.
Se remite:
-Formato Plan de Acción de Mejora Julio 2021 Kennedy
-Link con carpeta compartida donde posan soportes del hallazgo 10.2.4. Acción 2. Soportes OCI - Hallazgo 10.2.4 Acción 2
-Adjunto Formato de Pertinencia y seguimiento para reapertura de unidades operativas, el cual fue aprobado con firma digital</t>
  </si>
  <si>
    <t>De la revisión realizada a las evidencias aportadas y teniendo en cuenta que a la fecha de
terminación del Hallazgo 10.2.4 (2) 06/05/2020 – Auditoria Interna a Infraestructura -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t>
  </si>
  <si>
    <t>Correo del 30.8.2021 reporte de conceptos de bomberos</t>
  </si>
  <si>
    <t>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revisadas las evidencias solicitadas por la OCI por correo
electrónico del 27 de agosto 2021, dirigido a la gestora de la subdirección y aportadas el 30 de
agosto de 2021 por correo electrónico, se observó que la acción formulada no elimino la causa
identificada, ni modifico positivamente los supuestos de hecho y de derecho que dieron origen al
hallazgo.
Lo anterior, en atención a la revisión de la matriz Excel denominada (Tabla conceptos técnicos de
Bomberos en UO a Agosto de 2021), observando que de 42 unidades operativa, una cuenta con
concepto técnico de Bomberos vigente y 41 no cuentan con este documento.</t>
  </si>
  <si>
    <t>SLIS_Usaquen</t>
  </si>
  <si>
    <t>El 21 de agosto de 2020 se realiza reunión local de seguimiento a los hallazgos de la Auditoria Interna de Infraestructura donde las partes informan que no se cuenta a la fecha con las directrices que permitan dar respuesta a este.  El 3 de septimbre de 2020 el Referente de jardines Infantiles de la SLIS Usaquén envía correo electrónico a Ana María Rodríguez Tous de la Subdirección para la Infancia solicitando directriz para poder dar respuesta al Hallazgo 10.2.4-2, que a la fecha no ha sido respondido.  Por otro lado, la Gestora del Sistema de Gestión de la SLIS Usaquén envía correo electrónico a Beatriz Rodríguez de la Dirección Territorial solicitando directriz al respecto. 
El 16 de marzo de 2021 la Gestora del Sistema de Gestión de la SLIS Usaquén envía correo electrónico a Sandra Ávila de Dirección Territorial solicitandole información en cuanto a los avances en la elaboración del instrumento que deberá ser aplicado por las Subdirecciones Locales para dar respuesta al hallazgo 10.2.4-2. Le es reenviado el correo el día 5 de abril de 2021, el cual fue respondido el 6 de abril de 2021, donde informa que "La gestora del proceso se encuentra tramitando una prórroga para el cumplimiento de la acción de mejora que tenemos en responsabilidad de la DT, ya que el documento se encuentra en la última parte de su fase de diseño y no oficializado. Por lo tanto, el insumo para que las SLIS hagan la implementación aún no se tiene".  El 28 de abril de 2021 sale el Memorando I2021013078 donde se solicita la prorroga de este hallazgo, El documento que da cuenta de la evaluación de pertinencia se está tramitando actualmente apoyado en la recopilación de las experiencias de reapertura que han tenido las diferentes subdirecciones técnicas y las variables de medición que permitan entender las dinamicas territoriales, poblacionales, competitivas y otras propias del servicio social.  Al momento se tiene en una primera versión del documento, pero no se ha realizado la oficialización y socialización a  las subdirecciones locales. Una vez finalizado el trámite, las subdirecciones locales, quienes son las ejecutoras de la  acción de mejora, iniciarán la implementación de la evaluación. Con base en lo anterior solicito el aplazamiento de
fecha de terminación para el 31 de julio de 2021".</t>
  </si>
  <si>
    <t>Se verifican los activos de información aportados por la Dependencia y se registra el avance de acuerdo con su autoevaluación del cumplimiento de la meta</t>
  </si>
  <si>
    <t>Giovanni Salamanca R.
Pedro Antonio Infante Bonilla</t>
  </si>
  <si>
    <t>Se realiza la evaluación de 16 Unidades Operativas de la SLIS Usaquén, mediante la aplicación del Formato no controlado Medición de pertinencia y seguimiento a la reapertura y funcionamiento de las Unidades Operativas que fue creado para este fin.</t>
  </si>
  <si>
    <t xml:space="preserve">Para la verificación de efectividad de la acción, el equipo binario de la OCI solicitó el 26-8-2021, mediante memorando a la Gestora SIG de la Subdirección, el estado del arte de los Concepto técnico de Bomberos en UO a agosto de 2021. La Gestora con fecha 27-8-2021, responde al correo, reportando una base de datos de catorce (14) Unidades Operativas, objeto de verificación de concepto técnico de bomberos vigente, con fecha de expedición menor de un año . De las cuales sólo dos (2) cumplen con dicho requisito, es decir que el 14,28 % de las Unidades operativas cumplen con el concepto y el 85,72% incumplen con el concepto.
Por lo anteriormente expuesto y acorde al procedimiento vigente, el equipo binario de seguimiento de la Oficina de Control Interno, califica la acción como inefectiva y en los próximos días, gestionará la Declaratoria de Inefectividad de la misma del Jefe OCI al Responsable de la Ejecución de la acción de mejora, para surta los trámites descritos en el procedimiento vigente.
</t>
  </si>
  <si>
    <t>SLIS_Chapinero</t>
  </si>
  <si>
    <r>
      <t xml:space="preserve">En la fecha se lleva a cabo reunión virtual con bina, (profesionales de la Oficina de Control Interno SDIS);  para determinar. 1) los avances  en las  gestiones  realizadas sobre evaluación de la pertinencia funcionamiento y reapertura de las unidades operativas que venían atendiendo participantes de manera presencial …,  y 2)  y con ello  gestionar el cumplimiento de los requisitos que sean indispensables.  Así, se  reporta  que se han realizado las siguientes gestiones:
</t>
    </r>
    <r>
      <rPr>
        <b/>
        <sz val="10"/>
        <rFont val="Arial"/>
        <family val="2"/>
      </rPr>
      <t xml:space="preserve">a) </t>
    </r>
    <r>
      <rPr>
        <u/>
        <sz val="10"/>
        <rFont val="Arial"/>
        <family val="2"/>
      </rPr>
      <t>1 de junio 2021</t>
    </r>
    <r>
      <rPr>
        <sz val="10"/>
        <rFont val="Arial"/>
        <family val="2"/>
      </rPr>
      <t xml:space="preserve">: Envío de correo electrónico a correos institucionales de los- as referentes y responsables  de coordinación: Jardines infantiles, Centro Amar Chapinero  y  Centro Crecer Sin Límites. (Pantallazos correos)
</t>
    </r>
    <r>
      <rPr>
        <b/>
        <sz val="10"/>
        <rFont val="Arial"/>
        <family val="2"/>
      </rPr>
      <t>b)</t>
    </r>
    <r>
      <rPr>
        <u/>
        <sz val="10"/>
        <rFont val="Arial"/>
        <family val="2"/>
      </rPr>
      <t xml:space="preserve"> 1 de junio al 22 de julio 2021:</t>
    </r>
    <r>
      <rPr>
        <sz val="10"/>
        <rFont val="Arial"/>
        <family val="2"/>
      </rPr>
      <t xml:space="preserve"> Resolución de inquietudes vía telefónica (celular) relacionadas con el Plan de acción y las gestiones  pertinentes.
</t>
    </r>
    <r>
      <rPr>
        <b/>
        <sz val="10"/>
        <rFont val="Arial"/>
        <family val="2"/>
      </rPr>
      <t>c)</t>
    </r>
    <r>
      <rPr>
        <b/>
        <u/>
        <sz val="10"/>
        <rFont val="Arial"/>
        <family val="2"/>
      </rPr>
      <t xml:space="preserve"> </t>
    </r>
    <r>
      <rPr>
        <u/>
        <sz val="10"/>
        <rFont val="Arial"/>
        <family val="2"/>
      </rPr>
      <t>15 de junio 2021</t>
    </r>
    <r>
      <rPr>
        <sz val="10"/>
        <rFont val="Arial"/>
        <family val="2"/>
      </rPr>
      <t xml:space="preserve">: Consolidación del Plan de Acción general – 1ra versión. Evaluación de pertinencia -  SLIS Chapinero. Avances y  Recopilación de evidencias.  (Documentos  borradores, Acta)
</t>
    </r>
    <r>
      <rPr>
        <b/>
        <sz val="10"/>
        <rFont val="Arial"/>
        <family val="2"/>
      </rPr>
      <t>d)</t>
    </r>
    <r>
      <rPr>
        <sz val="10"/>
        <rFont val="Arial"/>
        <family val="2"/>
      </rPr>
      <t xml:space="preserve"> </t>
    </r>
    <r>
      <rPr>
        <u/>
        <sz val="10"/>
        <rFont val="Arial"/>
        <family val="2"/>
      </rPr>
      <t>20 de junio al 29 de junio 2021:</t>
    </r>
    <r>
      <rPr>
        <sz val="10"/>
        <rFont val="Arial"/>
        <family val="2"/>
      </rPr>
      <t xml:space="preserve"> Consolidación del Plan de Acción general – 2da versión. Evaluación de pertinencia -  SLIS Chapinero. Avances y  Recopilación de evidencias. (Documentos  borradores, Acta)
</t>
    </r>
    <r>
      <rPr>
        <b/>
        <sz val="10"/>
        <rFont val="Arial"/>
        <family val="2"/>
      </rPr>
      <t>e)</t>
    </r>
    <r>
      <rPr>
        <b/>
        <u/>
        <sz val="10"/>
        <rFont val="Arial"/>
        <family val="2"/>
      </rPr>
      <t xml:space="preserve"> </t>
    </r>
    <r>
      <rPr>
        <u/>
        <sz val="10"/>
        <rFont val="Arial"/>
        <family val="2"/>
      </rPr>
      <t>29 de junio 2021 al 7 de julio:</t>
    </r>
    <r>
      <rPr>
        <sz val="10"/>
        <rFont val="Arial"/>
        <family val="2"/>
      </rPr>
      <t xml:space="preserve"> Consolidación final en instrumento Excel. Avances y Recopilación de evidencias. (Acta).
</t>
    </r>
    <r>
      <rPr>
        <b/>
        <sz val="10"/>
        <rFont val="Arial"/>
        <family val="2"/>
      </rPr>
      <t>f)</t>
    </r>
    <r>
      <rPr>
        <b/>
        <u/>
        <sz val="10"/>
        <rFont val="Arial"/>
        <family val="2"/>
      </rPr>
      <t xml:space="preserve"> </t>
    </r>
    <r>
      <rPr>
        <u/>
        <sz val="10"/>
        <rFont val="Arial"/>
        <family val="2"/>
      </rPr>
      <t>7 de julio 2021:</t>
    </r>
    <r>
      <rPr>
        <sz val="10"/>
        <rFont val="Arial"/>
        <family val="2"/>
      </rPr>
      <t xml:space="preserve"> PLAN DE ACCIÓN CONSOLIDADO. Correo electrónico  enviado  para retroalimentación a referentes/coordinadores-as. Avances y  Recopilación de evidencias. 
</t>
    </r>
    <r>
      <rPr>
        <b/>
        <sz val="10"/>
        <rFont val="Arial"/>
        <family val="2"/>
      </rPr>
      <t>g</t>
    </r>
    <r>
      <rPr>
        <b/>
        <u/>
        <sz val="10"/>
        <rFont val="Arial"/>
        <family val="2"/>
      </rPr>
      <t>)</t>
    </r>
    <r>
      <rPr>
        <u/>
        <sz val="10"/>
        <rFont val="Arial"/>
        <family val="2"/>
      </rPr>
      <t xml:space="preserve"> 8 de julio 2021</t>
    </r>
    <r>
      <rPr>
        <sz val="10"/>
        <rFont val="Arial"/>
        <family val="2"/>
      </rPr>
      <t xml:space="preserve">: Acompañamiento  sobre  avances gestiones  Plan de acción  SLIS Chapinero,  por parte de profesionales (bina- Oficina de Control Interno).
</t>
    </r>
    <r>
      <rPr>
        <b/>
        <sz val="10"/>
        <rFont val="Arial"/>
        <family val="2"/>
      </rPr>
      <t>h)</t>
    </r>
    <r>
      <rPr>
        <sz val="10"/>
        <rFont val="Arial"/>
        <family val="2"/>
      </rPr>
      <t xml:space="preserve"> </t>
    </r>
    <r>
      <rPr>
        <u/>
        <sz val="10"/>
        <rFont val="Arial"/>
        <family val="2"/>
      </rPr>
      <t>9  de julio 2021:</t>
    </r>
    <r>
      <rPr>
        <sz val="10"/>
        <rFont val="Arial"/>
        <family val="2"/>
      </rPr>
      <t xml:space="preserve"> Retroalimentación  de avances al documento (matriz Excel sobre acciones de mejora de la Auditoría a Infraestructura. Acción: 10.2.4-2  Evaluación de Pertinencia) y verificación PLAN DE ACCIÓN,  ajustes  y aprobación por parte del Subdirector Local Chapinero. Vía  reunión TEAMS .
</t>
    </r>
    <r>
      <rPr>
        <b/>
        <sz val="10"/>
        <rFont val="Arial"/>
        <family val="2"/>
      </rPr>
      <t>i)</t>
    </r>
    <r>
      <rPr>
        <b/>
        <u/>
        <sz val="10"/>
        <rFont val="Arial"/>
        <family val="2"/>
      </rPr>
      <t xml:space="preserve"> </t>
    </r>
    <r>
      <rPr>
        <u/>
        <sz val="10"/>
        <rFont val="Arial"/>
        <family val="2"/>
      </rPr>
      <t>12 de julio 2021:</t>
    </r>
    <r>
      <rPr>
        <sz val="10"/>
        <rFont val="Arial"/>
        <family val="2"/>
      </rPr>
      <t xml:space="preserve"> Presentación PLAN DE ACCIÓN con avances  ajustado y aprobado. Presentación en Comité Operativo (punto de agenda N° 6).  Acta Comité, lista asistencia, Agenda , Video Streem .
</t>
    </r>
    <r>
      <rPr>
        <b/>
        <sz val="10"/>
        <rFont val="Arial"/>
        <family val="2"/>
      </rPr>
      <t>j)</t>
    </r>
    <r>
      <rPr>
        <b/>
        <u/>
        <sz val="10"/>
        <rFont val="Arial"/>
        <family val="2"/>
      </rPr>
      <t xml:space="preserve"> </t>
    </r>
    <r>
      <rPr>
        <u/>
        <sz val="10"/>
        <rFont val="Arial"/>
        <family val="2"/>
      </rPr>
      <t>21 de julio 2021</t>
    </r>
    <r>
      <rPr>
        <sz val="10"/>
        <rFont val="Arial"/>
        <family val="2"/>
      </rPr>
      <t xml:space="preserve">: Fecha proyectada para  entrega formal a bina Oficina de Control Interno SDIS.en formato excel registro y control de acciones de mejora casilla del seguimiento  por parte de la dependencia (SLIS Chapinero), entrega de todos los soportes /evidencias, para el cierre de la acción.
</t>
    </r>
  </si>
  <si>
    <r>
      <rPr>
        <b/>
        <sz val="9"/>
        <color rgb="FF000000"/>
        <rFont val="Arial"/>
        <family val="2"/>
      </rPr>
      <t xml:space="preserve">21 de julio  2021: </t>
    </r>
    <r>
      <rPr>
        <sz val="9"/>
        <color rgb="FF000000"/>
        <rFont val="Arial"/>
        <family val="2"/>
      </rPr>
      <t xml:space="preserve">En la fecha se lleva a cabo reunión virtual con integrantes del equipo responsables de la autoevaluación según </t>
    </r>
    <r>
      <rPr>
        <i/>
        <sz val="9"/>
        <color rgb="FF000000"/>
        <rFont val="Arial"/>
        <family val="2"/>
      </rPr>
      <t>FORMATO MEDICIÓN DE PERTINENCIA Y SEGUIMIENTO PARA REAPERTURA Y FUNCIONAMIENTO DE UNIDADES OPERATIVAS</t>
    </r>
    <r>
      <rPr>
        <sz val="9"/>
        <color rgb="FF000000"/>
        <rFont val="Arial"/>
        <family val="2"/>
      </rPr>
      <t xml:space="preserve">, (jardines Infantiles, Centro Amar Chapinero y Centro Crecer Sin Límites); Teniendo en cuenta las gestiones que se han venido adelantando hasta la fecha con el objetivo de la aprobación por parte del subdirector y  la entrega oficial a la bina - Oficina de Control Interno.  Al igual que en  las fecha de diligenciamiento de  Autoevaluación 1 al 3 de junio 2021), en la consolidación del plan de acción por la dependencia (9 de junio 2021)   y en la primera reunión por TEAMS 9 de julio 2021,  se examinan los 49 ítems del Formato de autoevaluación. Todo con relación a :   </t>
    </r>
    <r>
      <rPr>
        <b/>
        <sz val="9"/>
        <color rgb="FF000000"/>
        <rFont val="Arial"/>
        <family val="2"/>
      </rPr>
      <t xml:space="preserve">1) </t>
    </r>
    <r>
      <rPr>
        <sz val="9"/>
        <color rgb="FF000000"/>
        <rFont val="Arial"/>
        <family val="2"/>
      </rPr>
      <t xml:space="preserve">los avances  en las </t>
    </r>
    <r>
      <rPr>
        <u/>
        <sz val="9"/>
        <color rgb="FF000000"/>
        <rFont val="Arial"/>
        <family val="2"/>
      </rPr>
      <t xml:space="preserve"> gestiones  realizadas sobre evaluación de la pertinencia funcionamiento y reapertura de las unidades operativas que venían atendiendo participantes de manera presencial</t>
    </r>
    <r>
      <rPr>
        <sz val="9"/>
        <color rgb="FF000000"/>
        <rFont val="Arial"/>
        <family val="2"/>
      </rPr>
      <t xml:space="preserve"> …,  y </t>
    </r>
    <r>
      <rPr>
        <b/>
        <sz val="9"/>
        <color rgb="FF000000"/>
        <rFont val="Arial"/>
        <family val="2"/>
      </rPr>
      <t xml:space="preserve">2) </t>
    </r>
    <r>
      <rPr>
        <sz val="9"/>
        <color rgb="FF000000"/>
        <rFont val="Arial"/>
        <family val="2"/>
      </rPr>
      <t xml:space="preserve"> y con ello  </t>
    </r>
    <r>
      <rPr>
        <u/>
        <sz val="9"/>
        <color rgb="FF000000"/>
        <rFont val="Arial"/>
        <family val="2"/>
      </rPr>
      <t>gestionar el cumplimiento de los requisitos que sean indispensables</t>
    </r>
    <r>
      <rPr>
        <sz val="9"/>
        <color rgb="FF000000"/>
        <rFont val="Arial"/>
        <family val="2"/>
      </rPr>
      <t xml:space="preserve">:a través del Plan de acción por cada unidad operativa  que luego fué consolidado.  Así, se  reportan  las siguientes gestiones más representativas:
</t>
    </r>
    <r>
      <rPr>
        <b/>
        <sz val="9"/>
        <color rgb="FF000000"/>
        <rFont val="Arial"/>
        <family val="2"/>
      </rPr>
      <t xml:space="preserve">a) </t>
    </r>
    <r>
      <rPr>
        <u/>
        <sz val="9"/>
        <color rgb="FF000000"/>
        <rFont val="Arial"/>
        <family val="2"/>
      </rPr>
      <t>1 de junio 2021</t>
    </r>
    <r>
      <rPr>
        <sz val="9"/>
        <color rgb="FF000000"/>
        <rFont val="Arial"/>
        <family val="2"/>
      </rPr>
      <t xml:space="preserve">: Envío de correo electrónico a correos institucionales de los- as referentes y responsables  de coordinación: Jardines infantiles, Centro Amar Chapinero  y  Centro Crecer Sin Límites, para diligenciamiento de la Autoevaluación (según formato) </t>
    </r>
    <r>
      <rPr>
        <b/>
        <i/>
        <u/>
        <sz val="9"/>
        <color rgb="FF000000"/>
        <rFont val="Arial"/>
        <family val="2"/>
      </rPr>
      <t xml:space="preserve"> (Pantallazos correos)
</t>
    </r>
    <r>
      <rPr>
        <b/>
        <sz val="9"/>
        <color rgb="FF000000"/>
        <rFont val="Arial"/>
        <family val="2"/>
      </rPr>
      <t>b)</t>
    </r>
    <r>
      <rPr>
        <u/>
        <sz val="9"/>
        <color rgb="FF000000"/>
        <rFont val="Arial"/>
        <family val="2"/>
      </rPr>
      <t xml:space="preserve"> 1 de junio al 22 de julio 2021:</t>
    </r>
    <r>
      <rPr>
        <sz val="9"/>
        <color rgb="FF000000"/>
        <rFont val="Arial"/>
        <family val="2"/>
      </rPr>
      <t xml:space="preserve"> Resolución de inquietudes vía telefónica (celular) relacionadas con el Plan de acción y las gestiones  pertinentes.Recepción de autoevaluaciones.</t>
    </r>
    <r>
      <rPr>
        <b/>
        <i/>
        <u/>
        <sz val="9"/>
        <color rgb="FF000000"/>
        <rFont val="Arial"/>
        <family val="2"/>
      </rPr>
      <t xml:space="preserve">(seguimientos, autoevaluaciones en EXCEL y PLANES DE ACCIÓN). 
</t>
    </r>
    <r>
      <rPr>
        <b/>
        <sz val="9"/>
        <color rgb="FF000000"/>
        <rFont val="Arial"/>
        <family val="2"/>
      </rPr>
      <t>c</t>
    </r>
    <r>
      <rPr>
        <sz val="9"/>
        <color rgb="FF000000"/>
        <rFont val="Arial"/>
        <family val="2"/>
      </rPr>
      <t>)</t>
    </r>
    <r>
      <rPr>
        <u/>
        <sz val="9"/>
        <color rgb="FF000000"/>
        <rFont val="Arial"/>
        <family val="2"/>
      </rPr>
      <t xml:space="preserve"> 7 de junio y 15 de junio 2021</t>
    </r>
    <r>
      <rPr>
        <sz val="9"/>
        <color rgb="FF000000"/>
        <rFont val="Arial"/>
        <family val="2"/>
      </rPr>
      <t xml:space="preserve">: Consolidación del Plan de Acción general – 1ra versión. Evaluación de pertinencia -  SLIS Chapinero. Avances  e inicio de  la recopilación de evidencias. </t>
    </r>
    <r>
      <rPr>
        <b/>
        <i/>
        <u/>
        <sz val="9"/>
        <color rgb="FF000000"/>
        <rFont val="Arial"/>
        <family val="2"/>
      </rPr>
      <t xml:space="preserve">(seguimientos, autoevaluaciones en EXCEL y PLANES DE ACCIÓN)
</t>
    </r>
    <r>
      <rPr>
        <b/>
        <sz val="9"/>
        <color rgb="FF000000"/>
        <rFont val="Arial"/>
        <family val="2"/>
      </rPr>
      <t>d)</t>
    </r>
    <r>
      <rPr>
        <sz val="9"/>
        <color rgb="FF000000"/>
        <rFont val="Arial"/>
        <family val="2"/>
      </rPr>
      <t xml:space="preserve"> </t>
    </r>
    <r>
      <rPr>
        <u/>
        <sz val="9"/>
        <color rgb="FF000000"/>
        <rFont val="Arial"/>
        <family val="2"/>
      </rPr>
      <t>20 de junio al 29 de junio 2021:</t>
    </r>
    <r>
      <rPr>
        <sz val="9"/>
        <color rgb="FF000000"/>
        <rFont val="Arial"/>
        <family val="2"/>
      </rPr>
      <t xml:space="preserve"> Consolidación del Plan de Acción general – 2da versión. Evaluación de pertinencia -  SLIS Chapinero. Avances y  Recopilación de evidencias. (Documentos)
</t>
    </r>
    <r>
      <rPr>
        <b/>
        <sz val="9"/>
        <color rgb="FF000000"/>
        <rFont val="Arial"/>
        <family val="2"/>
      </rPr>
      <t>e)</t>
    </r>
    <r>
      <rPr>
        <b/>
        <u/>
        <sz val="9"/>
        <color rgb="FF000000"/>
        <rFont val="Arial"/>
        <family val="2"/>
      </rPr>
      <t xml:space="preserve"> </t>
    </r>
    <r>
      <rPr>
        <u/>
        <sz val="9"/>
        <color rgb="FF000000"/>
        <rFont val="Arial"/>
        <family val="2"/>
      </rPr>
      <t>29 de junio 2021 al 7 de julio:</t>
    </r>
    <r>
      <rPr>
        <sz val="9"/>
        <color rgb="FF000000"/>
        <rFont val="Arial"/>
        <family val="2"/>
      </rPr>
      <t xml:space="preserve"> Consolidación final en instrumento Excel. Avances y Recopilación de nuevas evidencias. PLAN DE ACCIÓN CONSOLIDADO. Correo electrónico  enviado  para retroalimentación a referentes/coordinadores-as. Avances y  Recopilación de evidencias. 
</t>
    </r>
    <r>
      <rPr>
        <b/>
        <sz val="9"/>
        <color rgb="FF000000"/>
        <rFont val="Arial"/>
        <family val="2"/>
      </rPr>
      <t>f</t>
    </r>
    <r>
      <rPr>
        <b/>
        <u/>
        <sz val="9"/>
        <color rgb="FF000000"/>
        <rFont val="Arial"/>
        <family val="2"/>
      </rPr>
      <t>)</t>
    </r>
    <r>
      <rPr>
        <u/>
        <sz val="9"/>
        <color rgb="FF000000"/>
        <rFont val="Arial"/>
        <family val="2"/>
      </rPr>
      <t xml:space="preserve"> 8 de julio 2021</t>
    </r>
    <r>
      <rPr>
        <sz val="9"/>
        <color rgb="FF000000"/>
        <rFont val="Arial"/>
        <family val="2"/>
      </rPr>
      <t xml:space="preserve">: Acompañamiento avances gestiones Plan de acción  SLIS Chapinero por parte de profesionales bina- OCI, reunión aplazada para 9 julio 2021 y rechazada. Se espera nueva fecha. 
</t>
    </r>
    <r>
      <rPr>
        <b/>
        <sz val="9"/>
        <color rgb="FF000000"/>
        <rFont val="Arial"/>
        <family val="2"/>
      </rPr>
      <t>g)</t>
    </r>
    <r>
      <rPr>
        <sz val="9"/>
        <color rgb="FF000000"/>
        <rFont val="Arial"/>
        <family val="2"/>
      </rPr>
      <t xml:space="preserve"> </t>
    </r>
    <r>
      <rPr>
        <u/>
        <sz val="9"/>
        <color rgb="FF000000"/>
        <rFont val="Arial"/>
        <family val="2"/>
      </rPr>
      <t xml:space="preserve">9  de julio 2021: </t>
    </r>
    <r>
      <rPr>
        <sz val="9"/>
        <color rgb="FF000000"/>
        <rFont val="Arial"/>
        <family val="2"/>
      </rPr>
      <t xml:space="preserve">Con equipos SLIS Chapinero, retroalimentación  de avances al documento (matriz Excel sobre acciones de mejora de la Auditoría a Infraestructura. Acción: 10.2.4-2  Evaluación de Pertinencia) y verificación PLAN DE ACCIÓN según homologación con autoevaluación,  ajustes  y aprobación por parte del Subdirector Local Chapinero. Vía  reunión TEAMS.
</t>
    </r>
    <r>
      <rPr>
        <b/>
        <sz val="9"/>
        <color rgb="FF000000"/>
        <rFont val="Arial"/>
        <family val="2"/>
      </rPr>
      <t>h)</t>
    </r>
    <r>
      <rPr>
        <b/>
        <u/>
        <sz val="9"/>
        <color rgb="FF000000"/>
        <rFont val="Arial"/>
        <family val="2"/>
      </rPr>
      <t xml:space="preserve"> </t>
    </r>
    <r>
      <rPr>
        <u/>
        <sz val="9"/>
        <color rgb="FF000000"/>
        <rFont val="Arial"/>
        <family val="2"/>
      </rPr>
      <t>12 de julio 2021:</t>
    </r>
    <r>
      <rPr>
        <sz val="9"/>
        <color rgb="FF000000"/>
        <rFont val="Arial"/>
        <family val="2"/>
      </rPr>
      <t xml:space="preserve"> Presentación PLAN DE ACCIÓN con avances  ajustado y aprobado. Presentación en Comité Operativo (punto de agenda N° 6).  Acta Comité, lista asistencia, Agenda , Video Streem. Aplazado, se proyecta para el 21 de julio 2021.
</t>
    </r>
    <r>
      <rPr>
        <b/>
        <sz val="9"/>
        <color rgb="FF000000"/>
        <rFont val="Arial"/>
        <family val="2"/>
      </rPr>
      <t>i)</t>
    </r>
    <r>
      <rPr>
        <u/>
        <sz val="9"/>
        <color rgb="FF000000"/>
        <rFont val="Arial"/>
        <family val="2"/>
      </rPr>
      <t xml:space="preserve"> 21 de julio 2021</t>
    </r>
    <r>
      <rPr>
        <sz val="9"/>
        <color rgb="FF000000"/>
        <rFont val="Arial"/>
        <family val="2"/>
      </rPr>
      <t xml:space="preserve">: Fecha aprobación final  del subdirector local de los avances y  definición entrega oficial a bina Oficina de Control Interno SDIS, en formato excel registro y control de acciones de mejora casilla del seguimiento  por parte de la dependencia (SLIS Chapinero), con los soportes /evidencias, vía correo electrónico por  link ONe Drive.  Se espera  el cierre de la acción por </t>
    </r>
    <r>
      <rPr>
        <b/>
        <u/>
        <sz val="9"/>
        <color rgb="FF000000"/>
        <rFont val="Arial"/>
        <family val="2"/>
      </rPr>
      <t>cumplimiento total de las gestiones pertinentes  a cargo de la subdirección Local para la integración  social Chapinero</t>
    </r>
    <r>
      <rPr>
        <sz val="9"/>
        <color rgb="FF000000"/>
        <rFont val="Arial"/>
        <family val="2"/>
      </rPr>
      <t>, por  cuanto permite eliminar la causa del hallazgo, y/o modifica positivamente o subsana los supuestos de hecho o de derecho que dieron origen al mismo. Cumplimiento en eficacia y efectividad al 100% en las gestiones adelantadas por parte de los equipos, Gestora del SG y Subdirector Local. Además por ser acción de mejora,  con las acciones tomadas, se aumentó  la capacidad de las dependencia,(SLIS Chapinero), en articulación con otras dependencias, procesos, proyectos y servicios de la entidad,  mediante el aprovechamiento de mejores prácticas de gestión, aún teniendo  factores externos que incidieron como: pandemia por COVID 19, picos de la pandemia en 2020 y lo corrido vigencia 2021,que  generaron otras acciones alternativas como el uso de herramientas-ayudas  remotas para prestación de los servicios sociales, incentivación de protocolos de bioseguridad, superación contingencias Contratación, entre otras.</t>
    </r>
    <r>
      <rPr>
        <b/>
        <sz val="9"/>
        <color rgb="FF000000"/>
        <rFont val="Arial"/>
        <family val="2"/>
      </rPr>
      <t xml:space="preserve">                                                                                                                                                                                                                                                                                                         j)</t>
    </r>
    <r>
      <rPr>
        <b/>
        <u/>
        <sz val="9"/>
        <color rgb="FF000000"/>
        <rFont val="Arial"/>
        <family val="2"/>
      </rPr>
      <t xml:space="preserve"> </t>
    </r>
    <r>
      <rPr>
        <u/>
        <sz val="9"/>
        <color rgb="FF000000"/>
        <rFont val="Arial"/>
        <family val="2"/>
      </rPr>
      <t>22 de julio 2021</t>
    </r>
    <r>
      <rPr>
        <b/>
        <u/>
        <sz val="9"/>
        <color rgb="FF000000"/>
        <rFont val="Arial"/>
        <family val="2"/>
      </rPr>
      <t>:</t>
    </r>
    <r>
      <rPr>
        <sz val="9"/>
        <color rgb="FF000000"/>
        <rFont val="Arial"/>
        <family val="2"/>
      </rPr>
      <t xml:space="preserve"> Reunión Subdirector Local, trámites de memorandos para la Subdirección de Plantas Físicas y la Subdirección de Gestión y Desarrollo del Talento Humano </t>
    </r>
    <r>
      <rPr>
        <b/>
        <sz val="9"/>
        <color rgb="FF000000"/>
        <rFont val="Arial"/>
        <family val="2"/>
      </rPr>
      <t xml:space="preserve">. Acta y memorandos                                  </t>
    </r>
    <r>
      <rPr>
        <b/>
        <u/>
        <sz val="9"/>
        <color rgb="FF000000"/>
        <rFont val="Arial"/>
        <family val="2"/>
      </rPr>
      <t>k)</t>
    </r>
    <r>
      <rPr>
        <u/>
        <sz val="9"/>
        <color rgb="FF000000"/>
        <rFont val="Arial"/>
        <family val="2"/>
      </rPr>
      <t xml:space="preserve"> 22 de julio 2021:</t>
    </r>
    <r>
      <rPr>
        <sz val="9"/>
        <color rgb="FF000000"/>
        <rFont val="Arial"/>
        <family val="2"/>
      </rPr>
      <t xml:space="preserve">En la tarde se realizó acompañamiento Bina OCI.                                                                                                                                                                                                                                                                                                                                                                                                                                                                                               </t>
    </r>
    <r>
      <rPr>
        <sz val="9"/>
        <color rgb="FF000000"/>
        <rFont val="Arial"/>
        <family val="2"/>
      </rPr>
      <t xml:space="preserve">                                                                                                                                                   </t>
    </r>
    <r>
      <rPr>
        <b/>
        <sz val="9"/>
        <color rgb="FF000000"/>
        <rFont val="Arial"/>
        <family val="2"/>
      </rPr>
      <t>l</t>
    </r>
    <r>
      <rPr>
        <b/>
        <u/>
        <sz val="9"/>
        <color rgb="FF000000"/>
        <rFont val="Arial"/>
        <family val="2"/>
      </rPr>
      <t>)</t>
    </r>
    <r>
      <rPr>
        <u/>
        <sz val="9"/>
        <color rgb="FF000000"/>
        <rFont val="Arial"/>
        <family val="2"/>
      </rPr>
      <t>23 de julio 2021</t>
    </r>
    <r>
      <rPr>
        <sz val="9"/>
        <color rgb="FF000000"/>
        <rFont val="Arial"/>
        <family val="2"/>
      </rPr>
      <t xml:space="preserve">: Envío por AZ digital los memorandos enunciados en punto anterior. </t>
    </r>
    <r>
      <rPr>
        <b/>
        <sz val="9"/>
        <color rgb="FF000000"/>
        <rFont val="Arial"/>
        <family val="2"/>
      </rPr>
      <t xml:space="preserve">Memorando Subdirección de Plantas físicas. MemorandoSubdirección de Gestión y Desarrollo del Talentio Humano                                                        </t>
    </r>
    <r>
      <rPr>
        <sz val="9"/>
        <color rgb="FF000000"/>
        <rFont val="Arial"/>
        <family val="2"/>
      </rPr>
      <t xml:space="preserve">                                                                                                                                                                                                                                                                                                                                                                                                          </t>
    </r>
    <r>
      <rPr>
        <b/>
        <sz val="9"/>
        <color rgb="FF000000"/>
        <rFont val="Arial"/>
        <family val="2"/>
      </rPr>
      <t>m)</t>
    </r>
    <r>
      <rPr>
        <sz val="9"/>
        <color rgb="FF000000"/>
        <rFont val="Arial"/>
        <family val="2"/>
      </rPr>
      <t xml:space="preserve"> </t>
    </r>
    <r>
      <rPr>
        <u/>
        <sz val="9"/>
        <color rgb="FF000000"/>
        <rFont val="Arial"/>
        <family val="2"/>
      </rPr>
      <t>26 y 27 de julio 2021</t>
    </r>
    <r>
      <rPr>
        <b/>
        <sz val="9"/>
        <color rgb="FF000000"/>
        <rFont val="Arial"/>
        <family val="2"/>
      </rPr>
      <t>:</t>
    </r>
    <r>
      <rPr>
        <sz val="9"/>
        <color rgb="FF000000"/>
        <rFont val="Arial"/>
        <family val="2"/>
      </rPr>
      <t xml:space="preserve"> Presentación en Comité Operativo Tema: Auditorías /Planes de mejoramiento/Acciones pendientes en la SLIS Chapinero. Gestiones y alcances. Información envío de Memorandos a la Subdirección de Plantas Físicas y a la Subdirección de Gestión y Desarrollo del Talento Humano.   </t>
    </r>
    <r>
      <rPr>
        <b/>
        <sz val="9"/>
        <color rgb="FF000000"/>
        <rFont val="Arial"/>
        <family val="2"/>
      </rPr>
      <t>Acta  Comité Operativo . Acta Comité  Rector</t>
    </r>
    <r>
      <rPr>
        <sz val="9"/>
        <color rgb="FF000000"/>
        <rFont val="Arial"/>
        <family val="2"/>
      </rPr>
      <t xml:space="preserve">                                                                                                                                                                                                             </t>
    </r>
    <r>
      <rPr>
        <b/>
        <sz val="9"/>
        <color rgb="FF000000"/>
        <rFont val="Arial"/>
        <family val="2"/>
      </rPr>
      <t>n</t>
    </r>
    <r>
      <rPr>
        <b/>
        <sz val="9"/>
        <color rgb="FF000000"/>
        <rFont val="Arial"/>
        <family val="2"/>
      </rPr>
      <t>)</t>
    </r>
    <r>
      <rPr>
        <u/>
        <sz val="9"/>
        <color rgb="FF000000"/>
        <rFont val="Arial"/>
        <family val="2"/>
      </rPr>
      <t>28 de julio 2021</t>
    </r>
    <r>
      <rPr>
        <sz val="9"/>
        <color rgb="FF000000"/>
        <rFont val="Arial"/>
        <family val="2"/>
      </rPr>
      <t xml:space="preserve">: Proyección correo dirigido al Jefe de la Oficina de Control Interno, con copia para Profesionales bina OCI.  </t>
    </r>
    <r>
      <rPr>
        <b/>
        <sz val="9"/>
        <color rgb="FF000000"/>
        <rFont val="Arial"/>
        <family val="2"/>
      </rPr>
      <t xml:space="preserve">(Correos y demás evidencias en One Drive)  </t>
    </r>
  </si>
  <si>
    <t xml:space="preserve">La SLIS Chapinero reportó con fecha 21-07-2021 en el Instrumento de Acciones de Mejora “Desde la Dirección Territorial se definió el FORMATO MEDICIÓN DE PERTINENCIA Y SEGUIMIENTO PARA REAPERTURA Y FUNCIONAMIENTO DE UNIDADES OPERATIVAS, el cual, mediante un proceso de autoevaluación busca identificar las acciones pendientes para contar con el cumplimiento de los requisitos previos para el concepto positivo del cuerpo de bomberos”
Entregan como evidencias adjuntas mediante drive en formato no controlado en PDF, denominado “Formato medición de pertinencia para reapertura y funcionamiento de unidades operativas”, suscrito por Diego Raúl Romero Serrano Subdirector SLIS Chapinero y Carmen Elizabeth Rozo Uzeta, Gestora SIG SLIS Chapinero, de fecha 30-06-2021, mediante el cual registran información de 7 unidades operativas.
Por parte de la Oficina de Control Interno se revisan los activos de Información aportados por la Subdirección Local para la Integración Social de Chapinero, que dan cuenta del cumplimiento de la acción en términos de eficacia, cuya fecha final de ejecución programada es el 31-07-2021, por consiguiente, dicha acción se encuentra cumplida en términos de eficacia al 100%.
Respecto a la evaluación de efectividad de la acción, ésta queda pendiente para revisar en conjunto la totalidad de evidencias que entreguen las dependencias que tienen la misma Acción.
Efectividad acciones: La Subdirección Local de Chapinero, presenta la autoevaluación de efectividad de la acción con solicitud de cierre de la misma. Por parte de la Oficina de Control Interno y teniendo en cuenta el tiempo para verificar la efectividad y que esta acción es transversal a todas las Subdirecciones Locales, siendo la Dependencia que coordina la Ejecución de la acción, la Dirección Territorial, se deja pendiente la verificación de efectividad de la acción por parte de la OCI. Dicha actualización se verá reflejada en el instrumento de acciones de mejora el 10-8-2021.
CÓDIGO HALLAZGO	   ¿La acción fue efectiva? 
	SI	NO
N/A		
Verificación: Pendiente por verificar efectividad de la acción por la Oficina de Control Interno.
</t>
  </si>
  <si>
    <t xml:space="preserve">Carlos Trujillo -Harvey  Mora
</t>
  </si>
  <si>
    <t>La SLIS Chapinero reportó con fecha 21-07-2021 en el Instrumento de Acciones de Mejora “Desde la Dirección Territorial se definió el FORMATO MEDICIÓN DE PERTINENCIA Y SEGUIMIENTO PARA REAPERTURA Y FUNCIONAMIENTO DE UNIDADES OPERATIVAS, el cual, mediante un proceso de autoevaluación busca identificar las acciones pendientes para contar con el cumplimiento de los requisitos previos para el concepto positivo del cuerpo de bomberos”</t>
  </si>
  <si>
    <t xml:space="preserve">Se revisan los activos de Información aportados por la Subdirección Local para la Integración Social de Chapinero, que dan cuenta del cumplimiento de la acción en términos de eficacia, cuya fecha final de ejecución programada es el 31-07-2021, por consiguiente, dicha acción se encuentra cumplida en términos de eficacia al 100%.
Respecto a la evaluación de efectividad de la acción, ésta queda pendiente para revisar en conjunto la totalidad de evidencias que entreguen las dependencias que tienen la misma Acción.
Efectividad acciones: La Subdirección Local de Chapinero, presenta la autoevaluación de efectividad de la acción con solicitud de cierre de la misma. Por parte de la Oficina de Control Interno y teniendo en cuenta el tiempo para verificar la efectividad y que esta acción es transversal a todas las Subdirecciones Locales, siendo la Dependencia que coordina la Ejecución de la acción, la Dirección Territorial, se deja pendiente la verificación de efectividad de la acción por parte de la OCI. Dicha actualización se verá reflejada en el instrumento de acciones de mejora el 10-8-2021.
La SLIS Chapinero reportó con fecha 21-07-2021 en el Instrumento de Acciones de Mejora “Desde la Dirección Territorial se definió el FORMATO MEDICIÓN DE PERTINENCIA Y SEGUIMIENTO PARA REAPERTURA Y FUNCIONAMIENTO DE UNIDADES OPERATIVAS, el cual, mediante un proceso de autoevaluación busca identificar las acciones pendientes para contar con el cumplimiento de los requisitos previos para el concepto positivo del cuerpo de bomberos”
</t>
  </si>
  <si>
    <t>Carlos Trujillo
Harvey Mora</t>
  </si>
  <si>
    <t>SLIS_Tunjuelito</t>
  </si>
  <si>
    <t>Presentación de la Evaluación de Pertinencia  y del plan de acción a desarrollar como ejercicio de autocontrol, se hace entrega de acta donde se evidencia aprobación de la información por parte del Subdirector Local de Tunjuelito y Planilla de asistencia que da constacia de que el ejercicio de evaluación fue liderado por cada responsable de las distintas Unidades Operativas</t>
  </si>
  <si>
    <t>La SLIS Tunjuelito reportó con fecha 21-07-2021 en el Instrumento de Acciones de Mejora “Desde la Dirección Territorial se definió el FORMATO MEDICIÓN DE PERTINENCIA Y SEGUIMIENTO PARA REAPERTURA Y FUNCIONAMIENTO DE UNIDADES OPERATIVAS, el cual, mediante un proceso de autoevaluación que busca identificar las acciones pendientes para contar con el cumplimiento de los requisitos previos para el concepto positivo del cuerpo de bomberos”</t>
  </si>
  <si>
    <t>Carlos Trujillo -Harvey Mora</t>
  </si>
  <si>
    <t>Entregan como evidencias adjuntas mediante drive en formato no controlado en PDF, denominado “Formato medición de pertinencia para reapertura y funcionamiento de unidades operativas”, suscrito por Héctor Fabio Rodríguez Subdirector SLIS Tunjuelito  y Andrea Diaz , Gestora SIG SLIS Tunjuelito, de fecha 30-06-2021, mediante el cual registran información de 13 unidades operativas.</t>
  </si>
  <si>
    <t>SLIS_Suba</t>
  </si>
  <si>
    <t xml:space="preserve">1. Socialización a los responsables de los Jardines infantiles del formato no controlado para su debido diligenciamiento “FORMATO DE EVALUACION  DE PERTINENCIA”
2. Aplicación del formato de EVALUACION  DE PERTINECIA con las coordinadoras de las unidades operativas.
3. Consolidación de la información  reportada por cada unidad operativa.
4. Reunión con responsables locales para determinar un plan de acción frente a los NC reportados en el consolidado por cada unidad operativa.
5. Presentación y aprobación del plan  de trabajo  por parte del Subdirector local Dr. Daniel Garay. 
</t>
  </si>
  <si>
    <t>Se verificó Acta del 04/06/2021, cuyo tema fue la socialización a coordinadoras de jardines infantiles del “FORMATO DE EVALUACION DE PERTINENCIA”.
Se verificaron correos del 15 y 18 de junio solicitando a las unidades operativas diligenciamiento y envió de las evaluaciones de pertinencia al gestor SIG y Acta del 08/07/2021 en la cual se realizó la validación del formato de evaluación de pertinencia por parte del subdirector local y los coordinadores de los jardines infantiles.
Se verificó la información contenida en el formato medición de pertinencia y seguimiento para reapertura y funcionamiento de unidades operativas, evidenciando que este fue aplicado con 49 criterios uniformes que deben cumplir las 31 unidades operativas evaluadas, diseñando para los ítems marcados como NC (no cumple), un plan de acción a desarrollar el cual se encuentra enseguida de la matriz de evaluación enviada y cuyas fechas de realización en algunos casos superan el 31/07/2021 fecha límite de la acción. Así mismo, se evidenció en la evaluación presentada que, de las 31 unidades operativas evaluadas, 26 no cuentan con el concepto vigente de bomberos.</t>
  </si>
  <si>
    <t>SLIS_Barrios Unidos</t>
  </si>
  <si>
    <t>La Dirección Territorial  compartió memorando Rad: I2021013078  del 28 de abril de 2021,  Asunto: Solicitud prórroga hallazgos Dirección Territorial, en el que se solicitó aplazamiento de  fecha de terminación de la presente acción de mejora, especificando que " El documento que da cuenta de la evaluación de pertinencia se está tramitando actualmente apoyado en la recopilación de las experiencias de reapertura que han tenido las diferentes subdirecciones técnicas y las variables de medición que
permitan entender las dinamicas territoriales, poblacionales, competitivas y otras propias del servicio social.
Al momento se tiene en una primera versión del documento, pero no se ha realizado la oficialización y socialización a las subdirecciones locales. Una vez finalizado el trámite, las subdirecciones locales, en este caso la Sublocal Barios Unidos como ejecutora de la acción de mejora, iniciará la implementación de la evaluación.  
Teniendo en cuenta lo anterior, esta acción se implementará tan pronto  la Dirección Territorial socialice dicho documento.</t>
  </si>
  <si>
    <t>Se anexa PDF Evaluación de Pertinencia  desarrollada por las Unidades Operativas de la Localidad, junto con el informe aprobado por  Subdirector Local y su aprobación.</t>
  </si>
  <si>
    <t xml:space="preserve">La OCI observó que la Sub Local realizó evaluación de pertinencia de reapertura de servicios sociales prestados en unidad operativa (documento no controlado) por la cual se establecen acciones de mejora, las cuales fueron aprobadas por el Subdirector Local, Coordinador Administrativo, referentes y responsables de unidades operativas de Jardines Infantiles, las cuales se encuentran en ejecución a la fecha.
Se observó  en PDF el Formato medición de pertinencia y seguimiento para reapertura y funcionamiento de unidades operativas (documento no controlado) con fecha diligenciamiento del 06/29/2021 y debidamente firmado por el Subdirector Local y desarrollada por las Unidades Operativas de la Localidad, de igual manera Acta del 16/07/2021 entre Subdirector Local y gestor de dependencia, de las acciones a seguir para el cumplimiento del hallazgo 10.2.4.2. Considerando que a la fecha de terminación del Hallazgo 10.2.4 (2) 06/05/2020 – Auditoria Interna a Infraestructura -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
</t>
  </si>
  <si>
    <t xml:space="preserve">Mauricio Rodríguez -Adriana Morales Jiménez    </t>
  </si>
  <si>
    <t>Revisadas las evidencias solicitadas por la OCI por correo electrónico del 27 de agosto 2021 asunto: “Seguimiento acción de mejora Hallazgo 10.2.4-2 de la Auditoría de Infraestructura de 06/05/2021 dirigido al gestor de la subdirección de Barrios Unidos –Teusaquillo” aportadas el 30 de agosto de 2021 por correo electrónico, se procedió a revisar la matriz Excel denominada (Tabla conceptos técnicos de Bomberos en UO a Agosto de 2021), observando que de las 8 Unidades Operativas reportadas, solo una cuenta con el concepto técnico de bomberos.
Por lo anterior, y 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de acuerdo con las evidencias aportadas la acción formulada no elimino la causa identificada, ni modifico positivamente los supuestos de hecho y de derecho que dieron origen al hallazgo</t>
  </si>
  <si>
    <t xml:space="preserve"> Adriana Morales Jiménez-Mauricio Rodriguez</t>
  </si>
  <si>
    <t>SLIS_Rafael Uribe Uribe</t>
  </si>
  <si>
    <t xml:space="preserve">A la fecha no se ha recibido instrumento  por parte de la Subdirección de Plantas Físicas para realizar esta evaluación. </t>
  </si>
  <si>
    <t>No se realizo avance físico</t>
  </si>
  <si>
    <t>Mauricio Rodrìguez
Diana Bautista</t>
  </si>
  <si>
    <t xml:space="preserve">A la fecha no se ha recibido instrumento  por parte de la Subdirección de Plantas Físicas para realizar esta evaluación.  </t>
  </si>
  <si>
    <t xml:space="preserve">La OCI verificó que a la fecha no se ha recibido el  instrumento por parte de la Subdirección de Plantas Físicas para realizar esta evaluación.  No presentan avance físico.
</t>
  </si>
  <si>
    <r>
      <t xml:space="preserve">El 28 de abril de 2021 la Dirección Territorial  compartió memorando Rad: I2021013078  con ASUNTO: Solicitud prórroga hallazgos Dirección Territorial, en el que se solicitó aplazamientode  fecha de terminación de la presente acción de mejora, especificando que " </t>
    </r>
    <r>
      <rPr>
        <i/>
        <sz val="10"/>
        <rFont val="Arial"/>
        <family val="2"/>
      </rPr>
      <t>El documento que da cuenta de la evaluación de pertinencia se está tramitando actualmente apoyado en la recopilación
de las experiencias de reapertura que han tenido las diferentes subdirecciones técnicas y las variables de medición que
permitan entender las dinamicas territoriales, poblacionales, competitivas y otras propias del servicio social.
Al momento se tiene en una primera versión del documento, pero no se ha realizado la oficialización y socialización a
las subdirecciones locales. Una vez finalizado el trámite, las subdirecciones locales, quienes son las ejecutoras de la
acción de mejora, iniciarán la implementación de la evaluación ".</t>
    </r>
    <r>
      <rPr>
        <sz val="10"/>
        <rFont val="Arial"/>
        <family val="2"/>
      </rPr>
      <t xml:space="preserve">  
Teniendo en cuenta lo anterior, esta acción se implementará tan pronto  la Dirección Territorial socialice dicho documento.</t>
    </r>
  </si>
  <si>
    <t>El 1 de junio la Dirección Territorial remitió el formato “Medición de pertinencia y seguimiento para reapertura y funcionamiento de unidades operativas”, el cual fue diligenciado por los responsables de las unidades operativas de Jardines Infantiles y Centro Crecer. 
Posteriormente se realizó reunión con la Subdirectora Local, el Líder Administrativo, la Técnica Operativa del área administrativa, y la Gestora del Sistema de Gestión, para revisar y analizar la información de cada formato. Se identificaron las intervenciones locativas y trámites que pueden ser realizados por el área Administrativa de la Subdirección Local y los que requieren de la intervención de la Subdirección de Platas Físicas.
Se remitió solicitud a la Subdirección de Plantas Físicas para que se atiendan las intervenciones y trámites de su competencia.</t>
  </si>
  <si>
    <t xml:space="preserve"> La SL de Rafael Uribe Uribe aportó vía correo las evidencias relacionadas a continuación: soportan la información registrada en el instrumento acciones de mejora se la evaluación de pertinencia de reapertura de servicios sociales prestados en unidades operativas (documento no controlado) por la cual se establecen acciones de mejora, las cuales fueron aprobadas por el Subdirector Local, referentes y responsables de unidades operativas de Jardines Infantiles y Centros Crecer, las cuales se encuentran en ejecución a la fecha. De igual forma la evaluación fue aportada en PDF “Formato medición de pertinencia y seguimiento para reapertura y funcionamiento de unidades operativas” (documento no controlado) con fecha diligenciamiento del 16/07/2021 y debidamente firmado por el Subdirector Local, referentes y desarrollada por las Unidades Operativas de la Localidad, la evaluación de pertinencia incluye la Planilla de asistencia. También se observó el Acta de revisión de los “Formatos de medición de pertinencia y seguimiento para reapertura y funcionamiento de unidades operativas” realizada el 21/07/2021; De igual forma Se remitió solicitud a la Subdirección de Plantas Físicas por medio de memorando Rad: I2021022510 del 30/07/202, para que se atiendanlas intervenciones y trámites de su competencia.
Considerando que a la fecha de terminación del Hallazgo 10.2.4 (2) 06/05/2020 – Auditoria Interna a
Infraestructura -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
</t>
  </si>
  <si>
    <t>Revisadas las evidencias solicitadas por la OCI por correo electrónico del 27 de agosto 2021 asunto: “Seguimiento acción de mejora Hallazgo 10.2.4-2 de la Auditoría de Infraestructura de 06/05/2021 dirigido a la gestora de la subdirección de Rafael Uribe Uribe” aportadas el 01 de septiembre de 2021 por correo electrónico, se procedió a revisar la matriz Excel denominada (Tabla conceptos técnicos de Bomberos en UO a Agosto de 2021), observando que de las 30 Unidades Operativas reportadas, solo una cuenta con el concepto técnico de bomberos vigente.
Por lo anterior, y teniendo en cuenta el procedimiento de plan de mejoramiento, código PCD-AC-001, versión 1, el cual define como efectividad de la acción: “cuando la acción ejecutada elimina la(s) causa(s) que originaron los hallazgos detectados o modifica positivamente o subsana los supuestos de hecho o de derecho que dieron origen al mismo” y de acuerdo con las evidencias aportadas la acción formulada no elimino la causa identificada, ni modifico positivamente los supuestos de hecho y de derecho que dieron origen al hallazgo.</t>
  </si>
  <si>
    <t>SLIS_Fontibon</t>
  </si>
  <si>
    <t xml:space="preserve">No es posible realizar evaluacion , nos encontramos a la espera de instrucctivo </t>
  </si>
  <si>
    <t>La acción de mejora no presenta avance</t>
  </si>
  <si>
    <t>Leonardo Prieto y Diana Bautista</t>
  </si>
  <si>
    <t>Se realiza diligenciamiento de formato de pertinenecia de apertura de unidades operativas, socializacion y aprobacion por parte del aere administrativa y Subdirector local, se registran los hallazgos encontrados por el los responsables de la unidad y posterior mente seguimiento por parte del area administrativa</t>
  </si>
  <si>
    <t>Mediante correo electrónico del 27/07/2021 la Subdirección local de Fontibón remitió evidencias para realizar la evaluación de la eficacia de la acción de mejora 10.2.4-2 la cual estableció “Realizar una evaluación de la pertinencia funcionamiento y reapertura de las unidades operativas que venían atendiendo participantes de manera presencial y con ello gestionar el cumplimiento de los requisitos que sean indispensables”, de acuerdo con lo anterior, se evidenció el documento denominado  “FORMATO MEDICIÓN DE PERTINENCIA Y SEGUIMIENTO PARA REAPERTURA Y FUNCIONAMIENTO DE UNIDADES OPERATIVAS”. El mismo es un documento no controlado, el cual estableció como justificación “El presente formato es un ejercicio de autocontrol desde la competencia de las Subdirecciones Locales que permite comprender de manera cualitativa, las condiciones que debe cumplir cada unidad operativa para su funcionamiento, y adicionalmente en los procesos de reapertura gradual, segura y progresiva con participantes activos. Se busca con esta implementación, generar la información suficiente para realizar las correcciones asociadas a los ámbitos de seguridad humana y bioseguridad de participantes, servidores y contratistas dentro de las unidades operativas. 
La presente evaluación NO reemplaza la vista del Cuerpo Oficial de Bomberos, sin embargo se requiere cumplir todos los ítems evaluados previo a su solicitud.”, De acuerdo con lo anterior, se observó que el mismo contiene la autoevaluación de cinco (5) unidades operativas, así mismo, se observaron los siguientes documentos:
•	ACLARACION CONCEPTO BOMBEROS
•	RTA SOLICITUD DE CONCEPTO SANITARIO CENTRO AMAR
•	SOLIC.SISTEMA DE ALARMAS
•	SOLICITUD VISITAS SDS
Por otra parte, mediante correo electrónico del 30/07/2021 con asunto “ Solicitud información complementaria seguimiento hallazgo 10.2.4-2” , los responsables allegaron el documento denominado “Acta Formato Pertinencia Apertura. Firmado” el cual se encuentra suscrito por parte de subdirector local de Fontibón.
De acuerdo con las evidencias aportadas, sé decreta el cumplimiento de la acción de mejora en términos de eficacia, quedando pendiente la medición de la efectividad de la misma.
De acuerdo con lo establecido en el procedimiento plan de mejoramiento Código: PCD-AC-001 versión 1, en el glosario, la cual indicó “ Efectividad de la acción: cuando la acción ejecutada elimina la(s) causa(s) que originaron los hallazgos detectados o modifica positivamente o subsana los supuestos de hecho o de derecho que dieron origen al mismo.” se recomienda remitir las evidencias que dan cuenta de la descripción anterior, teniendo en cuenta que la causa definida por los responsables indicó “No todos los predios en los que se prestan los servicios sociales cuentan con visita de revisión y aval por parte de Bomberos”.</t>
  </si>
  <si>
    <t>La Subdirección Local de Fontibón remitió mediante correo electrónico del 02/09/2021, la matriz denominada “Tabla conceptos técnicos de Bomberos en UO a Agosto de 2021” para realizar la evaluación de la efectividad de la acción de mejora 10.2.4 -2 la cual estableció como acción de mejora “Realizar una evaluación de la pertinencia funcionamiento y reapertura de las unidades operativas que venían atendiendo participantes de manera presencial y con ello gestionar el cumplimiento de los requisitos que sean indispensables” , así mismo en la causa se definió “No todos los predios en los que se prestan servicios sociales cuentan con la visita de revisión y aval por parte de Bomberos”
De acuerdo a lo establecido en el procedimiento plan de mejoramiento Código: PCD-AC-001 versión 1, la efectividad de la acción es “cuando la acción ejecutada elimina la(s) causa(s) que originaron los hallazgos detectados o modifica positivamente o subsana los supuestos de hecho o de derecho que dieron origen al mismo.”
Una vez revisada la matriz, se observó que el total de las unidades operativas reportadas (21) no cuentan con el concepto técnico de bomberos, dentro del reporte realizado los responsables indicaron que, a (7) unidades operativas, ya le solicitaron la visita de Bomberos, no obstante, se decreta la inefectividad de la acción de mejora ya que la acción  se ejecutó al 100% pero no elimino la causa que originó el hallazgo, ni modifico positivamente o subsano los supuestos de hecho o de derecho que dieron origen al mismo, y por tanto, el incumplimiento o la debilidad en la gestión persiste y por consiguiente se debe realizar un nuevo análisis de causas y formular nuevas acciones.</t>
  </si>
  <si>
    <t>SLIS_Bosa</t>
  </si>
  <si>
    <t>Se envía correo con Drive compartido con las evidencias de las acciones de mejora: formato de medición de pertinencia, actas de reuniones y correos de gestiones del Área Administrativa</t>
  </si>
  <si>
    <t>Por medio de correo electrónico emitido por la subdirectora local de Bosa el 02/08/2021, se anexo lo siguiente:
*FORMATO MEDICIÓN DE PERTINENCIA Y SEGUIMIENTO PARA REAPERTURA Y FUNCIONAMIENTO DE UNIDADES OPERATIVAS (NO CONTROLADO) diligenciado el 29/07/2021 con la autoevaluación de 38 unidades operativas y el plan de acción, información consolidada por el gestor y aprobada por la subdirectora local de Bosa, así mismo es importante tener en cuenta las observaciones generales registradas por la subdirección local en el mencionado formato. Además, anexan formato de planilla de asistencia diligenciado con los datos de los responsables o coordinadores de las unidades operativas de fecha 11/06/2021.
*Acta de reunión de fecha 21/06/2021, donde se contextualizó el hallazgo 10.2.4 y se socializó el formato de evaluación de pertinencia y plan de acción propuesto, la reunión conto con la asistencia de la Subdirectora Local, referentes y coordinadores de unidades operativas, ingeniero residente de la localidad, referente de planeación y la gestora SG, entre otros, en el citado documento la Subdirectora local manifiesta “que en la próxima reunión de subdirectores locales a llevarse a cabo el 23 de junio escalara el tema, puesto que no toda la responsabilidad del ejercicio recae sobre las subdirecciones locales, ya que debe existir un trabajo articulado con nivel central y la subdirección de plantas físicas, dado que no se cuenta con todo el talento humano e insumos”  Acta firmada por la gestora y la subdirectora local de Bosa.  
*Acta de reunión de fecha 29/07/2021, donde se socializó el plan de acción consolidado propuesto, con la asistencia del Referente Centro Crecer, Referente Administrativo, Gestores de Infancia, Apoyo Administrativo, Referente Centro Amar, Referente Gestión de Riesgos y la Gestora SG. Acta firmada por la gestora y la subdirectora local de Bosa.
*20 correos electrónicos de solicitud de gestión y realización de actividades, dirigidos al ingeniero de la subdirección de plantas físicas designado para la localidad de fecha 19/07/2021. 
De acuerdo con lo anterior,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t>
  </si>
  <si>
    <t>Cristian Salcedo
Karinfer Olivera</t>
  </si>
  <si>
    <r>
      <t>En atención a la información solicitada por la OCI por medio de correo electrónico, remiten el 31/08/2021 archivo diligenciado con la relación de Unidades Operativas por SLIS con Concepto técnico de Bomberos a 26 de agosto de 2021.
De acuerdo con lo reportado se evidenció que,</t>
    </r>
    <r>
      <rPr>
        <i/>
        <sz val="10"/>
        <rFont val="Arial"/>
        <family val="2"/>
      </rPr>
      <t xml:space="preserve"> la mayoría de las unidades operativas</t>
    </r>
    <r>
      <rPr>
        <sz val="10"/>
        <rFont val="Arial"/>
        <family val="2"/>
      </rPr>
      <t xml:space="preserve"> de los servicios de educación inicial (Jardines Infantiles) NO cuentan con concepto técnico vigente expedido por la Unidad Administrativa Especial Cuerpo Oficial de Bomberos de Bogotá (UAECOBB) que certifica el cumplimiento de las condiciones de seguridad y protección contra incendios, y según lo manifestado por la Subdirección Local, la unidad operativa del Servicio de Desarrollo de Capacidades y Potencialidades en Centros Día, NO cuenta con el concepto técnico expedido por la Unidad Administrativa Especial del Cuerpo Oficial de Bomberos de Bogotá. </t>
    </r>
  </si>
  <si>
    <r>
      <t xml:space="preserve">Verificado el archivo “Tabla conceptos técnicos de bomberos en unidades operativas con corte 26/08/2021”, se evidenció que, </t>
    </r>
    <r>
      <rPr>
        <i/>
        <sz val="10"/>
        <rFont val="Arial"/>
        <family val="2"/>
      </rPr>
      <t xml:space="preserve">la mayoría de las unidades operativas </t>
    </r>
    <r>
      <rPr>
        <sz val="10"/>
        <rFont val="Arial"/>
        <family val="2"/>
      </rPr>
      <t>de los servicios de educación inicial (Jardines Infantiles) y lo manifestado por la Subdirección Local en cuanto a la unidad operativa del Servicio de Desarrollo de Capacidades y Potencialidades en Centros Día NO cuentan con el concepto técnico vigente expedido por la Unidad Administrativa Especial del Cuerpo Oficial de Bomberos de Bogotá. 
De acuerdo con la verificación realizada por el equipo de seguimiento de la Oficina de Control Interno se concluye que, la gestión realizada por la dependencia responsable de la ejecución de la acción 2 del Hallazgo 10.2.4 NO cumple con el criterio de efectividad establecido en el procedimiento de Plan de mejoramiento (PCD-AC-001) del 30/07/2020 “Efectividad de la acción: cuando la acción ejecutada elimina la(s) causa(s) que originaron los hallazgos detectados o modifica positivamente o subsana los supuestos de hecho o de derecho que dieron origen al mismo”.</t>
    </r>
  </si>
  <si>
    <t>SLIS_Santa Fe Candelaria</t>
  </si>
  <si>
    <t>Acorde a la meta establecida, se aplicó una evaluación de pertinencia de reapertura de servicios sociales prestados en unidad operativa diseñada por la Dirección Territorial (documento no controlado), por la cual se establecen acciones de mejora, las cuales fueron aprobadas por el Subdirector Local, Coordinador Administrativo, referentes y responsables de unidades operativas de Centro Amar, Centro Crecer, Jardines Infantiles, Casas de Pensamiento Intercultural, las cuales se encuentran en ejecución a la fecha. Del proceso general anteriormente mencionado, se hace entrega de las evidencias vía correo electrónico a continuación descritas:
1. Correo electrónico solicitando al cuerpo oficial de bomberos de Bogotá, el proceso para la solicitud de aval de cada unidad operativa.
2. Correo electrónico solicitando línea técnica a la subdirección de infraestructura para el cumplimiento de requisitos asociados y pago asociado a la solicitud del aval.
3. Acta entre Subdirector Local, coordinador administrativo y gestor de dependencia, sobre acciones a seguir para el cumplimiento del hallazgo 10.2.4.2.
4. Correo por parte de la subdirección de plantas físicas donde se establece que están a la espera del desarrollo de un convenio interadministrativo para subsanar el hallazgo. A la fecha de la presente evaluación, no se ha recibido respuesta de este correo.  
5. Memorando I2021013078 Solicitud prórroga hallazgos Dirección Territorial
6. Acta de Divulgación del Formato de evaluación de pertinencia del hallazgo 10.2.4 diseñado por la Dirección Territorial con fecha del 01/07/2021 a referentes y responsables de unidades operativas (Centro Amar, Centro Crecer, Jardines Infantiles, Casas de Pensamiento Intercultural) de la  SLIS Santa Fe – La Candelaria, donde se explicaba el proceso a seguir para su desarrollo y recolección de evidencias.
7. Acta de Revisión de los resultados y plan de acción asociado a la evaluación de pertinencia entre Subdirector Local y referentes y responsables de unidades operativas, con fecha del 23/06/2021.
7.1. y 7.2.: Presentaciones utilizadas para la presentación de resultados y desarrollo de acciones de mejora a Subdirector Local y referentes y responsables de unidades operativas.
8.1. Formato de Evaluación de Pertinencia donde se plantean las acciones de mejora a desarrollar, teniendo en cuenta fechas y responsables de ejecución de las mismas.
8.1. Formato Evaluación de Pertinencia con seguimiento a las acciones de mejora planteadas con fecha de seguimiento del 15/07/2021.
9. Acta de aprobación del plan de acción asociado a la evaluación de pertinencia por parte del Subdirector Local y la Referente de Planeación.
Carpeta 9. Evidencias asociadas a las acciones de Mejora generadas desde cada una de las unidades operativas y coordinación administrativa. En estas se evidencias fotos, actas, memorandos entre otra documentación donde se evidencia el accionar de la SLIS asociado a las acciones de mejora a desarrollar.
Al momento del presente seguimiento (15/07/2021), se establece que de las 56 acciones planteadas se presentó un cumplimiento del 55% (31 acciones) y que en el segundo semestre del 2021 se espera dar cumplimiento a las demás acciones.  
Cabe aclarar que no se desarrolló esta acción de mejora al Centros Día Años Dorados, debido que la subdirección para la vejez ya cuenta con una acción de mejora que se encuentra en proceso de desarrollo, así mismo, el Jardín Infantil Social La Alameda el cual se encuentra tercerizado y administrado por Compensar y la supervisión del contrato es generada directamente por la Subdirección para la Infancia a través del equipo de apoyo a la Supervisión Jardines Sociales.
Por lo anterior, se establece que el accionar por parte de la SLIS presenta un grado de avance del 100%, así como un 100% en términos de eficacia al ejecutarse la acción dentro de los tiempos establecidos. Respecto a la eficiencia, desde la gestión de la SLIS se establece que existió una modificación a la situación que provocó el hallazgo, al determinar que necesidades de mejora existe en cada unidad operativa para cumplir a satisfacción los requerimientos del concepto técnico de Bomberos; actualmente se están desarrollando acciones desde la gestión de la SLIS para dar respuesta y solución a las mismas, así mismo, fueron notificadas las demás acciones de mejora a las distintas subdirecciones correspondientes de nivel central para su gestión, entre ellas la causa del presente hallazgo.</t>
  </si>
  <si>
    <r>
      <t>Una vez analizadas las evidencias aportadas por Subdirección Local para la Integración Social de Santa Fe - La Candelaria mediante correo electrónicos del 16/07/2021, en cuyo contenido se establecía: “</t>
    </r>
    <r>
      <rPr>
        <i/>
        <u/>
        <sz val="10"/>
        <rFont val="Arial"/>
        <family val="2"/>
      </rPr>
      <t>En el marco de la presentación de las evidencias asociadas al hallazgo 10.2.4.2 cuya meta es el desarrollo de: “una evaluación de pertinencia de reapertura de servicios sociales prestados en unidad operativa</t>
    </r>
    <r>
      <rPr>
        <sz val="10"/>
        <rFont val="Arial"/>
        <family val="2"/>
      </rPr>
      <t xml:space="preserve">”, El grupo de seguimiento pudo verificar: una evaluación de pertinencia de reapertura de servicios sociales prestados en unidad operativa (documento no controlado) por la cual se establecen acciones de mejora, las cuales fueron aprobadas por el Subdirector Local, Coordinador Administrativo, referentes y responsables de unidades operativas de Centro Amar, Centro Crecer, Jardines Infantiles, Casas de Pensamiento Intercultural, las cuales se encuentran en ejecución a la fecha. Del proceso general anteriormente mencionado, 
1. Correo electrónico solicitando al cuerpo oficial de bomberos de Bogotá, el proceso para la solicitud de aval de cada unidad operativa.
2. Correo electrónico solicitando línea técnica a la subdirección de infraestructura para el cumplimiento de requisitos asociados y pago asociado a la solicitud del aval.
3. Acta entre Subdirector Local, coordinador administrativo y gestor de dependencia, sobre acciones a seguir para el cumplimiento del hallazgo 10.2.4.2.
4. Correo por parte de la subdirección de plantas físicas donde se establece que están a la espera del desarrollo de un convenio interadministrativo para subsanar el hallazgo. A la fecha de la presente evaluación, no se ha recibido respuesta de este correo.  
5. Memorando I2021013078 Solicitud prórroga hallazgos Dirección Territorial
6. Acta de Divulgación del Formato de evaluación de pertinencia del hallazgo 10.2.4 diseñado por la Dirección Territorial con fecha del 01/07/2021 a referentes y responsables de unidades operativas (Centro Amar, Centro Crecer, Jardines Infantiles, Casas de Pensamiento Intercultural) de la  SLIS Santa Fe – La Candelaria, donde se explicaba el proceso a seguir para su desarrollo y recolección de evidencias.
7. Acta de Revisión de los resultados y plan de acción asociado a la evaluación de pertinencia entre Subdirector Local y referentes y responsables de unidades operativas, con fecha del 23/06/2021.
7.1. y 7.2.: Presentaciones utilizadas para la presentación de resultados y desarrollo de acciones de mejora a Subdirector Local y referentes y responsables de unidades operativas.
8.1. Formato de Evaluación de Pertinencia donde se plantean las acciones de mejora a desarrollar, teniendo en cuenta fechas y responsables de ejecución de las mismas.
8.1. Formato Evaluación de Pertinencia con seguimiento a las acciones de mejora planteadas con fecha de seguimiento del 15/07/2021.
9. Acta de aprobación del plan de acción asociado a la evaluación de pertinencia por parte del Subdirector Local y la Referente de Planeación.
Carpeta 9. Evidencias asociadas a las acciones de Mejora generadas desde cada una de las unidades operativas y coordinación administrativa. En estas se evidencias fotos, actas, memorandos entre otra documentación donde se evidencia el accionar de la SLIS asociado a las acciones de mejora a desarrollar.
Igualmente, se revisaron las evidencias aportadas en las que se determinan las necesidades de mejora de cada unidad operativa evaluada, su gestión y corrección por parte de la Subdirección Local para la Integración Social de Santa Fe – La Candelaria y la generación de solicitudes a dependencias de orden central para el desarrollo de acciones en cada una de las unidades operativas evaluadas.
La SLIS Santa Fe – La Candelaria aclara que, no se desarrolló esta acción de mejora al Centros Día Años Dorados, debido que la subdirección para la vejez ya cuenta con una acción de mejora que se encuentra en proceso de desarrollo, así mismo, el Jardín Infantil Social La Alameda el cual se encuentra tercerizado y administrado por Compensar y la supervisión del contrato es generada directamente por la Subdirección para la Infancia a través del equipo de apoyo a la Supervisión Jardines Sociales.
Considerando que a la fecha de terminación del Hallazgo 10.2.4 (2) 06/05/2020 – Auditoria Interna a Infraestructura - está programada para el 31 de julio de 2021,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
</t>
    </r>
  </si>
  <si>
    <t>Andres Penagos Guarnio/Luz Stella Carvajal Moreno</t>
  </si>
  <si>
    <t>Desarrollo:
Hallazgo 10.2.4 (2) 06/05/2020 – Auditoria Interna a Infraestructura.
Descripción acción de mejora: “Realizar una evaluación de la pertinencia y reapertura de las unidades 
operativas que venían atendiendo participantes de manera presencial y con ello gestionar el 
cumplimiento de los requisitos que sean indispensables”
Teniendo en cuenta que, durante seguimiento registrado el 19/07/2021 en el formato de registro y control 
del plan de mejoramiento, la Oficina de Control Interno evaluó como eficaz la acción de mejora en 
asunto, toda vez que cumplió con el criterio establecido en el procedimiento de Plan de mejoramiento 
(PCD-AC-001) del 30/07/2020 “Eficacia de la acción: acción que se cumple al 100% dentro del plazo 
establecido”, por lo cual, el equipo de seguimiento procedió a evaluar la efectividad de la acción así:Verificación: 
Descripción de la causa: “No todos los predios en los que se prestan servicios sociales, cuentan con la 
visita de revisión y aval por parte de bomberos”.
Analizada la información y evidencias aportadas por Subdirección Local para la Integración Social de 
Santafé Candelaria, mediante correo electrónico del 06/09/2021 con asunto “Excel concepto técnico de 
bomberos” se observó que, de acuerdo con la naturaleza del hallazgo, de trece (13) unidades de 
atención integral a la primera infancia y Centros día, a la fecha, ninguna de las unidades cuenta con 
concepto técnico de bomberos vigentePor lo anterior, y teniendo como referencia la definición de efectividad contenida en el procedimiento de 
plan de mejoramiento (PCD-AC-001) versión 1: “cuando la acción ejecutada elimina la(s) causa(s) que 
originaron los hallazgos detectados o modifica positivamente o subsana los supuestos de hecho o de 
derecho que dieron origen al mismo”, el equipo de seguimiento de la Oficina de Control Interno, calificó 
la acción como inefectiva, y ante lo cual, esta oficina procederá con la comunicación oficial de la 
inefectividad al responsable de la ejecución de la acción, para que se adelantan los trámites a los que 
haya lugar, en el marco del procedimiento de plan de mejoramiento vigente.</t>
  </si>
  <si>
    <t>Por lo anterior, y teniendo como referencia la definición de efectividad contenida en el procedimiento de 
plan de mejoramiento (PCD-AC-001) versión 1: “cuando la acción ejecutada elimina la(s) causa(s) que 
originaron los hallazgos detectados o modifica positivamente o subsana los supuestos de hecho o de 
derecho que dieron origen al mismo”, el equipo de seguimiento de la Oficina de Control Interno, calificó 
la acción como inefectiva, y ante lo cual, esta oficina procederá con la comunicación oficial de la 
inefectividad al responsable de la ejecución de la acción, para que se adelantan los trámites a los que 
haya lugar, en el marco del procedimiento de plan de mejoramiento vigente.</t>
  </si>
  <si>
    <t>Andrés penagos Guarnizo/Luz Stella Carvajal Moreno</t>
  </si>
  <si>
    <t>SLIS_Martires</t>
  </si>
  <si>
    <t>Se realizan actividades de mantenimiento y seguimiento requeridas por las unidades operativas para la reapertura y funcionamiento de los servicios de manera presencial. Esto con el apoyo del area administrativa  de la subdireccion y de la subdireccion de plantas fisicas</t>
  </si>
  <si>
    <t>Por medio de correo electrónico emitido por la subdirectora local de los Mártires el 29/07/2021, se anexo lo siguiente:
*FORMATO MEDICIÓN DE PERTINENCIA Y SEGUIMIENTO PARA REAPERTURA Y FUNCIONAMIENTO DE UNIDADES OPERATIVAS (NO CONTROLADO) diligenciado el 15/07/2021 con la autoevaluación de las siguientes unidades operativas: JI ESPERANZA, JI SAMPER MENDOZA, JI EDUARDO SANTOS, JI JORGE BEJARANO, JI NUEVOS PASOS, Casa de pensamiento Intercultural, Centro Amar Mártires II,  Centro Amar I y Centro Crecer Mártires, junto con el diligenciamiento del plan de acción, información consolidada por el gestor y aprobada por la subdirectora local de los Mártires (firmado). Además, anexan formato de planilla de asistencia diligenciado con los datos de los responsables o coordinadores de las unidades operativas.     
*FORMATO RECIBO A SATISFACCIÓN DE MANTENIMIENTO, Versión 0, diligenciados para las unidades operativas de la localidad de los Mártires de junio de 2020 a diciembre 2020 y de enero de 2021 a junio de 2021.    
De acuerdo con lo anterior, el equipo de seguimiento de la Oficina de Control Interno concluye que, la gestión realizada por la dependencia responsable de la ejecución cumple con el criterio de eficacia establecido en el procedimiento de Plan de mejoramiento (PCD-AC-001) del 30/07/2020 “Eficacia de la acción: acción que se cumple al 100% dentro del plazo establecido”.</t>
  </si>
  <si>
    <t xml:space="preserve">En atención a la información solicitada por la OCI por medio de correo electrónico, remiten el 31/08/2021 archivo diligenciado con la relación de Unidades Operativas por SLIS con Concepto técnico de Bomberos a 26 de agosto de 2021.
De acuerdo con lo reportado, se evidenció que las unidades operativas de los servicios de educación inicial (Jardines Infantiles) NO cuentan con concepto técnico vigente expedido por la Unidad Administrativa Especial Cuerpo Oficial de Bomberos de Bogotá (UAECOBB) que certifica el cumplimiento de las condiciones de seguridad y protección contra incendios, y las unidades operativas del Servicio de Desarrollo de Capacidades y Potencialidades en Centros Día NO cuenta con el concepto técnico expedido por la Unidad Administrativa Especial del Cuerpo Oficial de Bomberos de Bogotá. 
</t>
  </si>
  <si>
    <t>Verificado el archivo “Tabla conceptos técnicos de bomberos en unidades operativas con corte 26/08/2021”, se evidenció que las unidades operativas de los servicios de educación inicial (Jardines Infantiles) y las unidades operativas del Servicio de Desarrollo de Capacidades y Potencialidades en Centros Día NO cuenta con el concepto técnico vigente expedido por la Unidad Administrativa Especial del Cuerpo Oficial de Bomberos de Bogotá. 
De acuerdo con la verificación realizada por el equipo de seguimiento de la Oficina de Control Interno se concluye que, la gestión realizada por la dependencia responsable de la ejecución de la acción 2 del Hallazgo 10.2.4 NO cumple con el criterio de efectividad establecido en el procedimiento de Plan de mejoramiento (PCD-AC-001) del 30/07/2020 “Efectividad de la acción: cuando la acción ejecutada elimina la(s) causa(s) que originaron los hallazgos detectados o modifica positivamente o subsana los supuestos de hecho o de derecho que dieron origen al mismo”.</t>
  </si>
  <si>
    <t>3.1.1.1</t>
  </si>
  <si>
    <t xml:space="preserve"> Auditoría de Regularidad PAD 2020 – Código  97</t>
  </si>
  <si>
    <t>Hallazgo Administrativo de Control Interno por no evidenciarse procedimientos relacionados con los reportes de cada una de las áreas involucradas en el suministro y conciliación de la ejecución presupuestal que se presentan en el SIVICOF al Órgano de Control Fiscal mediante el Formato CB-0126</t>
  </si>
  <si>
    <t>Subdirección Administrativa y Financiera - Asesoría de Recursos Financieros</t>
  </si>
  <si>
    <t>Diferencia de criterios entre el ente de control y la SHD en la generación del informe CB-0126</t>
  </si>
  <si>
    <t>Determinar los criterios de elaboración e interpretacion del formato CB-0126, realizando mesas de trabajo conjuntamente entre la Contraloria de Bogotá, miembros de la SHD y la SDIS.</t>
  </si>
  <si>
    <t>Criterios de elaboración e interpretación</t>
  </si>
  <si>
    <t>Documento elaborado y suscrito por las partes</t>
  </si>
  <si>
    <t>1.Documento informando que el Doctor Andres Ricardo martinez en representaciòn de  la contraloría no puede asistir a la reunión y pide  convocar a la Dirección de tecnología de la información y comunicaciones de la contraloría de Bogotà. 2. Correo solicitando el concepto  a la Dirección de tecnología de la información y comunicaciones de la contraloría de Bogota, quienes  verbalmente informan que no pueden dar concepto,  que no pueden ser juez y parte, Doctor Yesid Cotrino Tel 335.88.88. ext. 10.705 Contraloría de Bogotá,   3. Certificación cuanta anual Sivicof 4. Respuesta formato 126 SIVICOF</t>
  </si>
  <si>
    <t>Se verifica captura de pantalla de correo electrónico mediante el cual se gestiona mesa de trabajo con las entidades descritas en la acción de mejora, oficio de respuesta por parte de la Contraloría de Bogotá D.C., concepto SDH E2018059344 del 26/12/2018, certificado rendición cuenta anual SIVICOF vigencia 2020. Pese a que se gestionó la participación de la Contraloría de Bogotá D.C. para establecer los criterios de diligenciamiento del formato, la respuesta del organismo de control fue negativa. Según concepto de la Secretaría Distrital de Hacienda, los formatos aludidos en el hallazgo no son comparables lo cual se ha reiterado por parte de esa entidad a través de distintos canales.</t>
  </si>
  <si>
    <t>3.1.1.10</t>
  </si>
  <si>
    <t xml:space="preserve">Hallazgo Administrativo debido a que la acción de mejora no se cumplió según lo programado en el plan de mejoramiento. </t>
  </si>
  <si>
    <t>Subdirección Administrativa y Financiera - Apoyo Logístico 
Dirección Gestión Corporativa</t>
  </si>
  <si>
    <t>No  implementación de la lista de chequeo para identificación de necesidades de adquisición de bienes.</t>
  </si>
  <si>
    <t>Implementar la lista de chequeo " identificación de necesidades de adquisición de bienes" en los procesos de adquisicion de bienes a partir de cajas menores y contratos de adquisicion de bienes que celebre la SDIS.</t>
  </si>
  <si>
    <t>Lista de chequeo implementada</t>
  </si>
  <si>
    <t>(Nº de procesos con lista de chequeo/Nº de procesos realizados)*100</t>
  </si>
  <si>
    <t>En lo correspondiente a las vigencias 2020 y 2021 no fueron llevados a cabo un número importante de procesos de adquisición de elementos de inventario a causa de la emergencia sanitaria, sin embargo, la lista de chequeo FOR-GL-006 fue implementada principalmente en las subdirecciones técnicas como responsables de la ejecución de dichos procesos. Si bien la lista fue precisa para mostrar la eficacia y la efectividad de la acción de mejora, surgieron otras acciones que permitieron prevenir la incorrecta adquisición de bienes en la SDIS y son las siguientes:
1. Campañas de sensibilización hacia los referentes documentales respecto a la adquisición de bienes y su uso.
2. Actualización del procedimiento de ingreso de bienes (en tramite) con énfasis en la entrada de bienes por caja menor, de forma extemporanea, donaciones y reposición, situación que permitirá al máximo adquisición de bienes innecesariamente.
como muestra de la eficacia y efectividad de la acció se anexan los siguientes soportes: listas de chequeo diligenciadas por las subdirecciones técnicas que adjudicaron contratos para la adquisición de elmentos de inventario,  memorando con las solicitud de implementación y procedimiento de ingreaso de bienes de inventario.</t>
  </si>
  <si>
    <t xml:space="preserve">Se verifica memorando I2021014782 del 14/05/2021, con asunto “Diligenciamiento lista de chequeo control de inventarios”, mediante el cual el Subdirector Administrativo y Financiero requiere a los directores, subdirectores y jefes de las dependencias de la Entidad, el diligenciamiento y presentación del mencionado formato; propuesta de Procedimiento para Ingreso de Bienes; muestra del diligenciamiento del Formato Lista de Chequeo – FOR-GL-006 realizado por 4 dependencias. De acuerdo con lo informado por Juan Carlos Muñoz y como lo señala el formato “Este documento debe hacer parte del proceso precontractual de la subdirección técnica y las evidencias que soportan el desarrollo de las actividades mencionadas, deben estar disponibles en caso de ser requeridas”. Teniendo en cuenta la formulación de la acción de mejora, la Oficina de Control Interno sugiere revisar la implementación del formato respecto a compras realizadas con recursos de cajas menores y en lo posible, aportar los respectivos soportes. Así mismo, se recomienda continuar la construcción del procedimiento para ingreso de bienes, como aporte a la mejora de la gestión de los recursos físicos institucionales; y, en general, fortalecer las evidencias que den cuenta del cumplimiento y efectividad de la acción, realizando la contextualización de estos atributos mediante el Formato No Controlado de Entrega de Evidencias.  </t>
  </si>
  <si>
    <t>3.1.1.3</t>
  </si>
  <si>
    <t>Hallazgo Administrativo con presunta incidencia disciplinaria por falta de liderazgo por parte del CICI hacia la prevención del riesgo</t>
  </si>
  <si>
    <t>Subdirección Administrativa y Financiera - Gestión Documental</t>
  </si>
  <si>
    <t>Incumplimiento de las obligaciones contractuales por parte de la empresa INFOTIC S.A. en el ejercicio de custodia del archivo central de la SDIS, identificando la necesidad de intervenirlo en su totalidad asumiendo la administración y organización, en aras de prevenir la repetición de los sucesos y los riesgos de pérdida y fuga de la información</t>
  </si>
  <si>
    <t>Diseñar una estrategia de intervención para la organización del archivo central definida en las siguientes etapas:                                                                                                  1. Diagnostico e Identificación                        2. Verificación e Intervención                        3. Seguimiento y Control</t>
  </si>
  <si>
    <t>Estrategia de intervención para la organización del archivo central</t>
  </si>
  <si>
    <t xml:space="preserve">Una estrategia diseñada </t>
  </si>
  <si>
    <t>1. Diagnóstico e identificación: Contiene 3 soportes.
2. Verificación e intervención: Contiene 7 carpetas; Az digital con 6 soportes, Estratégicos con 2 soportes, Inventario con 8 soportes, Seguimientos lineamientos archivísticos con  7 soportes, SIC con 13 soportes, Transferencias primarias con 3 soportes y TRD con 3 soportes.
3. Seguimiento y control; la carpeta contiene 3 soportes.</t>
  </si>
  <si>
    <t xml:space="preserve">La Subdirección Administrativa y Financiera, a través de su equipo de Gestión Documental, aporta como soporte 3 carpetas (1 por cada etapa propuesta en la estrategia de intervención). Frente a la etapa 1, Marcela Poloche señala que el Diagnóstico Integral de Archivos se encuentra en proceso de ajuste y que en lo que respecta al archivo central, ya se encuentra actualizado y las actividades desarrolladas corresponden a esa actualización. 
En la segunda carpeta - Verificación e Intervención, se observan soportes relacionados con el plan de implementación de AZ Digital (gestión de documentos y expedientes electrónicos): matriz plan y 5 actas; Instrumentos estratégicos de gestión documental: PINAR y PGD; 8 informes de gestión referidos al avance del levantamiento de inventario documental por parte del equipo de trabajo del archivo central; 3 actas y 4 informes (7 archivos PDF) relacionados con el seguimiento a la organización documental de la SDIS (nivel central y subdirecciones locales); soportes de gestiones realizadas en el marco del Sistema Integrado de Conservación – SIC: informes de remplazo de unidades de conservación, reportes de medición de condiciones medio ambientales, extracción de material reciclable, socialización del Plan de Conservación Documental (1 acta), y un documento con recomendaciones sobre acciones preventivas y correctivas por la Ola Invernal (fechado 30 de noviembre de 2020). Transferencias documentales primarias: tres informes correspondientes a los meses de marzo, abril y mayo de 2021. TRD: acta del Comité Institucional de Gestión y Desempeño, sesión del 19/10/2020, acta mesa operativa del 14/12/2020 – Socialización de Instrumentos Archivísticos, y radicado 1-2020-34336 del 01/12/2020 mediante el cual se solicitó revisión y evaluación de actualización realizada a la Tabla de Retención Documental.
En cuanto a la carpeta 3, correspondiente a la etapa Seguimiento y Control, se evidencian 3 actas con fechas 14/04/2021, 20/04/2021 y 19/05/2021.
Por parte de la OCI, y teniendo en cuenta que el formato de Diagnóstico Integral de Archivos contiene una fecha previa a la identificación del hallazgo, se sugiere revisar su pertinencia o si aplica algún ajuste o precisión, este se efectúe y se dé alcance con el documento en su versión actualizada. Así mismo, se sugiere diligenciar el formato no controlado de entrega de evidencias, con el contexto y aspectos relevantes sobre la ejecución y efectividad de la acción de mejora. </t>
  </si>
  <si>
    <t>3.1.1.4</t>
  </si>
  <si>
    <t xml:space="preserve">Hallazgo Administrativo con presunta incidencia disciplinaria, por falta de prevención en los riesgos asociados a los recursos que maneja la SDIS. </t>
  </si>
  <si>
    <t xml:space="preserve">
Subdirección Administrativa y Financiera
</t>
  </si>
  <si>
    <t>Planeación para los rubros  de las cajas menores, considerando que son gastos imprevistos que no se puede garantizar  su ejecucion al 100%</t>
  </si>
  <si>
    <t>Realizar un análisis del comportamiento de las  cajas menores en los últimos 3 años, para ajustar los rubros de las Direcciones y Subdirecciones Locales.</t>
  </si>
  <si>
    <t>Documento  de Análisis</t>
  </si>
  <si>
    <t>Un (1) documento análisis comportamiento cajas menores</t>
  </si>
  <si>
    <t>Se realizo el  análisis del comportamiento de las  cajas menores en los últimos 3 años, para ajustar los rubros de las Direcciones y Subdirecciones Locales.</t>
  </si>
  <si>
    <t>En mesa de trabajo con el equipo de la DGC-SAF, se verifica documento Excel en el cual se registra información sobre el comportamiento de las cajas menores e informe consolidado en documento Word. Por parte de la OCI se sugiere revisar el informe en cuanto a aspectos formales de elaboración y presentación, así como de trazabilidad de aprobación por parte del Subdirector Administrativo y Financiero.</t>
  </si>
  <si>
    <t>3.1.1.5</t>
  </si>
  <si>
    <t xml:space="preserve">Hallazgo Administrativo con presunta incidencia disciplinaria por incumplimiento en control de advertencia expedido por la OCI </t>
  </si>
  <si>
    <t>Subdirección para la Juventud</t>
  </si>
  <si>
    <t>Pese a que la casa de la juventud de chapinero fue reubicada en un nuevo predio y este ya se encuentra en funcionamiento prestando sus servicios, se presentó un retraso en el reporte de cumplimiento del control de advertencia, debido a que  no se gestionaron en termino los tramites necesarios para la apertura de la casa de la juventud.</t>
  </si>
  <si>
    <t>Realizar un documento no controlado con los lineamientos para la apertura de las casas de la juventud de manera concertada con la Subdireccion de Plantas Físicas, mediante las etapas de formulación, revisión, aprobación y socialización, que contenga aspectos técnicos y roles que permitan de manera ágil abrir y prestar el servicio en las casas de la juventud frente a factores que deriven el cierre o traslado de unidades operativas</t>
  </si>
  <si>
    <t>Documento No controlado para la apertura de las casas de la juventud</t>
  </si>
  <si>
    <t>Número de etapas realizadas para la socialización del documento / Número de estapas programadas para la socialización del documento</t>
  </si>
  <si>
    <t>Se elaboró un documento con los lineamientos para la apertura de las casas de la juventud, los cuales están articulados con la subdirección de plantas físicas, con aspectos técnicos que permitan la prestación del servicio a los participantes beneficiarios.
Se adjunta documento “Lineamientos apertura Casas Juventud”</t>
  </si>
  <si>
    <t>Se verifica por parte del equipo de seguimiento de la OCI, el documento con el radicado I2021016331
del 01/06/2021 con el asunto: La Subdirección para la Juventud presentó el documento con el
radicado I2021016331 del 01/06/2021, con el asunto: Remisión Lineamientos Contratación
Arrendamientos Unidades Operativas Subdirección para la Juventud, en este documento se presenta
el desarrollo de los siguientes ítems: Formulación de necesidades para la elaboración de documentos
precontractuales de los arrendamientos de las Unidades Operativas a cargo de la Subdirección para
la Juventud, Revisión de documentos precontractuales de los arrendamientos de las Unidades
Operativas a cargo de la Subdirección para la Juventud y Seguimiento técnico del Contrato de
Arrendamiento.
Una vez realizada la verificación de los soportes presentados por la dependencia mencionada, desde
la Oficina de Control Interno se sugiere fortalecer las evidencias que den cuenta del cumplimiento de
la acción y de su efectividad, en especial lo relacionado con la socialización de los lineamientos.</t>
  </si>
  <si>
    <t>Se adjunta correo de fecha 17 de junio de 2021, con el cual se socializa los Lineamientos Contratación Arrendamientos Unidades Operativas Subdirección para la Juventud, según lo establecido en la acción de mejora. 
Soportes: Lineamientos apertura Casas Juventud y Remisión Lineamientos Contratación</t>
  </si>
  <si>
    <t>Se verifica por parte del equipo de seguimiento de la OCI, el documento con el radicado I2021016331
del 01/06/2021 con el asunto: Remisión Lineamientos Contratación
Arrendamientos Unidades Operativas Subdirección para la Juventud y correo electrónico del 17/06/2021 remitido por el Subdirector para la Juventud, en el que envía el oficio I2021016331 .pdf, al equipo de las unidades operativas a cargo de la Subdirección.
Una vez realizada la verificación de los soportes presentados por la dependencia mencionada, desde la Oficina de Control Interno se sugiere fortalecer las evidencias que den cuenta del cumplimiento de la acción y de su efectividad, en especial lo relacionado con la socialización de los lineamientos.</t>
  </si>
  <si>
    <t>Clara Milena Rodriguez/Sandra Torres</t>
  </si>
  <si>
    <t>3.1.1.6</t>
  </si>
  <si>
    <t xml:space="preserve">Hallazgo Administrativo con presunta incidencia disciplinaria por falta de planeación y control en el manejo de los recursos para el cumplimiento del objeto social y la misión de la entidad. </t>
  </si>
  <si>
    <t>Dirección de Gestión Corporativa - Subdirección de Gestión y Desarrollo del Talento Humano</t>
  </si>
  <si>
    <t xml:space="preserve">
Estructura organizacional  no ha sido adecuada y actualizada a la demanda de servicios sociales
</t>
  </si>
  <si>
    <t xml:space="preserve">Realizar un estudio técnico de rediseño institucional de acuerdo con la Guía Técnica para "Elaboración del Estudio Técnico para Rediseños 0rganizacionales" del Departamento Administrativo del Servicio Civil Distrital- DASCD, logrando los componentes I, II y III, con el fin de ajustar la estructura organizacional y la planta de personal a las necesidades de la SDIS.
</t>
  </si>
  <si>
    <t xml:space="preserve"> (estudio técnico elaborado/estudio técnico programado) *100
</t>
  </si>
  <si>
    <t>Elaboración de estudios técnicos</t>
  </si>
  <si>
    <t>Dirección de Gestión Corporativa 
Subdirección de Gestión y Desarrollo de Talento Humano</t>
  </si>
  <si>
    <t>Se cuenta con la presentación de la propuesta del rediseño a adelantar en presentación PDF, tambien con la propuesta del manual de funciones para los nuevos cargos en PDF y con el Documento Técnico para la creación de la Subdirección de Discapacidad en PDF</t>
  </si>
  <si>
    <t>El equipo de seguimiento de la Oficina de Control Interno, verificó los siguientes soportes:
-PROPUESTA TÉCNICA PARA LA CREACIÓN DE LA SUBDIRECCIÓN PARA LA DISCAPACIDAD EN LA SECRETARÍA DISTRITAL DE INTEGRACIÓN SOCIAL.
-FICHAS PROPUESTACON PERFIL DE ABOGADOS PARA INCLUIR EN EL M.F. GRADO  11 Y 9PARA ADMINISTRACIÓN DEL TALENTO HUMANO
- ESTUDIO DE REDISEÑO INSTITUCIONAL SDIS -2021
Se sugiere continuar desarrolland olas actividades que contribuyan a la efectividad de la acción de mejora.</t>
  </si>
  <si>
    <t>Sandra  Torres /Karina Córdoba/Harvey Mora</t>
  </si>
  <si>
    <t>Se presenta estudio de rediseño institucional para la creación de 202 cargos en la planta de la entidad y la supresión de 4 cargos. Se solicita el concepto tcnico favorable al DASCD, el cual es aprobado mediante oficio No. 2021EE7075 del 8 de noviembre de 2021 y a la Secretaría de Hacienda Distrital para viabilidad presupuestal, que se aprueba mediante los oficios radicados No. 2021EE2453 1401 y 2021EE24534301 del 10 de noviembre de 2021. Se emiten el Decretos 459 de noviembre de 2021 mediante el cual se modifica la estructura organizacional y el Decreto 460 de noviembre de 2021 mediante el cual se modifica de empleos.
Se adjuntan oficios No 2021ER7665-000 y No 2021EE7075 del DASCD; oficios No. 2021EE2453 1401 y 2021EE24534301 de la SHD y los decretos 459 y 460 de noviembre de 2021 en PDF</t>
  </si>
  <si>
    <t>El equipo de seguimiento de la Oficina de Control Interno, verificó los siguientes soportes:
-Comunicación enviada por la SDIS con radicado del S2021079772 del 08/09/2021, dirigida al Departamento Administrativo Servicio Civil Distrital, con el asunto: Solicitud Viabilidad Técnica.
-Comunicación enviada por la SDIS con radicado del S2021095696 del 23/10/2021, dirigida al Departamento Administrativo Servicio Civil Distrital, con el asunto: Solicitud Viabilidad Técnica Oficio 2021EE6418 del 28/09/2021.
- Comunicación remitida por el DASC  con el radicado 2021EE7075 del 08/11/2021, dirigida  a la SDIS  con el asunto: Respuesta Radicado 2021ER8864  del 28/10/2021 / Radicado propio S2021095696del   26/10/2021- Solicitud Viabilidad Técnica Oficio 2021EE6418 del 28/09/2021.
-DECRETO 459 del 12 de noviembre de 2021, "Por medio del cual se modifica la estructura organizacional de la Secretaría Distrital de Integración Social." Mediante el cual se creó la Dirección para la Inclusión y las Familias, la cual cuenta con las siguientes Subdirecciones: Subdirección para la Discapacidad la cual tambièn se crea mediante este Decreto, Subdirección para la Familia y Subdirecciòn para Asuntos LGBTI.
-DECRETO 460 del 12 de noviembre de 2021, "Por medio del cual se modifica la planta de empleos de la Secretaría Distrital de Integración Social" Mediante el cual se crearon 202 cargos nuevos en la planta de la SDIS.
- Comunicación remitida por la Secretarìa de Hacienda  con el radicado 2021EE245314 del 10/11/2021, dirigida  a la SDIS  con el asunto: Concepto  de  viabilidad  presupuestal  para  la modificación  de empleos en  planta  de personal permanente.</t>
  </si>
  <si>
    <t>Sandra  Torres /Karina Córdoba</t>
  </si>
  <si>
    <t>Alto porcentaje de funcionarios en provisionalidad</t>
  </si>
  <si>
    <t>Cumplir los requerimientos que realice la CNSC, para dar continuidad a los concursos de méritos 818 de 2018 y Distrito 4</t>
  </si>
  <si>
    <t>Requerimientos atendidos</t>
  </si>
  <si>
    <t>(Número de solicitudes atendidas / numero de solicitudes recibidas de la CNSC)*100</t>
  </si>
  <si>
    <t>Se brinda respuesta a 10 requerimientos relacionados con la convocatoria 818 y 4 con relación a Distrito 4, equivalente al 100% de las solicitudes de la CNSC.
Se adjunta 36 archivos PDF y matriz donde se relacionan las solicitudes y las respuestas</t>
  </si>
  <si>
    <t>El equipo de seguimiento de la Oficina de Control Interno, verificó los siguientes soportes:
-Matriz en Excel denominada "Consolidado Comunicados CNSC  818-IV" con la relaciòn de requerimientos realizados por la CNSC para la Convocatoria 818 y Distrito 4.
- los siguientes requerimientos con  respuesta:
20211020428841 con respuesta Rad: S2021026473
20211020343641 con respuesta Rad: S2021021988
20211020338321 con respuesta Rad: S2021021960
20211020311761 con respuesta Rad: S2021020266
20211020332741 con respuesta 20213200563982
20211020518991 con respuesta Rad: S2021031112
20211020543831 con respuesta Rad:  S2021037692
20211020565981 con respuesta Rad: S2021035267
20211020486261 con respuesta Rad: S2021029563
20211020520331 con respuesta Rad: S2021031106
Se sugiere continuar atendiendo las solicitudes realizadas por la CNSC en el marco de las Convocatorias 818 y Distrito 4.</t>
  </si>
  <si>
    <t>3.1.1.7</t>
  </si>
  <si>
    <t>Hallazgo administrativo por debilidades en el seguimiento y los puntos de control, en cuanto la formación, ejecución y liquidación de contratos. Se presentan incumplimientos de planeación, se presentan fallas de seguimiento o supervisión y soportes incompletos, fallas de control a los recursos ejecutados a través de la contratación con riesgos y pérdida de recursos públicos y la información presenta inconsistencias confiablidad en la información reportada.</t>
  </si>
  <si>
    <t>Debilidad en la divulgación de las directrices frente al responsable del cargue de la información en el aplicativo SECOP II tanto de la etapa previa como de la ejecución contractual y tiempos de envío de los soportes</t>
  </si>
  <si>
    <t>Verificar  la efectiva publicación de los documentos en las plataformas transaccionales en la etapa precontractual.</t>
  </si>
  <si>
    <t>Verificación de publicación en SECOP</t>
  </si>
  <si>
    <t>Memorandos con responsabilidades del supervisor de contrato enviado</t>
  </si>
  <si>
    <t>Se han realizado actividades para propender el incremento en la participación de los jóvenes, mediante la caracterización e identificación de beneficiarios que participan en las estrategias diseñadas por la subdirección para la juventud, sin embargo, pese a estos esfuerzos por ser un año atípico de pandemia, se reflejan las siguientes cifras de atención a jóvenes de 13.073 para el segundo semestre de 2020, valor que muestra un incremento de 100% con relación a lo inicialmente programado para este periodo de tiempo, se adjunta la solicitud de modificación de la meta programada con relación a lo ejecutado.
Se anexan soportes de conteo de metas y solicitud de modificación del plan de acción.</t>
  </si>
  <si>
    <t xml:space="preserve">Se verifica por parte del equipo de seguimiento de la OCI, I2020035343 del 18/12/2021 con el asunto: Recomendaciones  Subdirección  de  Contratación  para  cierre  de  la vigencia fiscal 2020  , I2021000249 del 06/01/2021 con el asunto: Aplicación  del  principio  de  publicidad  y  transparencia  plataforma SECOP II  2020. , I2021015360 del 21/05/2021 con el asunto: Lineamientos Contractuales y de Supervisión, Validación Publicación Plataforma Transaccional SECOP II y portal SECOP I, Cierre de Procesos 2020 y 2021 entre otros y sus anexos, y la matriz de control de los procesos contractuales de la vigencia 2020, para el respectivo reporte de las acciones adelantadas en la plataforma SECOP, por parte de las dependencias responsables.
Una vez realizada la verificación de los soportes presentados por la dependencia mencionada, desde la Oficina de Control Interno se sugiere dar continuidad con el desarrollo de la acción, así como fortalecer las evidencias que den cuenta del cumplimiento de la acción y de su efectividad.
</t>
  </si>
  <si>
    <t>Karina Córdoba Acero-Sandra Carolina Torres Saez</t>
  </si>
  <si>
    <t>Emitir memorandos en los cuales se establece la responsabilidad del supervisor del contrato para publicar los documentos post contractuales en SECOP II de toda tipología de contratación, cada área dará el inicio a la ejecución del contrato en SECOP II</t>
  </si>
  <si>
    <t>Memorandos con responsabilidades del supervisor de contrato</t>
  </si>
  <si>
    <t>La Subdirección de Contratación a través del Memorando No.  I2020035343, envió a las diferentes áreas técnicas las directrices para la publicación de la plataforma en SECOP II, RECOMENDACIONES SUBDIRECCIÓN DE CONTRATACIÓN PARA CIERRE DE LA VIGENCIA FISCAL 2020.
La Subdirección de Contratación a través del Memorando No. I2021000249, envió a las diferentes áreas técnicas las directrices para la publicación de la plataforma en SECOP II, APLICACIÓN DEL PRINCIPIO DE PUBLICIDAD Y TRANSPARENCIA PLATAFORMA SECOP II.
La Subdirección de Contratación a través del Memorando No. I2021015360, envió a las diferentes áreas técnicas las directrices para : Lineamientos Contractuales y de Supervisión, Validación Publicación Plataforma Transaccional SECOP II y portal SECOP I, Cierre de Procesos 2020 y 2021 entre otros y la base de datos en donde se hace la verificación de la misma.</t>
  </si>
  <si>
    <t>3.1.1.8</t>
  </si>
  <si>
    <t>Hallazgo administrativo por inefectividad acción propuesta para el hallazgo 3.2.1, auditoría código 81.</t>
  </si>
  <si>
    <t>Subdirección Administrativa y Financiera - Apoyo Logístico</t>
  </si>
  <si>
    <t xml:space="preserve">Las evidencias presentadas no fueron lo suficientemente demostrativas para dar cumplimiento a la accion </t>
  </si>
  <si>
    <t>Realizar tomas fisicas aleatorias  en las que se evalue el cumplimiento y aplicacion de los "procedimientos y generalidades del manejo de inventarios en la SDIS"  a  subdirecciones locales y  subdirecciones técnicas pertenecientes a las SDIS.</t>
  </si>
  <si>
    <t>Formatos de tomas fisicas aleatorias debidamente tramitado y firmado</t>
  </si>
  <si>
    <t xml:space="preserve">(Número de tomas fisicas  realizadas / Número de tomas fisicas programadas) * 100   </t>
  </si>
  <si>
    <t>Se remite informe de conteos selectivos  junto con las evidencias de los mismos.</t>
  </si>
  <si>
    <t>Se evidencian carpetas identificadas por localidades: Chapinero, Fontibón, Kennedy, Puente Aranda, Rafael Uribe, San Cristóbal, Suba y Tunjuelito. En estas, se verifica de manera aleatoria muestra de planillas Toma Física de Inventarios – Selectiva 2020, debidamente diligenciadas y suscritas según la actividad realizada en diferentes unidades operativas. La Oficina de Control Interno sugiere que, en la medida que se desarrollen nuevas tomas físicas selectivas de inventario y la Subdirección considere pertinente dar alcance con evidencias dentro del período de ejecución que resta para la acción de mejora, lo pueden hacer.</t>
  </si>
  <si>
    <t>3.1.3.1</t>
  </si>
  <si>
    <t xml:space="preserve">Hallazgo Administrativo con incidencia Fiscal y presunta Disciplinaria por valor de $322.343.181,50, por el pago de las cuotas de Gerencia e incumplimiento del objeto del Contrato Interadministrativo 8239 de 2017 para la Gerencia integral y la elaboración de diseños y construcción de cuatro (4) Centros Día en el Distrito Capital. </t>
  </si>
  <si>
    <t xml:space="preserve"> Subdirección de Plantas Físicas</t>
  </si>
  <si>
    <t>Debilidad en la articulación de los productos a entregar en el marco del contrato interadministrativo objeto de observación, con respecto a los pagos de la cuota de gerencia o asistencia técnica pactados</t>
  </si>
  <si>
    <t>Desarrollar un modelo de estructura de componentes de la cuota de gerencia o asistencia técnica, para que las entidades participantes en contratos interadministrativos para la ejecución de proyectos de diseño u obra diligencien en el marco de la presentación de la propuesta.</t>
  </si>
  <si>
    <t xml:space="preserve">Modelo de Estrutura de componentes de gerencia </t>
  </si>
  <si>
    <t>Formato modelo de estructura de componentes de gerencia o asistencia técnica</t>
  </si>
  <si>
    <t xml:space="preserve">Subdirección Plantas Físicas
</t>
  </si>
  <si>
    <t>En el marco de las competencias de la Subdirección de Plantas Físicas – SDIS, se informa que, durante el periodo establecido para la ejecución de la acción de mejora, la Entidad no suscribió Contratos interadministrativos para la ejecución de proyectos de diseño u obra. No obstante lo anterior, la Entidad elaboró un Formato no controlado Cuota de Gerencia para los Contratos interadministrativos que sean formulados.</t>
  </si>
  <si>
    <t>El equipo de seguimiento de la OCI verifica archivo Excel “Formato Cuota de Gerencia para Proyectos de Diseños y Obra Pública”, en versión formato no controlado, lo cual, según lo explicado por el equipo de la Subdirección de Plantas Físicas, obedece a que se trata de un documento aplicable exclusivamente a las actividades y procesos que desarrolla esa dependencia. 
Se sugiere revisar la viabilidad de incluir en el formato no controlado de entrega de evidencias un breve contexto frente al proceso de construcción del Formato Cuota de Gerencia para Proyectos de Diseños y Obra Pública, indicando, por ejemplo, los análisis efectuados para su diseño.</t>
  </si>
  <si>
    <t>Establecer alternativas de pago de cuotas de gerencia o asistencia técnica que garanticen que estas se pacten con apego al avance efectivo y tangible de los productos contratados  en los próximos contratos interadministrativos para la ejecución de proyectos de diseño u obra que suscriba la SDIS</t>
  </si>
  <si>
    <t>Documentos contractuales</t>
  </si>
  <si>
    <t>Estudio previo y/o minuta</t>
  </si>
  <si>
    <t xml:space="preserve">En el marco de las competencias de la Subdirección de Plantas Físicas – SDIS, se informa que, durante el periodo establecido para la ejecución de la acción de mejora, la Entidad no suscribió Contratos interadministrativos para la ejecución de proyectos de diseño u obra. </t>
  </si>
  <si>
    <t>Considerando el reporte cualitativo presentado por la dependencia, se mencionan los potenciales riesgos en la evaluación de la acción de mejora de acuerdo con las disposiciones de la Resolución 036 de 2019, expedida por la Contraloría de Bogotá D.C.</t>
  </si>
  <si>
    <t>Debilidad en la justificación de la necesidad del contrato interadministrativo, relacionado con la capacidad de atender de manera directa la ejecución de los proyectos establecidos en el marco del contrato</t>
  </si>
  <si>
    <t>Establecer en la justificación de los estudios previos de los próximos contratos interadministrativos de proyectos de diseño u obra que suscriba la SDIS, la debilidad de los recursos logísticos, tecnológicos y humanos que dan origen a la necesidad de suscribir este tipo de contratos.</t>
  </si>
  <si>
    <t>Estudio previo ajustado</t>
  </si>
  <si>
    <t xml:space="preserve">Hallazgo Administrativo por incumplimiento de lo determinado en la Resolución No. 825 de 2018, en la cual se adoptan los criterios de focalización, priorización, ingreso, egreso y restricciones para el acceso a los servicios sociales y apoyos de SDIS. Referente al grupo etario atendido en los centros Integrarte de Atención Interna, de los convenios de asociación No. 1931-2019 y No.3559-2019. </t>
  </si>
  <si>
    <t>No hay suficiente cobertura en los CPS para continuar con la prestación del servicio a las personas mayores de 59 años 11 meses  con discapacidad</t>
  </si>
  <si>
    <t>Ingresar al servicio Centros de Protección Social - CPS prestado por la Subdirección de Vejez, a las personas mayores de 59 años 11 meses que cumplen criterios en la Resolución vigente que se encuentran en atención en el servicio Centros Integrarte Atención Interna - CIAI, de acuerdo con la disponibilidad de cupo en el servicio y orden de priorización</t>
  </si>
  <si>
    <t>Personas con discapacidad mayores de 59 años 11 meses en atención en CIAI  con ingreso a CPS</t>
  </si>
  <si>
    <t>(Personas con discapacidad mayores de 59 años 11 meses en CIAI ingresadas al CPS / Personas con discapacidad  mayores de 59 años 11 meses  en CIAI proyectadas para ingresar al servicio CPS)*100</t>
  </si>
  <si>
    <t>Desde la Subdirección para la Vejez - Servicio Centros de Protección Social, se realiza una articulación permanente con el Proyecto de Discapacidad (Centros Integrarte) a través de mesas de estudio de caso, en las cuales se realizó la validación de condiciones de los casos de personas mayores, mayores de 60 años remitidos de discapacidad, verificando los criterios de ingreso y priorización en el marco de la Resolución 825 de 2018. 
De este ejercicio de articulación se efectuó el ingreso de cuarenta y cuatro (44) personas mayores con discapacidad mayores de 60 años al servicio Centros de Protección Social de la Subdirección para la Vejez el 29 de julio de 2020. Por otra parte, se continúan ingresando a las personas mayores al servicio, que cumplan con los criterios del servicio para ingreso y orden en lista de espera de acuerdo a los criterios de priorización y a la disponibilidad de los cupos, ya que el servicio es a nivel Distrital.</t>
  </si>
  <si>
    <t>Se verifica muestra de comunicaciones expedidas el 29 de julio de 2020, dirigidas a la Beneficencia de Cundinamarca - contrato 8256 de 2020, con asunto “Legalización de Ingreso al Servicio”, referencia: Ingreso de persona mayor al Servicio Centros de Protección. En las comunicaciones se da indicación de nombre y número de identificación del usuario que ingresa al CPS. La Oficina de Control Interno sugiere fortalecer la evidencia con trazabilidad del proceso y registros mediante los cuales se efectúa la verificación de cumplimiento de requisitos, previa a la expedición de la autorización de ingreso del usuario.</t>
  </si>
  <si>
    <t>Se cuenta con un reporte de 103 personas que reúnen criterios para ingreso al servicio de CPS, de los cuales se hizo efectivo el ingreso de 44 personas mayores. en vista de la emergencia sanitaria decretada en el país, no se han podido realizar ingresos a los centros de protección. Actualmente se están realizando ingresos por Emergencia y provenientes de Hospitales únicamente (fuera de Bogotá no se tiene autorización para ingresos nuevos ni traslados a los municipios de alta afectación de Cundinamarca por casos covid - resolución 1315 01/09/2020) Actualmente el servicio cuenta con 274 cupos disponibles a raíz de esta situación. Como evidencia se cuenta con las cartas de legalización entregadas a los centros de protección social, documento que actualmente no se ha formalizado en el SIG; sin embargo, las cartas están bajo el formato carta establecido por la entidad, debidamente firmadas por los profesionales del servicio social.
Se propone soportar la evidencia con la ficha SIRBE de novedades como documento oficializado en el SIG, metafísica diaria de novedades con los ingresos que se presentaron, el acta de mesa técnica de validación de condiciones y las cartas de formalización de ingreso al servicio.</t>
  </si>
  <si>
    <t>En mesa de trabajo se verifica reporte remitido el 02/02/2021. Sin embargo, en la carpeta compartida en OneDrive no se identificaron los soportes relacionados, razón por la cual se revisará nuevamente en próxima reunión.</t>
  </si>
  <si>
    <t>Debido a la emergencia sanitaria por Covid-19 se ha realizado el ingreso de 94 personas mayores al servicio Integral de Bienestar y cuidado para personas mayores en modalidad de comunidad de cuidado, de conformidad con lo establecido en la Resolución 0509 de 2021, por el cual se definen las reglas aplicables a los servicios sociales, los instrumentos de focalización de la SDIS, y se dictan otras disposiciones, cumpliendo con el objetivo de la presente acción de mejora en su totalidad de ingresar a las personas mayores a los Centros de Protección Social de acuerdo con la disponibilidad de cupos.</t>
  </si>
  <si>
    <t>Se verifica muestra de comunicaciones expedidas en marzo y abril de 2021, dirigidas a diferentes Centros de Protección, con asunto “Legalización de Ingreso al Servicio”, referencia: Ingreso de persona mayor al Servicio Centros de Protección. En las comunicaciones se da indicación de nombre y número de identificación del usuario que ingresa al CPS. La Oficina de Control Interno sugiere fortalecer la evidencia con trazabilidad del proceso y registros mediante los cuales se efectúa la verificación de cumplimiento de requisitos, previa a la expedición de la autorización de ingreso del usuario.</t>
  </si>
  <si>
    <t>Clara Milena Rodríguez Ruiz - Sandra Carolina Torres Sáez</t>
  </si>
  <si>
    <t>No hay suficiente cobertura en los CPS para continuar con la prestación del servicio a las personas mayores de 59 años 11 meses con discapacidad</t>
  </si>
  <si>
    <t>Ajustar la Resolución 825/2018 incluyendo un criterio especial que permita la permanencia de personas mayores de 59 años 11 meses  con discapacidad hasta que se garantice el traslado a otro servicio de la SDIS</t>
  </si>
  <si>
    <t>Resolución ajustada</t>
  </si>
  <si>
    <t>Una Resolución</t>
  </si>
  <si>
    <r>
      <t xml:space="preserve">Se evidencian el formato DOCUMENTO TECNICO DE LOS SERVICIOS SOCIALES PARA SU DEFINICION E IDENTIFICACION DE CRITERIOS DE FOCALIZACION, PRIORIZACION, INGRESO, EGRESO Y RESTRICCIONES con la actualización de criterios para el servicio Centros Integrarte Antención Interna. Dentro de los criterios especiales de permanencia, se describe el siguiente: </t>
    </r>
    <r>
      <rPr>
        <i/>
        <sz val="10"/>
        <rFont val="Arial"/>
        <family val="2"/>
      </rPr>
      <t xml:space="preserve">podran permanecer en el servicio las personas que cumplan 60 años, hasta el momento de contar con cupo para trasladar a Centros de Protección del Servicio Compromiso con el envejecimiento activo y una Bogotá cuidadora e incluyente. </t>
    </r>
  </si>
  <si>
    <t>Se verifica formato denominado “Documento Técnico de los Servicios Sociales para su Definición e Identificación de Criterios de Focalización, Priorización, Ingreso, Egreso y Restricciones”, en el cual se ajustan y/o incluyen criterios especiales de permanencia en el servicio. En atención a la formulación de la acción de mejora, por parte de la OCI se recomienda en próximo seguimiento aportar soportes y trazabilidad específica del proceso de ajuste del acto administrativo correspondiente; así mismo, pese a que la acción aún cuenta con plazo para su conclusión, se recomienda especial seguimiento al avance del trámite y en caso de ser necesario, adoptar las medidas que permitan el oportuno cumplimiento de la meta.</t>
  </si>
  <si>
    <t>Óscar Miguel Bermúdez León - Clara Milena Rodríguez Ruiz</t>
  </si>
  <si>
    <t xml:space="preserve">Se encuentra oficializada y socializada la Resolución 0509/2021 Por la cual se definen las reglas aplicables a los servicios sociales, los instrumentos de 
focalización de la SDIS, y se dictan otras disposiciones”. </t>
  </si>
  <si>
    <t>En mesa de trabajo con la gestora se verificó el Anexo Técnico de la Resolución 0509/2021, en el que se estableció para el Servicio Centros Integrarte Atenciòn Interna el  siguiente criterio especial de permanencia:  Cuando el/la participante se vincule a un proceso ocupacional o laboral, sostenible podrán permanecer en el servicio, en tanto
requiera de apoyos para el mantenimiento en dicho proceso. Cuando el/la participante cumpla 60 años podrá permanecer en la modalidad de atención, hasta que se cuente con cupo para su traslado a Centros de Protección del Servicio “Compromiso con el envejecimiento activo y una Bogotá cuidadora e incluyente”</t>
  </si>
  <si>
    <t>Carlos Eduardo Trujillo Espinosa -Sandra Carolina Torres Saez</t>
  </si>
  <si>
    <t>3.1.3.12</t>
  </si>
  <si>
    <t xml:space="preserve">Hallazgo Administrativo por falta de planeación en la estructuración del convenio 8775-2019, toda vez que en el anexo técnico y en la estructura de costos se menciona la capacitación a 7.279 participantes, cuando realmente son 4.125. Incrementando así el cumplimiento de metas. </t>
  </si>
  <si>
    <t>El reporte planteado en el documento técnico no describe de manera específica en qué términos se contabilizaron las metas, si atendían a Cupos o Participantes, dado el nivel de rotación manifestado en el hallazgo</t>
  </si>
  <si>
    <t>Aclarar en los documentos precontractuales (Anexos técnicos, y Estudios Previos) de cada Convenio/Contrato, que realice actividades de intervención especializada complementarias a la prestación del servicio, la meta a cumplir y la forma de medición precisa para determinar su cumplimiento o no, así como medio de verificación</t>
  </si>
  <si>
    <t xml:space="preserve">Documentos precontractuales convenios/contratos con aclaración meta y forma medición </t>
  </si>
  <si>
    <t>(Documentos precontractuales para los convenios / contratos ajustados con metas y medición  / total de documentos precontractuales a ajustar) * 100</t>
  </si>
  <si>
    <t>Se surtió la elaboración de los documentos precontractuales para un convenio con la OEI; sin embargo, no se dio continuidad al proceso por causas externas a la SDIS.
Actualmente se está elaborando el anexo técnico para un convenio con el Comitato Internazionale per lo Sviluppo dei Popoli – CISP. Se tiene las versiones preliminares, pero se está ajustando el apartado relacionado con la acción de mejora (la meta a cumplir y la forma de medición precisa para determinar su cumplimiento o no, así como medio de verificación).</t>
  </si>
  <si>
    <t xml:space="preserve">Se verifica borrador en proceso Anexo Técnico, donde por el momento no es posible identificar la inclusión de la modificación establecida en el plan de mejoramiento. La Gestora de la Subdirección para la Vejez explica que previamente se había adelantado el proceso para la celebración de convenio con la OEI, en cuyos documentos precontractuales (adjuntos como evidencia) se avanzó respecto a la aclaración propuesta como acción de mejora; no obstante, esta contratación no pudo materializarse por motivos ajenos a la SDIS. En razón de lo anterior y del plazo de ejecución restante, la OCI recomienda especial atención al avance de las gestiones contractuales que se vienen realizando, con el fin de prever con suficiente antelación cualquier novedad interna o externa que pueda afectar el cumplimiento de la acción de mejora y, en tal sentido, tomar las medidas de ajuste que sean pertinentes.  </t>
  </si>
  <si>
    <t>Mediante radicado I2020034736 del 12/12/2020, suscrito por la Subdirectora para la Vejez, se solicita prórroga para la ejecución de la acción de mejora hasta el 18/06/2021. Se tramita la solicitud mediante radicado de salida S2020127808 del 15/12/2020.</t>
  </si>
  <si>
    <t>La Contraloría de Bogotá D.C. autoriza prórroga solicitada. Radicado 200000-24794 del 16/12/2020.</t>
  </si>
  <si>
    <t>Se están documentando los anexos técnicos de un contrato / convenio con el IDRD para intervención especializada en Centro Día. Se resalta la importancia de ser muy específicos en describir la meta a cumplir y la forma de medición precisa para determinar el cumplimiento de la acción de mejora.</t>
  </si>
  <si>
    <t>En mesa de trabajo se verifica reporte remitido el 02/02/2021. Teniendo en cuenta que en la carpeta compartida en OneDrive no se identificaron los soportes que permitan evidenciar el avance, se sugiere presentar para próxima reunión. Así mismo, se recomienda especial seguimiento, dada la naturaleza de la acción y el plazo restante programado para su terminación.</t>
  </si>
  <si>
    <t>Se elaboraron los estudios previos y anexos técnicos para posibles convenios/contratos en los que se realicen actividades de intervención especializada complementarias a la prestación del servicio centro día. En cada uno de los documentos se especifica la meta a cumplir y la forma como se va a realizar su medición, en este sentido se da cumplimiento a la presente acción de mejora ya que queda establecido en los documentos contractuales la meta a cumplir y su forma de medición.</t>
  </si>
  <si>
    <t xml:space="preserve">Se evidencia muestra de anexos técnicos y estudios previos. Se sugiere que para la entrega al Organismo de Control, se explique la ubicación exacta del ajuste realizado dentro del documento. En términos de efectividad, en caso de que dentro del plazo de ejecución de la acción se hayan implementado las condiciones de estos anexos en el marco de un proceso contractual, se sugiere incluir el nuevo contrato celebrado. </t>
  </si>
  <si>
    <t>Incluir en el instrumento de supervisión de metas, el mecanismo de conteo y verificación del cumplimiento las metas proyectadas, y socializarlos con los equipos de supervisión para su correcta implementación.</t>
  </si>
  <si>
    <t>Instrumento de Supervisión de metas ajustado y socializado con los equipos de supervisión</t>
  </si>
  <si>
    <t>Instrumento de Supervisión de metas actualizado y socializado con los equipos de supervisión</t>
  </si>
  <si>
    <t>El instrumento de supervisión de metas de la Subdirección para la Vejez es el SPI, ya que por medio del mismo se puede hacer el seguimiento detallado de las metas globales por servicios, y detallado por localidades. En dicho documento se encuentra incluido el mecanismo de conteo y verificación del cumplimiento de las metas. Se hace un reporte mensual con su respectiva revisión y seguimiento por parte del Equipo Estratégico de la Subdirección para la Vejez; adicionalmente desde la Dirección de Análisis y Diseño Estratégico se realiza seguimiento y retroalimentación mensual al reporte del SPI. 
Se propone realizar una reunión de socialización del instrumento SPI con los equipos de supervisión, en la próxima jornada de seguimiento a metas de la Subdirección para la Vejez.</t>
  </si>
  <si>
    <t xml:space="preserve">Se verifican reportes SPI y actas de retroalimentación correspondientes a agosto, septiembre y octubre de 2020. En razón de la formulación de la acción y teniendo en cuenta que el SPI es un instrumento de previa implementación en la Entidad, la OCI sugiere revisar la evidencia aportada desde la perspectiva de efectividad, con el fin de determinar si la aplicación es suficiente para mitigar la causa del hallazgo y evitar que este se repita, o si es pertinente fortalecer la ejecución de la acción de mejora. </t>
  </si>
  <si>
    <t>Se hace el levantamiento del documento no controlado “instrumento de reporte cualitativo cumplimiento de metas” y se pone a consideración del equipo estratégico de la Subdirección para la Vejez, quienes realizan unos aportes en su forma y lo están revisando para su aprobación e implementación. De igual manera se presenta el formato a la líder del servicio centro día, quien manifiesta estar de acuerdo con lo planteado.
En cuanto el equipo estratégico de la Subdirección para la Vejez lo avale, se procederá a socializarlo e implementarlo con los equipos de supervisión.</t>
  </si>
  <si>
    <t xml:space="preserve">En mesa de trabajo se verifica evidencia remitida el 02/02/2021: formato no controlado Reporte Cuantitativo Cumplimiento de Metas, se sugiere fortalecer evidencia con la trazabilidad de construcción del formato e implementación del mismo. </t>
  </si>
  <si>
    <t xml:space="preserve">El instrumento de supervisión de metas es el SPI, ya que por medio del mismo se puede hacer el seguimiento detallado de las metas globales por servicios, y detallado por localidades. </t>
  </si>
  <si>
    <t>Se reitera recomendación de revisar la evidencia aportada desde la perspectiva de efectividad, en razón de la formulación de la acción y teniendo en cuenta que el SPI es un instrumento de previa implementación en la Entidad. Lo anterior con el fin de determinar si la aplicación es suficiente para mitigar la causa del hallazgo y evitar que este se repita, o si es pertinente fortalecer la ejecución de la acción de mejora. Por otra parte, teniendo en cuenta el reporte de avance del 02/02/2021, se sugiere revisar y retomar el trabajo que se venía adelantando para la acción de mejora.</t>
  </si>
  <si>
    <t>Se entregó el primer reporte con fecha de corte a 28 de febrero de 2021 en el cual se realizó el diligenciamiento del formato no controlado “Reporte Cuantitativo Cumplimiento de Metas”, previamente revisado por el equipo estratégico de la Subdirección para la Vejez, con este documento se atiende a lo establecido en la acción de mejora, dado que se lleva a cabo el conteo y verificación del cumplimiento de las metas proyectadas.</t>
  </si>
  <si>
    <t xml:space="preserve">Se verifica formato no controlado (Excel) "Reporte Cuantitativo Cumplimiento de Metas", diligenciado con corte 28/02/2021. Se sugiere revisar si es pertinente incluir un texto instructivo o de contextualización de su uso, y/o, para la presentación de evidencias al Organismo de Control, realizar la explicación en el formato no controlado entrega de evidencias. Así mismo, en lo posible verificar e incluir la trazabilidad y soportes de socialización a los equipos de supervisión. </t>
  </si>
  <si>
    <t xml:space="preserve">Hallazgo administrativo por encontrar en el mes de abril de 2019 en el informe del mes datos confusos respecto a los descuentos realizados al talento humano por servicios no prestados, para el grupo 10 y 11 de la colonia, del Contrato Interadministrativo 3559-2019. </t>
  </si>
  <si>
    <t>En el expediente contractual se incorporaron documentos que no hacen parte de los requisitos para generar el pago de acuerdo al contrato</t>
  </si>
  <si>
    <t xml:space="preserve">Realizar mesas de trabajo con la Subdirección de Contratación, en las cuales se definan los documentos que se deben requerir para generar el pago. </t>
  </si>
  <si>
    <t>Mesas de trabajo realizadas</t>
  </si>
  <si>
    <t>Se formuló el protocolo de Valores a pagar liderado por la Dirección Poblacional con la participación de las subdirecciones técnicas. El 14 de julio se tuvo reunión para revisar las observaciones realizadas por DADE, en la cual se generaron unos compromisos para las subdirecciones técnicas. El 6 de diciembre 2020, se remite mediante correo electrónico a la gestora sig de la subdirección de contratación documento con ajustes incorporados para última versión e iniciar flujos de revisión nuevamente, pantallazo de envio de flujos mediante AZ DIGITAL con fechas 21/09/2020 y xx/12/2020.
Así mismo, Se evidencia acta de reunión virtual con fecha del 20/10/2020 con el asunto Mesa de trabajo con la Subdirección de Gestión y Desarrollo de Talento Humano para la actualización del manual de contratación. De igual forma, se evidencian los documentos presentados desde el Proyecto de Discapacidad, los cuales son implementados actualmente y se sugiere incluirlos en los ajustes que se realizarán al manual de supervisión y contratación
Se adjunta: 
1. Protocolo con ajustes realizados.
2. Acta del 14 de julio con las subdirecciones técnicas misionales.
3. Acta del 20/10/2020 liderada por la Subdirección de contratación
4. Correo de la Dirección Poblacional con fecha 6 de diciembre 2020.
5. Pantallazo de envio de ajustes incorporados a flujos mediante AZ DIGITAL (fechas 21/09/2020 y xx/12/2020)</t>
  </si>
  <si>
    <t>Se verifican actas de mesas de trabajo realizadas en 14/07/2020 y 20/10/2020, Guía Presentación Informe Mensual para Pagos de Asociados que Prestan Servicios a Personas con Discapacidad y formatos revisados y sugeridos para inclusión dentro de los ajustes al Manual de Contratación y Supervisión, según lo discutido en las reuniones. En cuanto al acta del 20 de octubre de 2020, se sugiere, si es posible, ajustar el nombre de la dependencia que lidera técnicamente la mesa de trabajo para que figure la Subdirección de Contratación; en cuanto al indicador y meta de la acción de mejora, se recomienda continuar seguimiento hasta completar las mesas de trabajo propuestas.</t>
  </si>
  <si>
    <t xml:space="preserve">Se formuló el documento de Valores a pagar liderado por la Dirección Poblacional con la participación de las subdirecciones técnicas. Se han realizado 2 mesas de trabajo con fecha : 1) 14 de julio 2020,  para revisar las observaciones realizadas por DADE; 2) 20 de octubre 2020 para incorporar observaciones y documentos elaborados en el manual de contratación. Por ultimo se realizó oficialización del documento con fecha 18 enero 2020 y se encuentran publicados en la pagina web de la entidad con codigo INS- GEC- 002 
(proceso de gestion contractual)
Evidencias: 
1. acta y lista de asistencia 14 de julio 2020
2. Acta y lista de asistencia  20 de octubre 2020
2. Correo de aprobación DADE 18 Enero 2021
3. Publicación en pagina web (correo 25/01/2021)
</t>
  </si>
  <si>
    <t>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en cuanto al indicador y meta de la acción de mejora, se recomienda continuar seguimiento hasta completar las mesas de trabajo propuestas.</t>
  </si>
  <si>
    <t>Se formuló el documento de Valores a pagar liderado por la Dirección Poblacional con la participación de las subdirecciones técnicas. Se han realizado 2 mesas de trabajo con fecha : 1) 14 de julio 2020,  para revisar las observaciones realizadas por DADE; 2) 20 de octubre 2020 para incorporar observaciones y documentos elaborados en el manual de contratación. Por ultimo se realizó oficialización del documento con fecha 18 enero 2020 y se encuentran publicados en la pagina web de la entidad con codigo INS- GEC- 002 
(proceso de gestion contractual). Se realizó socialización instructivo con fecha 25 01 2021
Evidencias: 
1. acta y lista de asistencia 14 de julio 2020
2. Acta y lista de asistencia  20 de octubre 2020
2. Correo de aprobación DADE 18 Enero 2021
3. Publicación en pagina web (correo 25/01/2021)
4.  socialización instructivo con fecha 25 01 2021</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</si>
  <si>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De acuerdo con lo informado por la Dirección Poblacional, se recomienda articularse con el Equipo de Discapacidad para la entrega final de la acción de mejora a la Contraloría de Bogotá D.C.</t>
  </si>
  <si>
    <t xml:space="preserve">Dirección Poblacional - Subdirecciones Técnicas Misionales - Subdirección de Contratación </t>
  </si>
  <si>
    <t>Diseñar e implementar un documento interno que defina la forma de realizar los pagos y describa los soportes requeridos para el pago en cada una de las subdirecciones técnicas de la Dirección Poblacional.</t>
  </si>
  <si>
    <t>Documento implementado</t>
  </si>
  <si>
    <t>Un Documento implementado</t>
  </si>
  <si>
    <t xml:space="preserve">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se recomienda continuar seguimiento y verificación de la implementación del instructivo y documentar lo pertinente dentro del plazo de ejecución de la acción de mejora. </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</si>
  <si>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</si>
  <si>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Se realizó seguimiento a la implementación del INSTRUCTIVO CÁLCULO DE VALORES Y PAGO DE LOS CONTRATOS Y/O CONVENIOS SUSCRITOS EN LOS SERVICIOS SOCIALES DE LA DIRECCIÓN, se remite carpeta consolidada de evidencias en ONE DRIVE (subdirecciones que aplica)</t>
  </si>
  <si>
    <t>Por parte del equipo de seguimiento de la OCI, en enlace OneDrive dispuesto por la Dirección Poblacional, se verifican 4 carpetas identificadas como: “discapacidad”, “adultez”, “infancia” y “vejez”. Estas, a su vez, contienen subcarpetas por meses de seguimiento en las que se evidencian documentos precontractuales como estudios previos y clausulado de contratos, así como registros de liquidación de cupos de acuerdo con atenciones realizadas. 
En el caso de la carpeta “discapacidad” se evidenció que las subcarpetas correspondientes a los meses junio y julio se encuentran vacías, como también sucede para “vejez”, subcarpetas febrero y julio. En cuanto a la carpeta “infancia”, en revisión aleatoria se encontró que varias subcarpetas por contrato o convenio no contienen archivos. Por lo tanto, se sugiere revisar y ajustar incluyendo la información pertinente o, si fuere el caso, descartando carpetas vacías. Para el efecto, se sugiere tener en cuenta acortar nombres de archivos y/o rutas de almacenamiento (revisar pertinencia entre carpetas y subcarpetas), dado que se corre el riesgo de pérdida de información al trasladar los directorios entre ubicaciones electrónicas.
Respecto al avance porcentual, es de anotar que, en seguimientos previos realizados por la Oficina de Control Interno, acorde a los reportes de las dependencias responsables de ejecución, ya la acción había sido presentada con ejecución de 100%. El reporte actual corresponde a un alcance de la Dirección Poblacional con el propósito de evidenciar seguimiento a la implementación del instructivo elaborado. Se reitera recomendación en cuanto a articular con las dependencias corresponsables para el diligenciamiento del formato no controlado de entrega de evidencia y la entrega final de la acción de mejora al organismo de control.</t>
  </si>
  <si>
    <t>3.1.3.16</t>
  </si>
  <si>
    <t xml:space="preserve">Hallazgo administrativo, por deficiencias en la etapa previa, en la determinación de meta objeto de la contratación; en la definición de las necesidades, identificación, características, requisitos particulares de las personas mayores atendidas en los centros noche y centro día. Etapa contractual, deficiencias e incumplimientos. Contratos 5953 y 5954 de 2019. </t>
  </si>
  <si>
    <t>En el anexo tecnico se menciona la resolucion 825 de 2018, sin embargo no se anexó en el SECOP ni se hacen explícitos los criterios de ingreso, egreso, priorización y restricciones para el acceso al servicio social Centro Noche en los estudios previos y anexo técnico, así mismo no se menciona la circular 033 de 2018 con la cual se realizan modificaciones al documento técnico adoptado a través de la Resolución 825 de 14 de Junio de 2018</t>
  </si>
  <si>
    <t>Actualizar el anexo técnico y los estudios previos, para las contrataciones, incluyendo:
circular 033 de 2018 con la que se realizan modificaciones al documento técnico adoptado a través de Res. 825 de 14/06/18, anexando a los documentos contractuales
hacer explícitos los criterios de ingreso, egreso, priorización y restricciones que se definan para el acceso al servicio
caracterización sociodemográfica de las personas que ingresan al servicio, para ponderar las localidades con mayor necesidad</t>
  </si>
  <si>
    <t>Actualización de los Anexos Técnicos  y los Estudios Previos</t>
  </si>
  <si>
    <t xml:space="preserve">(Anexos Técnicos y Estudios Previos actualizados / Anexos Técnicos y Estudios Previos a actualizar para los procesos de contratacion) * 100 </t>
  </si>
  <si>
    <t>Se actualizó el anexo técnico para el proceso competitivo de 400 cupos (100 modalidad moderada y 300 severos), del servicio Centros de Protección Social – CPS 
Teniendo en cuenta que se van a realizar adiciones a los servicios Centro Día y Centro Noche, la actualización de los anexos técnicos y estudios previos se van a llevar en el primer trimestre de 2021.</t>
  </si>
  <si>
    <t xml:space="preserve">Se verifica documento Anexo Técnico Servicio Centro de Protección Social Modalidad Moderada y Severa, suscrito el 17/10/2020. La OCI sugiere, una vez se tenga evidencia de la implementación en desarrollo de la contratación, aportar las evidencias respectivas. En cuanto a los ajustes en otras contrataciones e implementación de los mismos, se recomienda vigilar el avance de los trámites, con el fin de contar con tiempo suficiente para el adecuado cumplimiento de la acción de mejora. </t>
  </si>
  <si>
    <t>Desde los servicios se hace la documentación de los anexos técnicos Se realiza la revisión al documento preliminar de anexo “3.1. Anexo Técnico Atención Integral y Gestión Administrativa 27- 01-2021" en el cual se encuentra explicita la información respecto a la Res 825 de 14/06/18 y circular 033 de 2018.</t>
  </si>
  <si>
    <t>En mesa de trabajo se verifican soportes remitidos por la Subdirección para la Vejez el 02/02/2021: propuestas de anexos técnicos en proceso de ajuste. Se sugiere continuar la ejecución, revisar aspectos de forma en la redacción y vigilar cumplimiento del plazo de ejecución.</t>
  </si>
  <si>
    <t>Se da cumplimiento a la acción de mejora propuesta ya que a través de la inclusión de los criterios de ingreso, egreso, priorización y restricciones que definen el acceso al servicio para la modalidad de cuidado transitorio en el Anexo técnico del proceso competitivo que se llevó a cabo en la vigencia 2021.
Por otra parte, en el estudio previo, invitación publica y adenda No. 01 de fecha abril 7 de 2021 del proceso competitivo SDIS-DCT092-005-2021 para la suscripción de los convenios por medio de los cuales se brinda la atención de la modalidad cuidado transitorio se hace explicita la priorización territorial basada en la encuesta sociodemográfica de las personas participantes, el índice de envejecimiento, pobreza monetaria y las personas mayores de 40 año de habitabilidad en calle.</t>
  </si>
  <si>
    <t>Se evidencian anexos técnicos y estudios previos proyectados con la inclusión de los aspectos y precisiones señaladas en la acción de mejora. La OCI sugiere mencionar en el formato no controlado de entrega de evidencias, la ubicación de los ajustes para facilitar su verificación. Así mismo, revisar si es pertinente incluir en las evidencias el (o los) contrato(s) o convenio (s) celebrado(s) con las condiciones ajustadas con ocasión de la acción.</t>
  </si>
  <si>
    <t xml:space="preserve">La Entidad se basó en un censo y referente cuantitativo y cualitativo para conocer la disposición sociodemográfica de las personas mayores en habitabilidad en calle para determinar y conceder mayor puntaje a los oferentes que puedan prestar servicios en seis localidades identificadas por la entidad de las 20 Localidades de Bogotá D.C, pasando por alto otras variables de caracterización </t>
  </si>
  <si>
    <t xml:space="preserve">Realizar una caracterización sociodemográfica de las personas que ingresan al servicio Centro Noche, teniendo en cuenta el lugar de la solicitud de ingreso y la localidad de procedencia de la persona mayor, para ponderar las localidades con mayor necesidad del servicio. </t>
  </si>
  <si>
    <t>Caracterizacion sociodemográfica de ingreso</t>
  </si>
  <si>
    <t>Documento de caracterización sociodemografica de ingreso</t>
  </si>
  <si>
    <t>Se diseñó la encuesta para que las personas mayores la diligencien a través de un formulario en Google y con el acompañamiento de los profesionales del servicio. 
La encuesta fue diligenciada en el mes de octubre, por una muestra de 266 participantes del servicio social en todos los centros noche. Se tiene el consolidado y se está dando inicio a la elaboración del documento descriptivo y análisis de las encuestas.</t>
  </si>
  <si>
    <t>Se verifica archivo Excel denominado “Encuesta Sociodemográfica”, en el cual se observan datos de aplicación de encuestas. La OCI sugiere que para la entrega final de la acción de mejora se adjunte el informe cualitativo con indicación del objetivo de la encuesta, aspectos metodológicos y de aplicabilidad, fecha y período de vigencia de la información, y/o los aspectos relevantes que permitan evaluar la efectividad de la acción ejecutada. Así mismo, se sugiere adjuntar el cuestionario realizado.</t>
  </si>
  <si>
    <t>Se tiene la caracterización del documento, el cual también fue tomado como base para hacer la priorización territorial.</t>
  </si>
  <si>
    <t>En mesa de trabajo se verifica soporte remitido por la Subdirección para la Vejez el 02/02/2021: informe cualitativo de aplicación de encuesta, análisis de resultados y conclusiones. Teniendo en cuenta el contexto y finalidad a partir de los cuales se llevó a cabo la encuesta, se sugiere revisar si es conveniente precisar período en el cual se aplicó, fecha de elaboración del informe, y en general, cualquier aspecto que pueda tener relevancia en el documento, si se busca que pueda ser considerado un insumo para la toma de decisiones.</t>
  </si>
  <si>
    <t>Se da cumplimiento a la presente acción de mejora con la elaboración del documento encuesta sociodemográfica mediante el cual se logró ponderar las localidades con mayor necesidad del servicio.
Por otra parte, a través de la inclusión de la priorización territorial en el estudio previo, invitación publica y adenda No. 01 de fecha abril 7 de 2021 del proceso competitivo SDIS-DCT092-005-2021 para la suscripción de los convenios por medio de los cuales se brinda la atención de la modalidad cuidado transitorio, con base en la encuesta sociodemográfica de las personas participantes, el índice de envejecimiento, pobreza monetaria y las personas mayores de 40 años de habitabilidad en calle.</t>
  </si>
  <si>
    <t>Se evidencia informe cualitativo de aplicación de encuesta, análisis de resultados y conclusiones y documentos precontractuales en los cuales se tuvieron en cuenta estos resultados. Teniendo en cuenta el contexto y finalidad a partir de los cuales se llevó a cabo la encuesta, la OCI sugiere revisar si es conveniente precisar período en el cual se aplicó y/o fecha de elaboración del informe, u otros aspectos que podrían variar el contexto en la toma de decisiones o en la adecuada prestación de servicios.</t>
  </si>
  <si>
    <t xml:space="preserve">Subdirección para la Vejez 
Subdirección Local Puente Aranda - Antonio Nariño 
Subdirección Local Barrios Unidos -Teusaquillo
</t>
  </si>
  <si>
    <t>Debilidad en la articulación entre la Subdirección para la Vejez y las Subdirecciones Locales quienes ejercen la supervisión, para establecer las justificaciones técnicas y financieras para realizar los modificatorios de los convenios</t>
  </si>
  <si>
    <t>Elaboración  de documentos tecnicos y financieros establecidos en el proceso contractual que justifiquen los modificatorios de los convenios de Centros Día - Noche y seguimiento en todas las etapas contractuales implementando una instancia de trabajo articulado</t>
  </si>
  <si>
    <t xml:space="preserve">Documentos tecnicos y financieros para los modificatorios de los convenios  </t>
  </si>
  <si>
    <t>(Documentos tecnicos y financieros elaborados/Modificatorios elaborados) * 100</t>
  </si>
  <si>
    <t>Se llevaron a cabo mesas de trabajo entre la Subdirección para la Vejez y las Subdirecciones Locales (Antonio Nariño – Puente Aranda, Rafael Uribe Uribe, Teusaquillo) que ejercen la supervisión de los convenios para determinar la necesidad de los modificatorios y realizar las justificaciones de los mismos. 
Las modificaciones están enmarcadas en adición presupuestal para elementos de bioseguridad para prevención del COVID19, de acuerdo con los lineamientos entregados por el ministerio de salud. (orientaciones para la mitigación del coronavirus (COVID19) en centros de protección a larga estancia para personas mayores en el marco de las medidas de aislamiento selectivo).
Para el mes de diciembre se espera radicar las solicitudes de adición y prórroga del servicio hasta el mes de marzo.
Por otro lado, se radican seis (6) adiciones del servicio centro día - noche tercerizado. 
Se van a hacer adiciones para el servicio Centros de Protección Social, las cuales se proyecta entregar a la Subdirección de Contratación en el mes de diciembre; de igual manera, se enviará el documento de publicación en SECOP posterior a la aprobación por Contratación.</t>
  </si>
  <si>
    <t xml:space="preserve">Se verifican actas de 22 y 24 de septiembre de 2020 en las que se observa articulación entre subdirecciones locales y nivel central en el proceso de preparación de solicitudes de modificación contractual. Igualmente, se evidencian memorandos I2020030232 e I2020030257 del 05/11/2020, mediante los cuales se radican solicitudes de modificación de contratos para trámite en la Subdirección de Contratación. </t>
  </si>
  <si>
    <t>Se realizaron las modificaciones a todos los convenios (Adición al convenio del servicio centro día - noche tercerizado de elementos de protección COVID19.) Seis lo tuvieron de manera independiente y uno lo tuvo conjunto con modificación adición prorroga y reducción. Todos los convenios van hasta marzo de 2021. En cuanto a la parte financiera se realizaron todas las adiciones 3 diciembre 2 en enero.
Las modificaciones fueron articuladas con las Subdirecciones Locales en las que se tiene operación del servicio Centro Noche.</t>
  </si>
  <si>
    <t xml:space="preserve">Se evidencian actas de 22 y 24 de septiembre, 11 y 14 de diciembre de 2020 en las que se observa articulación entre subdirecciones locales y nivel central en el proceso de preparación de solicitudes de modificación contractual. Así mismo, se verifican modificaciones contractuales tramitadas según las necesidades revisadas en las mesas de trabajo. </t>
  </si>
  <si>
    <t xml:space="preserve">Se da cumplimiento a la presente acción de mejora, mediante la realización de mesas de trabajo entre el equipo técnico del servicio en el nivel central y la supervisión del servicio en las localidades, para la elaboración de la justificación de la necesidad de realizar adición y prórroga para los convenios de asociación del servicio hasta el mes de abril de 2021. </t>
  </si>
  <si>
    <t xml:space="preserve">Debilidad en la verificación de la infraestructura previa a la suscripción del contrato, teniendo en cuenta que solo se evaluaba al detalle cocina, despensa y baños, el resto de los espacios de la infraestructura se verificabana a modo general, así como tiempos muy amplios para subsanar los requisitos necesarios para el funcionamiento que no interfieren en la prestacion del servicio Centro Día - Noche </t>
  </si>
  <si>
    <t>Implementación del formato "Calificación Técnica de Inmuebles Componente Urbanístico e infraestructura", el cual permite realizar una verificación al detalle de cada espacio del programa arquitectónico para la prestación del servicio Centro Día -Noche</t>
  </si>
  <si>
    <t xml:space="preserve">Emision de calificación técnica de inmuebles </t>
  </si>
  <si>
    <t>(#procesos contratación con formatos de calificación técnica diligenciados/# procesos de contratación que requieren aplicación de formato de calificación técnica)*100</t>
  </si>
  <si>
    <t>La Subdirección de Plantas Físicas emitió 10 conceptos de calificación técnica solicitados en el marco de los procesos 092, que adelanta la Subdirección para la Vejez.
Se anexan los conceptos técnicos emitidos</t>
  </si>
  <si>
    <t xml:space="preserve">Según verificación del equipo OCI, se evidencian 7 carpetas electrónicas identificadas por localidades: Bosa, Engativá, Puente Aranda, Mártires, Teusaquillo, Antonio Nariño, Rafael Uribe Uribe. A su vez, estas contienen en total 10 documentos PDF correspondientes a conceptos emitidos en el Formato Calificación Técnica de Inmuebles (Componente Urbanístico e Infraestructura) para Servicio de Vejez en la Modalidad de Centros de Protección Social Adulto Mayor (Modalidad Severos - Moderados) - Centros Día - Centros Día y Noche". De acuerdo con la revisión aleatoria de los formatos, estos se encuentran coherentes respecto a la formulación de la acción de mejora y su plazo de ejecución, así como, frente al reporte cualitativo presentado por la dependencia.
</t>
  </si>
  <si>
    <t>No hay claridad en la acciones que se realizan desde el servicio en el primer mes de funcionamiento, correspondientes a la etapa conociendo del Plan de Atención Integral Individual y el Plan de Atención Institucional</t>
  </si>
  <si>
    <t>Desarrollar etapa de conociendo en PAII y en el PAI, dentro de lo cual se construye diagnóstico de necesidades, solicitando a operadores un cronograma desde el inicio de contrato que dé cuenta de acciones a realizar que no supere el 1er mes de operación; así como ajustar tiempos que se otorgan a operadores para subsanar requisitos necesarios de infraestructura para funcionamiento que no interfieren en prestación del servicio, a un tiempo no mayor de 15 días después de firma de acta de inicio</t>
  </si>
  <si>
    <t>Centros Día - Noche con etapa conociendo PAII y en PAI e inmuebles con cumplimiento requisitos</t>
  </si>
  <si>
    <t>(# de Centros Día - Noche que cumplen con el desarrollo de la etapa de conocimiento del PAII y del PAI y los requisitos de infraestructura para el funcionamiento/Total de las Centros Día - Noche)*100</t>
  </si>
  <si>
    <t>Teniendo en cuenta que los convenios se encuentran en ejecución, actualmente no se puede aplicar. Se proyecta su aplicación con la nueva contratación para el servicio.</t>
  </si>
  <si>
    <t xml:space="preserve">La Subdirección para la Vejez informa que la acción aún no puede implementarse, toda vez que no se ha dado inicio a nueva contratación. La OCI recomienda hacer seguimiento a los plazos contractuales vigentes y a los trámites para el inicio de nuevos convenios, con el fin de asegurar oportuno cumplimiento de la acción de mejora. </t>
  </si>
  <si>
    <t>Esta acción de mejora se tiene programada para iniciar en el mes de marzo de 2021, dado que es cuando inicia la nueva contratación para dar ejecución a la presente acción de mejora.</t>
  </si>
  <si>
    <t>Se verificarán avances en próximo seguimiento.</t>
  </si>
  <si>
    <t>Se da cumplimiento a la presente acción de mejora con la elaboración del cronograma por parte de los operadores que da cuenta de las necesidades particulares de los participantes y que se desarrolla en la etapa conociendo el PAIIN y PAI.  
En el marco de la transformación de los servicios sociales y según el anexo técnico del Servicio Integral de Bienestar y Cuidado para las personas mayores de modalidad de cuidado transitorio en el numeral 3.1.2.1 "Plan de Atención Institucional -PAI "se establece que el asociado presentará un cronograma desde el inicio del convenio que dé cuenta de las acciones a realizar, el cumplimiento de este será verificado por la supervisión y/o interventoría del convenio. y en el numeral 3.1.2.2 "Plan de Atención Integral Individual – PAIIN" El asociado deberá entregar un cronograma desde el inicio del convenio que dé cuenta de las acciones a realizar durante la fase conociendo.</t>
  </si>
  <si>
    <t xml:space="preserve">Se verifica anexo técnico en el cual se evidencia que en la etapa Conociendo se realiza el requerimiento de cronograma de actividades, de acuerdo con lo establecido en la acción de mejora. Igualmente, se observan cronogramas de actividades a desarrollar en diferentes centros de atención.  </t>
  </si>
  <si>
    <t>3.1.3.17</t>
  </si>
  <si>
    <t xml:space="preserve">Hallazgo administrativo, deficiencias en la función de supervisión de los Convenios 5953 y 5954 de 2019, porque no adelantan acciones ante los incumplimientos de las obligaciones del ejecutor. </t>
  </si>
  <si>
    <t xml:space="preserve">Debilidad en el diseño e implementación del instrumento de verificación de supervisión en cuanto a no dejar documentado la atención integral desde el ingreso de la persona mayor </t>
  </si>
  <si>
    <t>1</t>
  </si>
  <si>
    <t>Revisar, ajustar, socializar e implementar (en mesas de articulación de los niveles central y local) el instrumento de verificación usado en la supervisión a la ejecución de los convenios de prestación del servicio</t>
  </si>
  <si>
    <t>Instrumento de verificación del servicio ajustado, socializado e implementado</t>
  </si>
  <si>
    <t>Un Instrumento de verificación del servicio ajustado e implementado</t>
  </si>
  <si>
    <t>En el mes de octubre se realizó una mesa de trabajo con los niveles central y local para revisar y socializar el instrumento de verificación usado en la supervisión a la ejecución de los convenios de prestación del servicio, para su aplicación en el marco de la supervisión. 
El documento no se ajustó ya que está ligado al anexo técnico y para poder actualizarlo se debe actualizar el anexo técnico y las obligaciones.
En el instrumento de supervisión, se va a realizar una descripción cualitativa que dé cuenta de la atención integral que se brinda a las personas mayores en el servicio. 
Para la próxima contratación se va a actualizar el contenido del instrumento, junto con los anexos técnicos.</t>
  </si>
  <si>
    <t>La Gestora de la Subdirección para la Vejez informa que se realizó una mesa de trabajo en octubre con los niveles central y local para revisar y socializar el instrumento de verificación con el fin de implementarlo en la supervisión a la ejecución de los convenios de prestación del servicio. En la carpeta compartida One Drive no se adjunta soporte, por lo cual la OCI recomienda dar alcance con las evidencias y continuar documentando el avance de la acción de mejora.</t>
  </si>
  <si>
    <t xml:space="preserve">Se realiza ajuste al formato “instrumento de verificación” en mesa de trabajo con la supervisión (Subdirecciones Locales en donde se tiene operación del servicio), donde se identificaron y determinaron los ajustes. El documento está en revisión por la gestora SIG de la Subdirección, para hacer los aportes desde el punto de vista metodológico del SIG. </t>
  </si>
  <si>
    <t>Se observa formato FOR-PSS-220 actualizado según memorando I2021017585 del 15/06/2021, con la inclusión de un apartado titulado "Aspectos de verificación que no aplican en el periodo"; correos relacionados con la trazabilidad del ajuste realizado; cadena de correos en los que se evidencia que el formato fue dado a conocer a supervisores de contratos Subdirección para la Vejez.</t>
  </si>
  <si>
    <t xml:space="preserve">Se da cumplimiento a la acción de mejora con base en que se llevo a cabo la actualización en el mapa de procesos del SIG el formato instrumento verificación componente (FOR-PSS-220), donde se actualiza la sección final del formato incluyendo los aspectos de verificación que no aplican en el periodo en donde se incluyen las variables: obligación, aspecto a verificar, observaciones y fecha en que se verifica con el fin de hacer visibles los aspectos a verificar que no aplican en el periodo del informe y así tener mayor control y seguimiento ante estos y evitar que se generen posibles incumplimientos de las obligaciones por parte de los operadores. </t>
  </si>
  <si>
    <t>Falta de soportes por parte del operador, sobre las capacitaciones dadas desde el inicio del convenio sobre el marco del modelo de atención de personas mayores y el anexo técnico.</t>
  </si>
  <si>
    <t>2</t>
  </si>
  <si>
    <t>Verificar, hacer seguimiento y registrar en el instrumento de verificación, los soportes generados por parte del operador para el primer mes de ejecución relacionados con el modelo de atención de personas mayores y el anexo técnico</t>
  </si>
  <si>
    <t>Verificación informe, soportes capacitaciones y demas aplicables ejecución previstos por operador</t>
  </si>
  <si>
    <t>(informes y soportes radicados /informes y soportes verificados) * 100</t>
  </si>
  <si>
    <t>La Gestora de la Subdirección para la Vejez informa que la acción de mejora no ha iniciado implementación, por cuanto no ha concluido la ejecución de los convenios suscritos previamente. Teniendo en cuenta el hallazgo y la causa identificada, la Oficina de Control Interno sugiere revisar la posibilidad de aplicar el instrumento en ejercicio de la supervisión a los convenios vigentes, considerando que el control al cumplimiento de las obligaciones contractuales y la exigencia al contratista de documentar adecuadamente las actividades realizadas en desarrollo de cada convenio, no tendría que suponer modificación a las condiciones pactadas.</t>
  </si>
  <si>
    <t>Esta acción de mejora se tiene programada para iniciar en el mes de mazo de 2021, dado que es cuando inicia la nueva contratación para dar ejecución a la presente acción de mejora.</t>
  </si>
  <si>
    <t>Para el corte de presentación de soportes 02/02/2021, no se adjuntan evidencias por parte de la dependencia. En mesa de trabajo del 10/08/2021 se verifica muestra de la implementación del Formato Instrumento Verificación Componente Código: FOR-PSS-220. Igualmente, se observa copia de la Circular 004 del 28/01/2021 con asunto Cronograma para la Radicación de Cuentas, Cajas Menores para Trámite de Pago, Información Contable y Programación de PAC Vigencia 2021,  expedida con la Dirección de Gestión Corporativa. La OCI sugiere revisar la pertinencia de aclarar mediante el Formato No Controlado de Entrega de Evidencias, en qué aspectos o secciones del formato se realiza la verificación de los soportes referidos en la causa del hallazgo, así como, la relación de la Circular mencionada con la ejecución de la acción de mejora. Adicionalmente, se recomienda continuar la implementación del formato FOR-PSS-220, según su más reciente versión.</t>
  </si>
  <si>
    <t>En los anexos técnicos elaborados para la prestación del servicio en la modalidad de cuidado transitorio se establece que los operadores deben garantizar la realización de actividades en el marco de los ejes de atención desde el inicio del convenio, lo cual se verifica en el instrumento de verificación del primer informe de ejecución, este será reportado hasta el 21 de junio del presente año de acuerdo con los plazos establecidos en la circular No. 004 de 2021. Se cumple la presente acción de mejora con la entrega por parte de los operadores del documento de verificación de componentes.</t>
  </si>
  <si>
    <t>En mesa de trabajo se verifica muestra de la implementación del Formato Instrumento Verificación Componente Código: FOR-PSS-220. Igualmente, se observa copia de la Circular 004 del 28/01/2021 con asunto "Cronograma para la Radicación de Cuentas, Cajas Menores para Trámite de Pago, Información Contable y Programación de PAC Vigencia 2021",  expedida con la Dirección de Gestión Corporativa. La OCI sugiere revisar la pertinencia de aclarar mediante el Formato No Controlado de Entrega de Evidencias, en qué aspectos o secciones del formato se realiza la verificación de los soportes referidos en la causa del hallazgo, así como, la relación de la Circular mencionada con la ejecución de la acción de mejora. Adicionalmente, se recomienda continuar la implementación del formato FOR-PSS-220, según su más reciente versión.</t>
  </si>
  <si>
    <t>Debilidad en el manejo de los instrumentos oficiales en la prestación del servicio y la ejecución contractual</t>
  </si>
  <si>
    <t>3</t>
  </si>
  <si>
    <t xml:space="preserve">Socializar los instrumentos oficiales formalizados en el Sistema Integrado de Gestión de la entidad, para la prestación del servicio y ejecución contractual a los servidores y contratistas del servicio </t>
  </si>
  <si>
    <t>Socialización de los instrumentos oficiales (procesos, procedimientos, instructivos, formatos, etc)</t>
  </si>
  <si>
    <t>(# instrumentos oficiales para prestación del servicio y la supervisión socializados / # total instrumentos oficiales para prestación del servicio y la supervisión oficializados )*100</t>
  </si>
  <si>
    <t xml:space="preserve">Se socializaron a los operadores los formatos oficiales para la prestación de los servicios sociales Centros Día y Centros Noche el 25/08/2020, se tiene proyectada cualificación presencial con los operadores entre los meses de Septiembre y Diciembre sobre los temas de calidad del dato, gestión documental y gestión ambiental. 
Se hace la programación de las jornadas de cualificación para ser desarrolladas entre los meses de Septiembre y Diciembre, los temas a abordar son calidad del dato, gestión documental, gestión ambiental y gestión de calidad. 
Se realizaron jornadas de cualificación en estos temas para los Centros Día Noche El Dorado (28 de septiembre de 2020 y 9 de noviembre de 2020), Restrepo I y Restrepo 2 (17 de noviembre). </t>
  </si>
  <si>
    <t xml:space="preserve">Se verifica acta del 25/08/2020, asunto “Socialización Plan de acción y Formatos Centros Día-Noche-Seguimiento a la implementación del Lineamiento del servicio”; acta del 3/11/2020 en la que se evidencia programación de próximas actividades de socialización. La OCI sugiere realizar ejercicios que evidencien retroalimentación (por ejemplo, test o pruebas) al final de las socializaciones, con el fin de hacer seguimiento a la comprensión de los temas y fortalecer las actividades de cierre de brechas. </t>
  </si>
  <si>
    <t>Se realizaron 12 jornadas de socialización SIG, abarcando a 247 personas pertenecientes a los siete centros noche con los cuales cuenta el servicio. Se da la socialización al 100% de las unidades operativas del servicio Centro Noche.</t>
  </si>
  <si>
    <t xml:space="preserve">En mesa de trabajo se verifican aleatoriamente actas de un total de 12 referidas a mesas de trabajo presenciales y virtuales desarrolladas por la Subdirección para la Vejez con asunto "Jornada de Socialización del Sistema Integrado – SIG", junto con las respectivas listas de asistencia y presentaciones (Power Point) empleadas en desarrollo de las socializaciones. Dentro de las temáticas abordadas se identifican: 1. Presentación del Equipo SIG y de los asistentes, 2. Generalidades del SIG; 3. SIG – MIPG – Gestión de Calidad, 4. Gestión Ambiental, 5. Gestión Documental, 6. Calidad del Dato, 7. Control Interno – Otros Componentes, 8. Tiempo de preguntas e inquietudes, 9. Varios. Desde la OCI se sugiere diligenciar y presentar el Formato No Controlado de Entrega de Evidencias, realizando la contextualización de la acción de mejora. </t>
  </si>
  <si>
    <t xml:space="preserve">Debilidad en el seguimiento de la ejecución del plan de mantenimiento preventivo y correctivo por cuanto involucra la participación de la Secretaria Distrital de Salud y otras entidades competentes  </t>
  </si>
  <si>
    <t>4</t>
  </si>
  <si>
    <t>Hacer seguimiento a la ejecución del plan de mantenimiento preventivo y correctivo a fin de subsanar los requerimientos de la Secretaria de Salud  para el servicio CN</t>
  </si>
  <si>
    <t>Plan de mantenimiento preventivo y correctivo ejecutado para el servicio CN</t>
  </si>
  <si>
    <t>Un Plan de mantenimiento ejecutado</t>
  </si>
  <si>
    <t>Los requerimientos dados por la Secretaria de Salud se han venido realizando por parte del operador y fueron constatados por la supervisión. Se tiene pendiente la verificación de la Secretaria de Salud, la cual no ha sido posible por la emergencia sanitaria. La supervisión continuara realizando seguimiento y validación al cumplimiento del plan de mantenimiento preventivo y correctivo proyectado por el asociado, con el fin de subsanar todas las observaciones emitidas por la secretaria Distrital de Salud.
Se continúa el seguimiento por parte de la supervisión a las solicitudes hechas a salud y se está pendiente de que la secretaría de salud determine las fechas para las visitas.
Los requerimientos se hacen para todos los centro día - noche tercerizados.</t>
  </si>
  <si>
    <t xml:space="preserve">El equipo de la Subdirección para la Vejez informa las gestiones adelantadas en relación con los requerimientos de la Secretaria de Salud, los cuales se han atendido por parte del operador y constatados por la supervisión. En razón de la emergencia sanitaria, está pendiente verificación de la Secretaria de Salud. En la carpeta compartida One Drive no se adjunta soporte, por lo cual la OCI recomienda dar alcance con las evidencias y continuar documentando el avance de la acción de mejora. </t>
  </si>
  <si>
    <t>Mensualmente se hace seguimiento a las solicitudes presentadas a la secretaría de salud. A la fecha el estado de los conceptos en los CN es:  
Concepto favorable sin requerimiento: Restrepo 1, Restrepo 2
Concepto favorable con requerimiento: El Dorado, 
Concepto no favorable: Pensilvania
Sin visita: Quiroga, Cundinamarca, San Luis
Para los casos de los CN que no tienen concepto favorable sin requerimiento, se debe formular el plan de mantenimiento preventivo y correctivo, así como registrar su seguimiento periódico.
Pensilvania se solicitó visita, el dorado se solicitó visita se está a la espera de la misma, Quiroga actualmente está en cerco epidemiológico, sin embargo, se solicitó por la página, pero no han tenido respuesta, Cundinamarca y San Luis. Tienen como soporte un pantallazo de la solicitud de la visita.</t>
  </si>
  <si>
    <t>Se observan correos y comunicaciones suscritas relacionadas con el trámite de solicitud a la Secretaría Distrital de Salud de visitas de inspección del cumplimiento de condiciones higiénico sanitarias por Centros Día y Centros Noche.</t>
  </si>
  <si>
    <t>Se da cumplimiento a la acción de mejora a través del ejercicio de la supervisión mediante el cual se realizó el seguimiento mensual de las observaciones emitidas por la Secretaria Distrital de Salud en visita realizada para obtener el concepto favorable de la operación del servicio en cada unidad operativa, así mismo, se garantizó la realización de las acciones necesarias por parte de los operadores para la subsanación de dichas observaciones y así poder solicitar nuevamente la visita de verificación por parte de esta entidad, en el marco de los convenios de asociación de la vigencia 2020.</t>
  </si>
  <si>
    <t>Se evidencia muestra de requerimientos realizados a operadores en el marco de convenios celebrados por la Entidad; tales requerimientos hacen referencia al cumplimiento de obligaciones asociadas a concepto higiénico sanitario y mantenimientos o reparaciones locativas. Se observa muestra de actas de seguimiento a compromisos y respuestas a los requerimientos realizados, donde se identifica la subsanación de observaciones, así como registros de visita de la Secretaría Distrital de Salud, donde se otorga el concepto higiénico sanitario favorable.  Se sugiere por parte de la OCI, diligenciar y presentar formato no controlado de evidencias, con el contexto y aspectos relevantes sobre la ejecución y efectividad de la acción de mejora.</t>
  </si>
  <si>
    <t xml:space="preserve">Debilidad en la validación de la ejecución del plan de mantenimiento preventivo y correctivo por cuanto involucra la participación de la Secretaria Distrital de Salud y otras entidades competentes  </t>
  </si>
  <si>
    <t>5</t>
  </si>
  <si>
    <t>Verificar que el operador realice la gestión de manera escrita  y con radicado ante la autoridad competente, para la emisión de concepto higiénico sanitario favorable y para obtener la licencia de autorización de funcionamiento</t>
  </si>
  <si>
    <t>2 solicitudes ante SDS para emisión de concepto HSF y licencia de autorización de funcionamiento</t>
  </si>
  <si>
    <t xml:space="preserve">Dos solicitudes radicadas (por el operador de servicio) ante la Secretaria Distrital de Salud, verificadas por la supervisión del convenio) </t>
  </si>
  <si>
    <t>Los requerimientos dados por la Secretaria de Salud, se han venido realizando por parte del operador y fueron constatados por la supervisión; sin embargo, hace falta la verificación de la Secretaria de Salud la cual no ha sido posible por la emergencia sanitaria. La supervisión continuará realizando seguimiento y validación al cumplimiento del plan de mantenimiento preventivo y correctivo proyectado por el asociado, con el fin de subsanar todas las observaciones emitidas por la secretaria Distrital de Salud. 
Los Centro Día Noche Tercerizados han realizado la solicitud de visita a la Secretaría de Salud, quien no ha hecho las respectivas visitas por efectos de la emergencia sanitaria.  
Desde la Supervisión se continúa el seguimiento a la solicitud hecha por los Centro Día Noche Tercerizados a la Secretaría de Salud, para la visita de emisión de concepto higiénico sanitario favorable. 
Los requerimientos se hacen para todos los centro día - noche tercerizados.</t>
  </si>
  <si>
    <t xml:space="preserve">El equipo de la Subdirección para la Vejez informa el trámite dado a los requerimientos de la Secretaria de Salud, los cuales se han atendido por parte del operador y constatados por la supervisión. En razón de la emergencia sanitaria, está pendiente verificación de la Secretaria de Salud. Así mismo, informan que desde los Centros Día y Centros Noche Tercerizados se ha realizado solicitud de visita a la Secretaría de Salud y la Supervisión realiza seguimiento a la gestión para la visita de emisión de concepto higiénico sanitario favorable por la Secretaría Distrital de Salud. Teniendo en cuenta que en la carpeta compartida One Drive no se adjunta soporte, la OCI recomienda dar alcance con las evidencias y continuar documentando el avance de la acción de mejora. </t>
  </si>
  <si>
    <t>Se da cumplimiento a la acción de mejora a través del ejercicio de la supervisión, se verificó de manera mensual que el operador solicitara la visita por parte de la Secretaría Distrital de Salud para obtener el concepto higiénico sanitario favorable para la operación del servicio social centros día centros noche en el marco de los convenios de asociación de la vigencia 2020.</t>
  </si>
  <si>
    <t>Se evidencia muestra de actas de seguimiento al cumplimiento de obligaciones asociadas a concepto higiénico sanitario, comunicaciones de operadores de convenios dirigidas a la Secretaría Distrital de Salud solicitando visitas de inspección, y formatos de acta de visitas de esa Entidad donde se otorga el concepto higiénico sanitario favorable.  Se sugiere por parte de la OCI, diligenciar y presentar formato no controlado de evidencias, con el contexto y aspectos relevantes sobre la ejecución y efectividad de la acción de mejora.</t>
  </si>
  <si>
    <t>3.1.3.18</t>
  </si>
  <si>
    <t xml:space="preserve">Hallazgo administrativo, por deficiencias por falta de sustentación técnica y financiera en las adiciones y prórrogas a los Convenios 5953 y 5954 de 2019. </t>
  </si>
  <si>
    <t>Debilidad en la articulación entre la Subdirección para la vejez y las Subdirecciones Locales quienes ejercen la supervisión, para establecer las justificaciones técnicas y financieras para realizar los modificatorios de los convenios</t>
  </si>
  <si>
    <t xml:space="preserve">Tramitar la modificación contractual de los servicios tercerizados, en los casos que se requieran, realizando mesas de trabajo con los equipos técnicos y de supervisión (nivel central y local) para articular información y garantizar la debida sustentación técnica y financiera </t>
  </si>
  <si>
    <t xml:space="preserve">Modificaciones contractuales de servicios tercerizados realizadas </t>
  </si>
  <si>
    <t>(Modificaciones contractuales realizadas / modificaciones contractuales necesarias ) * 100</t>
  </si>
  <si>
    <t>Se llevaron a cabo mesas de trabajo entre la Subdirección para la Vejez y las Subdirecciones Locales (Antonio Nariño – Puente Aranda, Rafael Uribe Uribe, Teusaquillo) que ejercen la supervisión de los convenios para determinar la necesidad de los modificatorios y realizar las justificaciones de los mismos. 
Las modificaciones están enmarcadas en adición presupuestal para elementos de bioseguridad para prevención del COVID19, de acuerdo con los lineamientos entregados por el ministerio de salud. (orientaciones para la mitigación del coronavirus (COVID19) en centros de protección a larga estancia para personas mayores en el marco de las medidas de aislamiento selectivo).
Para el mes de diciembre se espera radicar las solicitudes de adición y prórroga del servicio hasta el mes de marzo.
Por otro lado, se radican seis (6) adiciones del servicio centro día - noche tercerizado. 
Se van a hacer adiciones para el servicio Centros de Protección Social, las cuales se proyecta entregar a la Subdirección de Contratación en el mes de diciembre; de igual manera, se enviará el documento de publicación en SECOP posterior a la aprobación por Contratación.
Para el mes de diciembre se espera radicar las solicitudes de adición y prórroga del servicio hasta el mes de marzo.</t>
  </si>
  <si>
    <t xml:space="preserve">Se verifican actas de 22 y 24 de septiembre de 2020 en las que se observa articulación entre subdirecciones locales y nivel central en el proceso de preparación de solicitudes de modificación contractual. Igualmente, se evidencian memorandos I2020030232 e I2020030257 del 05/11/2020, mediante los cuales se radican solicitudes de modificación de contratos para trámite en la Subdirección de Contratación. Desde la OCI se sugiere especial seguimiento al avance de las gestiones en relación con el plazo de ejecución, con el fin de asegurar oportunidad en el cumplimiento de la acción de mejora. </t>
  </si>
  <si>
    <t>Se realizaron las modificaciones a todos los convenios (Adición al convenio del servicio centro día - noche tercerizado de elementos de protección COVID19.) Seis lo tuvieron de manera independiente y uno lo tuvo conjunto con modificación adición prorroga y reducción. Fue articulado con supervisión. Todos los convenios van hasta marzo de 2021. En cuanto a la parte financiera se realizaron todas las adiciones 3 diciembre 2 en enero.
Las modificaciones fueron articuladas con las Subdirecciones Locales en las que se tiene operación del servicio Centro Noche.</t>
  </si>
  <si>
    <t xml:space="preserve">Se verifican actas de 22, 24 de septiembre, 11 y 14 de diciembre de 2020 en las cuales se observa articulación entre subdirecciones locales y nivel central en el proceso de preparación de solicitudes de modificación contractual. Igualmente, se evidencian modificaciones de convenios, suscritas una vez concluida la articulación al interior de la Subdirección para la Vejez y el trámite de competencia de la Subdirección de Contratación. Por parte de la OCI, se sugiere diligenciar y presentar formato no controlado de evidencias, con el contexto y aspectos relevantes sobre la ejecución y efectividad de la acción de mejora. </t>
  </si>
  <si>
    <t>3.1.3.19</t>
  </si>
  <si>
    <t xml:space="preserve">Hallazgo administrativo, deficiencias de planeación que generan deficiencias en la ejecución por la baja asistencia de participantes a talleres objeto del contrato de prestación de servicios 8857 de 2019. </t>
  </si>
  <si>
    <t>Falencias en el estudio previo del contrato con relación al análisis técnico, estadístico e histórico del comportamiento anual-multianual (mínimo el último cuatrienio) del grupo poblacional en el servicio que incluya los factores externos que inciden en la cobertura, asistencias y permanencia de los participantes que afectan las proyecciones.</t>
  </si>
  <si>
    <t>Elaborar, revisar  y socializar un documento de consulta interna que soporte la variabilidad de la participación de los beneficiarios en el cumplimiento de la medida o sanción en el servicio de Centros Forjar que permita establecer los factores que incidan en la cobertura, asistencia y permanencia de los adolescentes y jóvenes  en el servicio.</t>
  </si>
  <si>
    <t>Documento de consulta interna</t>
  </si>
  <si>
    <t>Número de actividades realizadas para elaboración y soclialización de documento de consulta/Número actividades programadas</t>
  </si>
  <si>
    <t xml:space="preserve">Se realizó documento que evidencia la variabilidad de la participación de los beneficiarios en el cumplimiento de la medida o sanción en el servicio, se socializó con las personas del equipo técnico de los Centros Forjar. Para lo cual se adjunta documento interno de consulta “INFORME REMISIONES Y ATENCIONES CENTROS FORJAR” y soporte de socialización. </t>
  </si>
  <si>
    <t>Se verifica por parte del equipo de seguimiento de la OCI, el documento denominado "INFORME
REMISIONES Y ATENCIONES CENTROS FORJAR", el cual incluye el ítem 1. Remisión e ingreso de
adolescentes y jóvenes para la ejecución de la medida o sanción, “Remisiones y permanencia”, y
“factores”, y planilla de asistencia del 27/05/2021.
Una vez realizada la verificación de los soportes presentados por la dependencia mencionada, desde
la Oficina de Control Interno se sugiere fortalecer las evidencias que den cuenta del cumplimiento de
la acción y de su efectividad, así como ajustar el formato utilizado para la presentación del informe.</t>
  </si>
  <si>
    <t>Se adjunta Informe Remisiones y Atenciones Centros Forjar, en formato institucional, el cual refleja la variabilidad de la participación de los beneficiarios y la estadística reportada por el servicio Forjar Restaurativo.
De igual manera se adjunta soporte con fecha 23 de julio de 2021 de socialización de este informe al equipo y partes interesadas. 
Soportes: INFORME REMISIONES Y ATENCIONES CENTROS FORJAR y REMISION INFORME REMISIONES Y ATENCIONES FORJAR</t>
  </si>
  <si>
    <t>Se verifica por parte del equipo de seguimiento de la OCI, el documento denominado "INFORME
REMISIONES Y ATENCIONES CENTROS FORJAR", el cual incluye el ítem 1. Remisión e ingreso de
adolescentes y jóvenes para la ejecución de la medida o sanción, “Remisiones y permanencia”, y
“factores”, y correo  del 23/07/2021 con la socializaciòn delmismo, remitido por el Subdirector para la Juventud. 
Una vez realizada la verificación de los soportes presentados por la dependencia mencionada, desde
la Oficina de Control Interno se sugiere fortalecer las evidencias que den cuenta del cumplimiento de
la acción y de su efectividad.</t>
  </si>
  <si>
    <t>3.1.3.2</t>
  </si>
  <si>
    <t xml:space="preserve">Hallazgo Administrativo con Incidencia Fiscal y presunta Disciplinaria por la NO culminación y entrega del Frente de Obra Centro Día Campo Verde ubicado en la Localidad de Bosa por valor de $925.707.692,40, así como el incumplimiento de la Interventoría, por valor de $32.880.204,00, para un total de $958.587.896,40, en ocasión del contrato Interadministrativo No. 8239 de 2017. </t>
  </si>
  <si>
    <t>A pesar de la aplicación de la sanción prevista en la cláusula 14 del contrato Interadministrativo No. 8239 de 2017, la Secretaría no logró instar al contratista al cumplimiento en la entrega del frente de obra Centro Día Campo Verde dentro del plazo contractual.</t>
  </si>
  <si>
    <t>Realizar seguimiento al proceso de aplicación de la cláusula penal pecuniaria solicitado a la Oficina Jurídica en relación con el frente de obra Centro Día Campo Verde,  y  establecer con dicha oficina un cronograma del proceso.</t>
  </si>
  <si>
    <t>Cronograma de proceso de aplicación de cláusula penal pecuniaria</t>
  </si>
  <si>
    <t>La Subdirección de Plantas Físicas informa que realizó el acompañamiento a la Oficina Asesora Jurídica, en donde mediante Resolución No 0161 del 10 de febrero de 2021, confirmada mediante Resolución No 0348 del 16 de marzo de 2021, se declaró el incumplimiento parcial del contrato e hizo efectiva la cláusula penal pecuniaria por valor de $255.865.606.
Aunado a lo anterior, la Entidad realizó acciones de seguimiento al cobro persuasivo derivadas de la sanción descrita anteriormente, del cual se obtuvo el "Formato de Recaudo de Conceptos Varios" emitido por la Dirección de Tesorería Distrital de fecha del 24 de junio de 2021, en donde se certifica el pago de la sanción impuesta.</t>
  </si>
  <si>
    <t>Se verificó, en enlace OneDrive, Resoluciones 0161 del 10/02/2021 y 0348 del 16/03/2021, y Formato Para el Recaudo de Recursos Varios de la Secretaría Distrital de Hacienda, en el cual se observa concepto a pagar con la siguiente descripción: “Resolución No. 0161 del 10 de febrero de 2021 y Resolución No. 0348 del 16/03/2021 que declaran el incumplimiento parcial del contrato Interadministrativo No. 8239 de 2017 y hacen efectiva la cláusula penal pecuniaria por ($255.865.606 M/CTE)”; fecha de consignación: 18/06/2021. 
Se concluye, por lo tanto, que las evidencias corresponden a las gestiones realizadas e informadas en relación a la aplicación de la cláusula penal pecuniaria del Contrato Interadministrativo No. 8239 de 2017, y se encuentran acordes al plazo establecido para la ejecución de la acción de mejora.
Teniendo en cuenta el planteamiento de la acción de mejora, se sugiere revisar si es pertinente incluir el cronograma o la trazabilidad del seguimiento a la gestión.</t>
  </si>
  <si>
    <t>En los contratos interadministrativos formulados por la SDIS, no se establecen términos  oportunos para las sanciones para la contratación derivada</t>
  </si>
  <si>
    <t>Incorporar una obligación en los contratos interadministrativos de proyectos de diseño u obra que suscriba la SDIS, en donde se determinen los términos y tiempos de inicio de procesos de incumplimiento a la contratación derivada.</t>
  </si>
  <si>
    <t>Obligaciones contractuales</t>
  </si>
  <si>
    <t>obligación incorporada en contratos interadministrativos que se suscriban</t>
  </si>
  <si>
    <t>En atención al reporte cualitativo presentado por la dependencia, se mencionan los potenciales riesgos en la evaluación de la acción de mejora de acuerdo con las disposiciones de la Resolución 036 de 2019, expedida por la Contraloría de Bogotá D.C.</t>
  </si>
  <si>
    <t>3.1.3.20</t>
  </si>
  <si>
    <t xml:space="preserve">Hallazgo administrativo con presunta incidencia disciplinaria, por deficiencias de seguimiento y control de entrega oportuna de subsidio de transportes a participantes, contrato de prestación de servicios 8857 de 2019. </t>
  </si>
  <si>
    <t>Falencia en los mecanismos de seguimiento implementados para la entrega de recursos de apoyo de transporte a participantes y familias de los Centros Forjar que ocasionan acumulación de éstos por asistencia irregular y reclamación inoportuna.</t>
  </si>
  <si>
    <t xml:space="preserve">Elaborar, revisar y socializar un documento interno que compile las acciones de entrega, seguimiento y control de los recursos de apoyo de transporte a participantes y familias de los Centros Forjar.   </t>
  </si>
  <si>
    <t>Documento interno</t>
  </si>
  <si>
    <t>Número de actividades realizadas para elaboración y soclialización de documento interno con los responsables del servicio forjar/Número actividades programadas con los responsables del servicio forjar</t>
  </si>
  <si>
    <t>Se elaboró un documento dirigido a todos los funcionarios y contratistas de los Centros Forjar, con los lineamientos del servicio de transporte, el cual contiene las consideraciones generales para tener en cuenta al momento de acceder a la prestación del servicio, para los participantes y familias de los Centros Forjar.
Se adjunta documento “Lineamientos Transporte C.Forjar”</t>
  </si>
  <si>
    <t>Se verifica por parte del equipo de seguimiento de la OCI, el documento con el radicado I2021016364
del 01/06/2021, con el asunto: Remisión Lineamientos Transporte Centros Forjar, en el que se
establecen condiciones generales relacionadas con el contrato 14940 de 2020 suscrito por Comiagro
S.A. y operado bajo la Negociación y Contrato/Convenio No. 49404155512 de fecha 31/02/2020 por
la Unión Temporal SDIS KV y cuyo objeto es Prestación de Servicio Público de Transporte Terrestre
Automotor Especial, el transporte de los beneficiarios del servicio social Centro Forjar.
Una vez realizada la verificación de los soportes presentados por la dependencia mencionada, desde
la Oficina de Control Interno se sugiere fortalecer las evidencias que den cuenta del cumplimiento de
la acción y de su efectividad, en especial lo relacionado con la socialización de los lineamientos.</t>
  </si>
  <si>
    <t>Se remite Lineamientos Transporte Centros Forjar y soporte de fecha 9 de julio de 2021 de la socialización al equipo de coordinación de los centros forjar 
Frente al particular debe considerarse que el contrato objeto de hallazgo por parte de la contraloría ya se encuentra liquidado. Lo anterior implicó que la Subdirección para la Juventud se acogiera al contrato de transporte que se encuentra vigente, siendo este el referido en el memorando que obra como soporte, por cuanto no era posible referirse a un contrato finalizado, sino que la esencia de la acción de mejoramiento es la de procurar garantizar medidas efectivas de acceso a los servicios sociales para la población objeto de atención del Centro Forjar.
Soportes: Lineamientos Transporte C.Forjar y REMISION Memorando Transporte Forjar</t>
  </si>
  <si>
    <t>Se verifica por parte del equipo de seguimiento de la OCI, el documento con el radicado I2021016364
del 01/06/2021, con el asunto: Remisión Lineamientos Transporte Centros Forjar, en el que se
establecen condiciones generales relacionadas con el contrato 14940 de 2020 suscrito por Comiagro
S.A. y operado bajo la Negociación y Contrato/Convenio No. 49404155512 de fecha 31/02/2020 por
la Unión Temporal SDIS KV y cuyo objeto es Prestación de Servicio Público de Transporte Terrestre
Automotor Especial, el transporte de los beneficiarios del servicio social Centro Forjar. y correo del 09/07/2021 con la socializaciòn realizada por el Subdirector para la Juventud.
Una vez realizada la verificación de los soportes presentados por la dependencia mencionada, desde
la Oficina de Control Interno se sugiere fortalecer las evidencias que den cuenta del cumplimiento de
la acción y de su efectividad</t>
  </si>
  <si>
    <t>3.1.3.21</t>
  </si>
  <si>
    <t>Hallazgo administrativo con presunta incidencia disciplinaria, por deficiencias en los estudios previos y la ejecución del contrato interadministrativo 8141 de 2019.</t>
  </si>
  <si>
    <t>Ausencia de un plan de mantenimiento preventivo y correctivo dentro de los documentos precontractuales</t>
  </si>
  <si>
    <t>Diseñar, socializar e implementar un instructivo que establezca los parámetros para hacer el monitoreo del mantenimiento de los inmuebles de las unidades operativas que prestan los servicios a las personas mayores en el servicio CPS y otros aspectos de validación de los diversos rubros, anexándolo a los documentos precontractuales y/o anexos técnicos,para hacerlo exigible dentro de la ejecución del convenio para realizar efectivamente los desembolsos.</t>
  </si>
  <si>
    <t>Instructivo para el monitoreo de mantenimiento de inmuebles de la Subdirección para la Vejez</t>
  </si>
  <si>
    <t>Instructivo sobre monitoreo de mantenimiento de los inmuebles diseñado, socializado e implementado en los documentos precontractuales</t>
  </si>
  <si>
    <t>Se diseña el Instructivo para el monitoreo del mantenimiento de inmuebles, se revisa por la Subdirección de Plantas Físicas y la Dirección Territorial, se le realizaron los ajustes solicitados por las dos áreas y se envía para dar paso al trámite de adopción en el SIG. El documento contiene varios ítems que responden a los planes de mejoramiento de la Contraloría de Bogotá; sin embargo, la totalidad de aspectos relacionados con la presente acción de mejora se incluirán en la siguiente versión del instructivo.</t>
  </si>
  <si>
    <t>Se verifica documento instructivo (versión Word), cuyo objetivo es “Dar el lineamiento técnico a la supervisión de contratos y convenios, para monitorear el mantenimiento de los inmuebles de las unidades operativas tercerizadas, donde se prestan los servicios de la Subdirección para la Vejez”. La OCI recomienda dar continuidad al trámite para la inclusión de los ajustes pertinentes en la nueva versión que se espera emitir, gestionar la revisión metodológica y realizar seguimiento al término de cumplimiento de la acción de mejora.</t>
  </si>
  <si>
    <t>Se ha continuado con la implementación del instructivo y sus formatos asociados, se revisó el anexo técnico vigente para el servicio; además, en el clausulado del contrato 8256 se incluyó la cláusula donde se indica que deben tener un plan de mantenimiento preventivo y correctivo, el cual debe ser de obligatorio cumplimiento, como también, el descuento por incumplimiento; además, se está trabajando en la versión de los anexos técnicos de la nueva contratación</t>
  </si>
  <si>
    <t>Se evidencian actas de 19/11/2020 y 10/12/2020 en referencia a la socialización de plan de mantenimiento preventivo y correctivo e inicio de implementación piloto de formatos no controlados para su seguimiento; clausulado y anexo técnico (versión Word) de contrato interadministrativo con la Beneficencia de Cundinamarca, donde se observan condiciones en relación con el cumplimiento de mantenimientos preventivos y correctivos.</t>
  </si>
  <si>
    <t>El Instructivo para el monitoreo del mantenimiento de inmuebles se encuentra en la Subdirección de Plantas Físicas para su revisión y procedimiento de control de documentos.
12/11/2020: Se esta revisando como ponderar el peso de cada una de las actividades en los diversos rubros para ser incluido tanto en los anexos técnicos, documentos precontractuales como en el instructivo de monitoreo de mantenimiento de inmuebles.
17/12/2020: Se indica al líder del equipo de supervisión que se debe revisar el instructivo aprobado el 9 de diciembre de 2020 para determinar que la parte de "otros aspectos de validación de los diversos rubros" esté en el documento, si no está se debe incluir para una nueva versión, luego de esto debe garantizarse que en los estudios previos y anexos técnicos se encuentre establecido este tema para cumplimiento de la acción de mejora. Se debe poner en conocimiento de la líder del servicio CPS para que sea tenido en cuenta. 
El instructivo se ha venido aplicando con sus respectivos formatos. Para el nuevo convenio (Cundinamarca) se incluyó una cláusula en la cual se indica que si no se da cumplimiento al plan de mantenimiento, la entidad tiene la potestad de descontar hasta el 10% del rubro de desgaste y uso de bienes. 
21/12/2020: Desde el equipo SIG se informa a la líder de CPS acerca de la importancia de incluir en los estudios previos y anexos técnicos la aplicación del instrumento y sus documentos asociados. Se programa una reunión con ella y el líder de supervisión para el día 28 de diciembre y así determinar como se va a incluir el tema en los documentos precontractuales. 
22/01/2021: Se esta utilizando un formato listado soportes para la presentación de informes, documento  no controlado. Se ha continuado con la utilización de los formatos.
Se recomienda que quede dentro del anexo técnico.
Se ha citado a los operadores para la utilización de los formatos.
Evidencias: Protocolo de presentación de informes, reporte de diciembre, actas de reuniones, anexos técnicos (aprobado). 
Compromisos: Para el miércoles 27 de enero entregar evidencias.
19/03/2021: El instructivo ya esta, sin embargo no se puede discriminar valor por valor de acuerdo con las característica de los convenios
Se realizo para beneficencia 2 contratos y no uno como se hacia en contrataciones anteriores, dejando asi subsanado ya que quedan informes por separado uno por Moderada (Chipaque) y otro por severa (Sibate).
Evidencias: soporte contrato 2242-2020 y contrato 2243-220 y anexos tecnicos. 
ACCION CUMPLIDA</t>
  </si>
  <si>
    <t>Se evidencian actas de 19/11/2020 y 10/12/2020 en referencia a la socialización de plan de mantenimiento preventivo y correctivo e inicio de implementación piloto de formatos no controlados para su seguimiento; clausulados y anexo técnico de contratos interadministrativos con la Beneficencia de Cundinamarca, donde se observan condiciones en relación con el cumplimiento de mantenimientos preventivos y correctivos; Instructivo Monitoreo del Mantenimiento de Inmuebles de Unidades Operativas Tercerizadas de la Subdirección para la Vejez INS-PSS-069 formalizado en el Sistema de Gestión mediante memorando I2020034021 del 09/12/2020.  Por parte de la OCI, se sugiere diligenciar y presentar formato no controlado de evidencias, con el contexto y aspectos relevantes sobre la ejecución y efectividad de la acción de mejora.</t>
  </si>
  <si>
    <t>Se genero el instructivo monitoreo del mantenimiento de inmuebles de unidades operativas tercerizadas de la subdirección para la vejez (INS-PSS-069) garantizando la continua implementación del mismo y sus formatos asociados; además, para dar cumplimiento a la acción de mejora con Beneficencia de Cundinamarca se realizaron dos (2) contratos por separado, lo que permite que generen informes de manera independiente, uno por modalidad moderada (Chipaque) y otro por modalidad severa (Sibaté) llevando un monitoreo del mantenimiento de los inmuebles de las unidades operativas que prestan los servicios a las personas mayores en el servicio CPS de manera separada. De esta forma se concluye el cumplimiento a la acción de mejora.</t>
  </si>
  <si>
    <t>Los informes de supervisión se elaboran para los tres centros de manera general, cuando lo adecuado es que, de acuerdo con su estructura de costos, se elaboren de manera individual, con el control y seguimiento de cada uno de los centros. Adicionalmente los soportes suministrados son deficientes, situación que no permite analizar y efectuar una evaluación puntual en los centros, José Joaquín Vargas, La Colonia y San José de Chipaque</t>
  </si>
  <si>
    <t xml:space="preserve">Verificar el cumplimiento de las obligaciones y ejecucion del contrato en un mismo formato Informe de supervisión y/o interventoría, diferenciando los Centros de Protecion Social. </t>
  </si>
  <si>
    <t>Informes de supervisión y/o interventoría diferenciado por CPS</t>
  </si>
  <si>
    <t xml:space="preserve">No informes de supervisión y/o interventoría del servicio CPS entregados / No informes de supervisión y/o interventoría entregados) * 100 </t>
  </si>
  <si>
    <t>Para el caso del contrato con la Beneficencia de Cundinamarca, se verifica por cada uno de los centros y se produce un informe mensual de supervisión con sus respectivos soportes discriminado por cada centro.
Para los otros operadores, de igual manera se hace la verificación por cada uno de los CPS de las obligaciones y ejecución de los mismos como consta en los informes de supervisión hasta el mes de septiembre (corte más reciente). Es importante resaltar que cada convenio está enmarcado en una sola unidad operativa.</t>
  </si>
  <si>
    <t>Se verifica muestra de informes de supervisión para los períodos junio, julio, agosto y septiembre de 2020, diferenciados por carpetas correspondientes a los contratos 2747, 2748, 2749, 2750, 2751, 2752, 2753, 2754, 2755, 2756 y 8256 de 2020.</t>
  </si>
  <si>
    <t>Se continúa con la presentación de informes por cada CPS. Para el caso del contrato con Beneficencia, se produce un informe mensual de supervisión con los dos centros totalmente diferenciado en lo técnico y financiero con sus respectivos soportes. 
Para los otros operadores, de igual manera se está realizando la verificación por cada uno de los CPS.</t>
  </si>
  <si>
    <t>Se verifican carpetas con informes de ejecución y de supervisión de convenios para el mes de noviembre de 2020 y uno de octubre del mismo año, actas de mesas de trabajo realizadas con los equipos de supervisión el 04/11/2020 y 10/12/2020. La OCI, sugiere revisar si resulta pertinente ampliar la muestra de informes de supervisión incluyendo otros períodos en los que se haya ejecutado la acción de mejora según su planteamiento.</t>
  </si>
  <si>
    <t xml:space="preserve">Se da cumplimiento a la presente acción mejora con la presentación de informes por cada CPS. Para el caso del contrato con Beneficencia de Cundinamarca, se realizó un contrato por cada modalidad, uno por modalidad moderada y otro por modalidad severa, por consiguiente, los informes de supervisión se presentan de manera independiente por CPS. </t>
  </si>
  <si>
    <t xml:space="preserve">Se verifican carpetas con informes de ejecución y de supervisión de convenios para el mes de noviembre de 2020 y uno de octubre del mismo año, actas de mesas de trabajo realizadas con los equipos de supervisión el 04/11/2020 y 10/12/2020. Como evidencia final, se observa copia de anexo técnico y de clausulados de los contratos 2242 de 2021 y 2243 de 2021, celebrados con la Beneficencia de Cundinamarca. La OCI, sugiere revisar si resulta pertinente ampliar la muestra de informes de supervisión incluyendo otros períodos en los que se haya ejecutado la acción de mejora según su planteamiento; así mismo, diligenciar y presentar formato no controlado de evidencias, realizando las precisiones que sean oportunas y destacando aspectos relevantes sobre la ejecución y efectividad de la acción de mejora.  </t>
  </si>
  <si>
    <t>Dirección Poblacional 
Subdirección de Diseño, Evaluación y Sistematización 
Subdirección para la Vejez</t>
  </si>
  <si>
    <t>Para el proceso precontractual, el estudio de sector es igual al de los otros procesos de los Centros de Protección Social y al final del mismo se concluye que nadie mas puede atender a la población.</t>
  </si>
  <si>
    <t xml:space="preserve">Realizar la viabilidad de valores unitarios de servicios sociales de la entidad que tienen características similares o iguales en los estudios de mercado de manera integrada, a partir del lineamiento institucional que se establezca </t>
  </si>
  <si>
    <t>Viabilidad de valores unitarios</t>
  </si>
  <si>
    <t>(No. de viabilidad de valores unitarios de los servicios sociales / No. De viabilidad de valores unitarios integrados de los servicios sociales que lo requieran) * 100</t>
  </si>
  <si>
    <t>Inicialmente se envía una reunión a las gestoras de las Direcciones de Análisis y Diseño Estratégico y Poblacional para dar inicio a la coordinación de la acción de mejora.
Para dar inicio a la actividad como tal, se programa una reunión con las Direcciones de Análisis y Diseño Estratégico y Poblacional, la Subdirección para la Adultez y el Proyecto de Discapacidad, la fecha propuesta es el 26 de noviembre.</t>
  </si>
  <si>
    <t xml:space="preserve">Se verifican correos de 23/10/2020 y 11/11/2020 en los cuales se evidencia la trazabilidad de convocatoria a mesa de trabajo. La Gestora de la Subdirección para la Vejez informa que para la revisión de viabilidad de valores unitarios se está convocando el apoyo de la Dirección de Diseño y Análisis y Diseño Estratégico, y también hay participación de la Dirección Poblacional y otras áreas misionales. Desde la OCI se reconoce positivamente la iniciativa de incluir a otras dependencias, dada la transversalidad y reiteración que se ha observado en los hallazgos que tratan el análisis y planeación de costos contractuales. </t>
  </si>
  <si>
    <t>En reunión del 23 de diciembre de 2020, la DADE informa que está construyendo un instructivo de estructura de costos de los servicios sociales, el cual aporta al cumplimiento de la presente acción de mejora. Se solicita mediante correo electrónico al DADE el envío del borrador de dicho instructivo para revisión y retroalimentación por parte de la Subdirección para la Vejez y la Dirección Poblacional.</t>
  </si>
  <si>
    <t>Se evidencia correo del 29/01/2021 en referencia al trámite de la Dirección de Análisis y Diseño Estratégico para la construcción de un instructivo para la estructuración de costos en los servicios sociales.</t>
  </si>
  <si>
    <t>Se da cumplimiento a la presente acción de mejora desde la Dirección de Análisis y Diseño Estratégico con la formalización del instructivo viabilidad de precios de referencia y costos de servicios (INS-PE-007), por medio del memorando I2021014639 – 12/05/2021. En el instructivo se actualizaron los lineamientos para el costeo dando importancia a la individualización de cada proyecto de acuerdo con las necesidades que se deben suplir.</t>
  </si>
  <si>
    <t xml:space="preserve">Se verifican correos electrónicos de 05/02/2021 y 14/05/2021 relacionados con el trámite del instructivo y donde se observa que la Subdirección para la Vejez tuvo la oportunidad de revisar y realizar aportes al documento; versión borrador con comentarios y documento final Instructivo Viabilidad de Precios de Referencia y Costos de Servicios – INS-PE-007 formalizado en el Sistema de Gestión de la SDIS con Memorando I2021014639 del 12/05/2021. Teniendo en cuenta el planteamiento de la acción de mejora, se sugiere revisar la pertinencia de incluir soportes donde se evidencie la implementación del instructivo en la definición de costos para la contratación de servicios a cargo de la Subdirección para la Vejez; de igual manera, diligenciar y presentar formato no controlado de evidencias, realizando la contextualización del cumplimiento de la acción de mejora y su efectividad. </t>
  </si>
  <si>
    <t xml:space="preserve">Se actualizo el procedimiento viabilidad de precios de referencia y estructuras de costos para los servicios sociales e instructivo viabilidad de precios de referencia y costos de servicios, con el fin de estandarizar los criterios para la contratación de bienes y servicios en una etapa pre contractual, en el marco de las necesidades los proyectos de inversión.  
 Es necesario indicar que el estudio de mercado guarda relación directa con el anexo técnico, por lo que al momento de solicitar las fuentes de información (cotizaciones) el área técnica de cada proyecto a partir de su experiencia es quien estructura la mejor forma de cotizar, ya sea por componentes o ítems. </t>
  </si>
  <si>
    <t>Subdirección de Contratación 
Dirección Poblacional</t>
  </si>
  <si>
    <t>No hay criterios unificados para las subdirecciones técnicas y proyectos de la SDIS</t>
  </si>
  <si>
    <t>Documento con definción de la forma de realizar los pagos diseñado e implementado</t>
  </si>
  <si>
    <t>Un documento con definición de la forma de realizar los pagos diseñado e implementado diseñado e implementado</t>
  </si>
  <si>
    <t xml:space="preserve">Por parte del equipo de seguimiento de la OCI, en enlace OneDrive dispuesto por la Dirección Poblacional, se verifican 4 carpetas identificadas como: “discapacidad”, “adultez”, “infancia” y “vejez”. Estas, a su vez, contienen subcarpetas por meses de seguimiento en las que se evidencian documentos precontractuales como estudios previos y clausulado de contratos, así como registros de liquidación de cupos de acuerdo con atenciones realizadas. 
En el caso de la carpeta “discapacidad” se evidenció que las subcarpetas correspondientes a los meses junio y julio se encuentran vacías, como también sucede para “vejez”, subcarpetas febrero y julio. En cuanto a la carpeta “infancia”, en revisión aleatoria se encontró que varias subcarpetas por contrato o convenio no contienen archivos. Por lo tanto, se sugiere revisar y ajustar incluyendo la información pertinente o, si fuere el caso, descartando carpetas vacías. Para el efecto, se sugiere tener en cuenta acortar nombres de archivos y/o rutas de almacenamiento (revisar pertinencia entre carpetas y subcarpetas), dado que se corre el riesgo de pérdida de información al trasladar los directorios entre ubicaciones electrónicas. 
Se sugiere articular con la(s) dependencia(s) corresponsable(s) para el diligenciamiento del formato no controlado de entrega de evidencia y la entrega final de la acción de mejora al organismo de control. Es de anotar que se registran varios hallazgos a los que se implementó la misma acción de mejora. No obstante, en este caso no se habían presentado reportes previos de avance. Por lo tanto, para este hallazgo y acción se recomienda consolidar y entregar, los soportes que corresponden a la etapa de elaboración del instructivo, junto con las evidencias que corresponden al actual reporte.
</t>
  </si>
  <si>
    <t>3.1.3.23</t>
  </si>
  <si>
    <t xml:space="preserve">Hallazgo administrativo por deficiencias de soportes e inconsistencias en el convenio 3521 de 2019. </t>
  </si>
  <si>
    <t>En el estudio previo no se definen los aportes del asociado, toda vez que se definen dentro del proceso de evaluación</t>
  </si>
  <si>
    <t>Publicar en la plataforma transaccional SECOP 2 la estrcutura de costos definitiva, en la cual se reflejen los aportes de la entidad y del asociado</t>
  </si>
  <si>
    <t>Estructura publicada</t>
  </si>
  <si>
    <t>No de estructuras de costos publicadas en el SECOP 2 / No de de estructuras de costos definitivas X 100</t>
  </si>
  <si>
    <t>Se evidencia: 
1. memorando I2020025985 con fecha 23/09/2020 con asunto Deber de publicación en el SECOP, emitido por la Dirección Poblacional, en el cual se solicita la publicación en el SECOP de los Documentos del Proceso y los actos administrativos de los diferentes Procesos de Contratación, a todas las subdirecciones técnicas y al proyecto de discapacidad.
2. Así mismo, se evidencian 6 archivos correspondientes a los procesos competitivos que se han adelantado y adjudicado para el Proyecto de Discapacidad, bajo el Decreto 092 durante la vigencia así: 
SDIS-DCTO092-004-2020 Interno
SDIS-DCTO092-006-2020 Interno
SDIS-DCTO092-009-2020 Interno
SDIS-DCTO092-010-2020 Externo
SDIS-DCTO092-014-2020 Avanzar
SDIS-DCTO092-015-2020 Externo
Como resultado de cada uno de los procesos competitivos fueron cargadas en la Plataforma Transaccional Secop ll, las respectivas Estructuras de Costos Definitivas para cada uno de los convenios de asociación adjudicados correspondientes a la vigencia 2020</t>
  </si>
  <si>
    <t>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Igualmente, se verifican evidencias de publicación y estructuras de costos correspondientes a los procesos competitivos SDIS-DCT092-004-2020, SDIS-DCT092-006-2020, SDIS-DCT092-009-2020, SDIS-DCT092-010-2020, SDIS-DCT092-014-2020, SDIS-DCT092-015-2020. Lo anterior, acorde a la formulación de la acción de mejora, indicador y meta.</t>
  </si>
  <si>
    <t>En mesa de trabajo con la gestora de la Dirección Poblacional, se contrasta reporte enviado por el Equipo de Discapacidad, con el cual se verificó: memorando con radicado I2020025985 del 23/09/2020 y asunto “Deber de publicación en el SECOP”, mediante el cual la Directora Poblacional generó recomendaciones a las subdirecciones misionales respecto a la publicación de documentos contractuales en SECOP de acuerdo con la normativa vigente y las obligaciones que asisten a cada dependencia y al rol de supervisión contractual. Igualmente, se verificaron evidencias de publicación y estructuras de costos correspondientes a los procesos competitivos SDIS-DCT092-004-2020, SDIS-DCT092-006-2020, SDIS-DCT092-009-2020, SDIS-DCT092-010-2020, SDIS-DCT092-014-2020, SDIS-DCT092-015-2020. Lo anterior, acorde a la formulación de la acción de mejora, indicador y meta.</t>
  </si>
  <si>
    <t>3.1.3.24</t>
  </si>
  <si>
    <t xml:space="preserve">Hallazgo administrativo con presunta incidencia disciplinaria por deficiencias e incumplimiento normativo y fallas de ejecución en el convenio 3521 de 2019. </t>
  </si>
  <si>
    <t>Se verifican actas de mesas de trabajo realizadas en 14/07/2020 y 20/10/2020, INSTRUCTIVO CALCULO DE VALORES Y PAGO DE LOS CONTRATOS Y/O CONVENIOS SUSCRITOS EN LOS SERVICIOS SOCIALES DE LA DIRECCIÓN POBLACIONAL, código INS-GEC-002 formalizado en el sistema de gestión con memorando I2021001067 del 19/01/2021. En cuanto al acta del 20 de octubre de 2020 se reitera sugerencia realizada en seguimiento con el Equipo de Discapacidad respecto a, si es posible, ajustar el nombre de la dependencia que lidera técnicamente la mesa de trabajo para que figure la Subdirección de Contratación acorde a lo sucedido en la reunión;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</si>
  <si>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Según alcance enviado por la Dirección Poblacional el 22/02/2021, se verifica acta de mesa de trabajo realizada en 26/01/2021, se mantiene recomendaciones respecto a revisión del acta del 20/10/2020 y, en lo posible, ajustar el nombre de la dependencia que lidera técnicamente la mesa de trabajo. se recomienda continuar seguimiento y verificación de la implementación del instructivo y documentar lo pertinente dentro del plazo de ejecución de la acción de mejora. De acuerdo con lo informado por la Dirección Poblacional, se recomienda articular con las dependencias corresponsables para la entrega final de la acción de mejora al organismo de control.</t>
  </si>
  <si>
    <t>3.1.3.25</t>
  </si>
  <si>
    <t xml:space="preserve">Hallazgo administrativo con presunta incidencia disciplinaria por deficiencias en la determinación y análisis de riesgos del contrato 5987 de 2019 y 0716 de 2019 y falta soporte de adición en el contrato 5987 de 2019. </t>
  </si>
  <si>
    <t>Dirección Poblacional 
Subdirección para la Juventud 
Subdirección para la Adultez 
Subdirección de Contratación</t>
  </si>
  <si>
    <t>Verificar la efectiva publicación de los documentos en las plataformas transaccionales en la etapa precontractual.</t>
  </si>
  <si>
    <t xml:space="preserve">Se realizó envio de memorando por parte de la directora poblacional con fecha 23/ 09/2020 dirigió memorando para el deber de publicar en SECOPII la información contractual </t>
  </si>
  <si>
    <t xml:space="preserve">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La OCI sugiere realizar la verificación propuesta en la acción de mejora, y en lo posible estandarizar el medio de soporte mediante el cual se lleva a  cabo este ejercicio al interior de las dependencias. </t>
  </si>
  <si>
    <t>Subdirección de Contratacion  
Dirección Poblacional 
Subdirección para la Juventud 
Subdirección para la Adultez</t>
  </si>
  <si>
    <t>Emitir memorandos en los cuales se establece la responsabilidad del supervisor del contrato para publicar los documentos post contractuales en SECOP II de toda tipología de contratación, cada área dará el inicio a la ejecución del contrato en SECOP II.</t>
  </si>
  <si>
    <t>En mesa de trabajo se verifica memorando I2020025985 del 23/09/2020 con asunto "Deber de publicación en el SECOP". Desde la OCI se sugiere articular con la dependencia corresponsable el envío del segundo memorando, procurando la mayor transversalidad y cobertura institucional.</t>
  </si>
  <si>
    <t>3.1.3.26</t>
  </si>
  <si>
    <t xml:space="preserve">Hallazgo administrativo por deficiencias presentadas en la etapa de previa, de ejecución y publicidad SECOP ll del convenio interadministrativo 8794 de 2019. </t>
  </si>
  <si>
    <t>Debilidad en la divulgación de la directrices frente al responsable del cargue de la información en el aplicativo SECOP II tanto de la etapa previa como de la ejecución contractual y tiempos de envío de los soportes</t>
  </si>
  <si>
    <t>Verificar  la efectiva publicación de los documentos en las plataformas transaccionales en la etapa precontractual</t>
  </si>
  <si>
    <t>Subdirección para la Vejez 
Subdirección de Contratación</t>
  </si>
  <si>
    <t>Diseñar, implementar y socializar un intructivo de supervisión para la Subdirección para la Vejez, de acuerdo con los lineamientos del Manual de Contratación</t>
  </si>
  <si>
    <t>Instructivo de Supervisión de la Subdirección para la Vejez</t>
  </si>
  <si>
    <t>Instructivo de Supervisión de la Subdirección para la Vejez implementado y socializado</t>
  </si>
  <si>
    <t xml:space="preserve">El Instructivo de Supervisión de la Subdirección para la Vejez se está actualizando (con respecto a la versión 0) partiendo de los lineamientos del manual de contratación de la entidad, se van a incluir las directrices para la publicación en SECOP de los informes mensuales de los contratos de la dependencia.
Se proyecta y envía a los contratistas de la Subdirección una comunicación en la que se reitera que para proceder a aprobación de los informes de IOPS se debe publicar en SECOP la información mensual (Memorando No. I2020029098 del 27/10/2020)  
Se va a proyectar y enviar un memorando a todos los asociados, en donde se reitera la obligatoriedad del registro en SECOP de los soportes mensuales para el pago correspondiente, esto dando alcance al correo enviado el 3 de noviembre de 2020. </t>
  </si>
  <si>
    <t>Se verifica memorando I2020029098 del 27/10/2020 suscrito por la Subdirectora para la Vejez, mediante el cual se entregan lineamientos a la dependencia en referencia a la publicación de soportes contractuales en la plataforma SECOP II. Así mismo, se observa proyecto de instructivo de supervisión. Teniendo en cuenta el plazo de ejecución restante, la OCI recomienda celeridad en el trámite para la inclusión de los ajustes pertinentes en la nueva versión del insstructivo, gestionar la revisión metodológica y, en general, adoptar las medidas necesarias que aseguren el oportuno cumplimiento de la acción de mejora.</t>
  </si>
  <si>
    <t xml:space="preserve">Se ha llevado a cabo la socialización del instructivo de supervisión actual al interior del equipo de supervisión, se ha solicitado a los operadores por medio de correo el cargue de la información. Adicionalmente, hay un protocolo de supervisión el cual se está actualizando en este momento en donde se detalla el tema de la publicación en el SECOP.
Actualmente los operadores evidencian el cargue de la información por medio de la captura de la pantalla correspondiente a la información en el SECOP a fecha de noviembre de 2020, ya que actualmente no cuentan con el usuario para realizar la verificación y aprobación en el SECOP. A la fecha los operadores han cumplido con este requerimiento. Están pendiente por enviar la aprobación de informes de ejecución del mes de diciembre para que los operadores puedan realizar el correspondiente cargue en el SECOP. </t>
  </si>
  <si>
    <t xml:space="preserve">Se verifica correo electrónico del 21/12/2020 en referencia a lineamientos para la publicación de documentos contractuales en la plataforma SECOP II, acta del 4/11/2020 de mesa de trabajo con el equipo de apoyo a la supervisión e instructivo que, de acuerdo con los comentarios al margen del documento, corresponde a una versión en proceso de revisión y actualización. </t>
  </si>
  <si>
    <t>El Instructivo de Supervisión de la Subdirección para la Vejez se encuentra en revisión de los últimos ajustes para su aprobación según el procedimiento de control de documentos, su adopción en el SIG y posterior socialización. 
12/11/2020: Se va a proyectar y enviar un memorando a todos los asociados, en donde se reitera la obligatoriedad del registro en SECOP de los soportes mensuales para el pago correspondiente, esto dando alcance al correo enviado el 3 de noviembre de 2020. 
De igual manera se colocará en el instructivo de supervisión el apartado de la obligatoriedad del registro de la información.
17/12/2020: Se enviaron los memorandos a los asociados, en donde se reiterará obligatoriedad del registro en SECOP (21/12/2020)
Se indica que se debe incluir en el instructivo la información correspondiente a todas las directrices que se han dado frente al tema del SECOP. 
Se informa los tiempos de aprobación de actualización de la información en el instructivo por lo que se invita a que se entregue la actualización lo más pronto posible.
Se socializó con los operadores la solicitud de cargue de los informes en el SECOP mes a mes. En el protocolo de supervisión se va a detallar el tema de publicación en SECOP. 
En los anexos técnicos y estudios previos de la nueva contratación se debe dejar establecido el tema del cumplimiento de la publicación en SECOP de todas las etapas contractuales.
Por parte del equipo de supervisión, se deben allegar las evidencias correspondientes (22 de diciembre de 2020), incluir en el instructivo, protocolo de supervisión y en los anexos técnicos la obligación de reportar la información en el SECOP lo más pronto posible a mas tardar en el mes de enero del año 2021 para solicitar la actualización en DADE.
22/01/2021: Se indica que los operadores evidencian por medio de pantallazo el cargue de la información en el SECOP a fecha de noviembre de 2020. Están pendiente por enviar la aprobación de informes de ejecución para que los operadores los puedan cargar en el SECOP el mes de diciembre. 
Evidencias: Actas de socialización al interior del equipo del cambio, comunicaciones de los operadores y las evidencias del cargue en SECOP. Protocolo de supervisión en borrador, anexos técnicos y estudios previos de la nueva contratación se debe dejar establecido el tema del cumplimiento de la publicación en SECOP de todas las etapas contractuales garantizando que quede en el servicio. 
Compromiso: martes 26 de enero de 2021 allegan los soportes.
19/03/2021: Ya se incluyo la información en los estudios precontractuales, y se cuenta con el INSTRUCTIVO SUPERVISIÓN SUBDIRECCIÓN PARA LA VEJEZ, Código: INS-GEC-001, Memo I2020032570 - 26/11/2020
Evidencias: Anexos técnicos Beneficencia 2021, obligación # 13, 19/03/2021
ACCION CUMPLIDA</t>
  </si>
  <si>
    <t xml:space="preserve">Se verifica correo electrónico del 21/12/2020 en referencia a lineamientos para la publicación de documentos contractuales en la plataforma SECOP II, acta del 4/11/2020 de mesa de trabajo con el equipo de apoyo a la supervisión e instructivo que, de acuerdo con los comentarios al margen del documento, corresponde a una versión en proceso de revisión y actualización. Se evidencian copias de clausulados de contratos celebrados con la Beneficencia de Cundinamarca y Anexo Técnico, en los cuales se incluyen condiciones respecto al cargue de soportes contractuales en SECOP II. Finalmente, se observa Instructivo Supervisión Subdirección para la Vejez - INS-GES-001 incluido en el Sistema de Gestión de la Entidad mediante memorando I2020032570 del 26/11/2020. Ahora bien, teniendo en cuenta el contexto del hallazgo, la OCI sugiere revisar si es pertinente que en el Formato No Controlado de Entrega de Evidencias se realicen precisiones frente al mencionado instructivo, en relación con la publicidad de los hechos contractuales en SECOP II, dado que en el cuerpo del documento vigente aportado como soporte, no se observan lineamientos específicos en relación con el tema. </t>
  </si>
  <si>
    <t>Se generó el Instructivo supervisión subdirección para la vejez, Código: INS-GEC-001, Memo I2020032570 - 26/11/2020, adicionalmente, en los anexos técnicos y estudios previos de la nueva contratación se estableció el cumplimiento de la publicación en SECOP de todas las etapas contractuales. Se dejó puntualmente la obligación: "Elaborar y entregar todos los documentos técnicos, administrativos y financieros requeridos por la SDIS durante la ejecución del contrato. Para dar cumplimiento a esta obligación, el contratista deberá seguir los lineamientos, metodologías, protocolos y los formatos establecidos en los documentos enunciados antes y/o los que se establezcan institucionalmente por la SDIS. Así como, el cargue de todos y cada uno de los documentos que soportan la ejecución contractual y post contractual en la plataforma transaccional SECOP II de Colombia Compra Eficiente". De esta manera se da cumplimiento a la presente acción de mejora.</t>
  </si>
  <si>
    <t>Debilidad en la aplicación de las directrices frente al responsable del cargue de la información en el aplicativo SECOP II tanto de la etapa previa como de la ejecución contractual y tiempos de envío de los soportes a la SAF</t>
  </si>
  <si>
    <t xml:space="preserve">Realizar la publicación de los informes para pagos con sus respectivos soportes, antes de radicarlos en la SAF </t>
  </si>
  <si>
    <t>Contratos / convenios con información publicada en SECOP II</t>
  </si>
  <si>
    <t>(Contratos - convenios con información publicada en SECOP II / No. total de contratos - convenios) * 100</t>
  </si>
  <si>
    <t>En este tema se consideran tres escenarios:
	Contratos de prestación de servicios que se supervisan en la Subdirección para la Vejez
	Contratos de prestación de servicios que se supervisan en las Subdirecciones Locales y para los cuales el rubro y las actividades son de los servicios de la Subdirección para la Vejez.
	Contratos realizados con operadores (tercerizados) para los servicios centro noche y centros de protección social 
Contratos de prestación de servicios que se supervisan en la Subdirección para la Vejez:
Se envían dos correos electrónicos a los apoyos a la supervisión para solicitar que todos los contratistas publiquen en SECOP II lo relacionado con los informes mensuales. Se hace el seguimiento de todos los contratos iniciados de agosto a la fecha y a excepción de 2, todos los demás se encuentran al día en SECOP II
Se proyecta y envía a los contratistas de la Subdirección una comunicación en la que se reitera que para proceder a aprobación de los informes de IOPS se debe publicar en SECOP la información mensual (Memorando No. I2020029098 del 27/10/2020)
Se establecerá que la verificación se realice el 20 de cada mes por parte de la persona del equipo administrativo designada para tal fin.
Contratos de prestación de servicios que se supervisan en las Subdirecciones Locales y para los cuales el rubro y las actividades son de los servicios de la Subdirección para la Vejez:
Para el caso de las localidades se va a proyectar y enviar un memorando dirigido a los Subdirectores Locales en donde se da a conocer el hallazgo y la acción de mejora a realizar con el apoyo de los referentes locales de Vejez; luego de enviar la comunicación se citará a una reunión con los referentes para aclarar inquietudes y organizar la ejecución de la acción. El memorando se enviará en el mes de noviembre y la reunión se convocará ara el mes de diciembre. Se establecerá un plazo de dos semanas para subir los informes atrasados y este mes subir los informes del mes actual.
Se espera que la verificación se realice a más tardar el 20 de cada mes por parte de los referentes locales de vejez.
Contratos realizados con operadores (tercerizados) para los servicios centro noche y centros de protección social: 
Para el caso de los Centro Día-Noche tercerizados, el reporte en SECOP se encuentra al día, lo cual se puede constatar en el link https://community.secop.gov.co/Public/Tendering/OpportunityDetail/Index?noticeUID=CO1.NTC.1217145&amp;isFromPublicArea=True&amp;isModal=False
Para este servicio se solicitará la información mes vencido (desde supervisión verificar que lo hayan subido) verificación el 20 de cada mes.
Para el caso de los CPS, en el mes de noviembre se va a requerir a los operadores el cargue de la información, una vez avalada por el equipo de supervisión. Se proyecta tener la información completa el día el 15 de noviembre.
Para el servicio se proyecta solicitar la información mes vencido (desde supervisión verificar que lo hayan subido) el líder del equipo de supervisión tendrá un usuario para verificar en el servicio el décimo día hábil de cada mes el cargue de la información.</t>
  </si>
  <si>
    <t>Se verifica memorando I2020029098 del 27/10/2020 suscrito por la Subdirectora para la Vejez, mediante el cual se entregan lineamientos a la dependencia en referencia a la publicación de soportes contractuales en la plataforma SECOP II; capturas de pantalla de correos electrónicos de socialización de instrucciones; matriz Excel "Base seguimiento SECOP Agosto y Septiembre 2020". Respecto a esta última, la OCI sugiere analizar la conveniencia de incluir datos adicionales que permitan mayor claridad y facilidad de análisis de la información, como por ejemplo, señalar fecha del contrato y de inicio de la ejecución y número de proceso, enlace o ruta donde pueda verificarse la publicación en la plataforma, entre otros datos que se consideren pertinentes con el fin de evidenciar cumplimiento y efectividad de la acción de mejora.</t>
  </si>
  <si>
    <t>Desde la Subdirección para la Vejez se han revisado los contratos que tienen por apoyo a la supervisión a Sandra Viveros, debe verificarse el cargue en SECOPII los siguientes soportes por parte del talento humano: Bitácora, Informe de ejecución y pago de seguridad social Según memorando
Operadores CPS: El cargue de las evidencias por parte de los operadores en SECOPII se está garantizando mes vencido con el informe de cada mes. lo revisa el componente financiero del equipo de supervisión. 
Operadores Centro Noche: El cargue de las evidencias por parte de los operadores en SECOPII se está garantizando mensualmente mes vencido en el informe del mes correspondiente. (Aplica para centro día y centro noche tercerizados)</t>
  </si>
  <si>
    <t>Se evidencia memorando I2020029098 del 27/10/2020, I2020035638 y I2020035641 del 22/12/2020, suscritos por la Subdirectora para la Vejez con asunto “PUBLICACION INFORMES PLATAFORMA SECOP II”, mediante los cuales se recuerda a contratistas/operadores y equipos de supervisión el marco normativo y su responsabilidad frente al tema en mención; matriz de seguimiento a la publicación de documentos de ejecución contractual en SECOP II. Por parte de la OCI se reitera sugerencia realizada en el marco de un seguimiento anterior, en cuanto a analizar la conveniencia de incluir número de proceso, enlace o ruta donde en caso de que el auditor lo considere, pueda verificar la publicación en la plataforma SECOP II. Adicionalmente, hacer seguimiento a la subsanación de documentos no publicados de acuerdo con las observaciones contenidas en las matrices.</t>
  </si>
  <si>
    <t xml:space="preserve">Para lograr el cumplimiento de la acción de mejora se realizó el seguimiento al cargue de la información por medio del envío de correos a los apoyos a la supervisión para reiterar la importancia de realizar los ajustes en el SECOP II. Se estableció como punto de control la revisión diaria en la plataforma SECOP II, garantizando así la completitud en el cargue de la información contractual de los contratos de prestación de servicios con supervisión directa de la Subdirectora para la Vejez, de esta manera se cumple al cien por ciento con lo establecido en la acción de mejora. </t>
  </si>
  <si>
    <t xml:space="preserve">Se evidencia memorando I2020029098 del 27/10/2020, I2020035638 y I2020035641 del 22/12/2020, suscritos por la Subdirectora para la Vejez con asunto “PUBLICACION INFORMES PLATAFORMA SECOP II”, mediante los cuales se recuerda a contratistas/operadores y equipos de supervisión el marco normativo y su responsabilidad frente al tema en mención; matriz de seguimiento a la publicación de documentos de ejecución contractual en SECOP II. Como evidencia final que acompaña el reporte de cumplimiento al 100% de la acción de mejora, la Subdirección para la Vejez presenta 3 matrices (archivos Excel) de seguimiento a la publicación de documentos contractuales. Por parte de la OCI se reitera sugerencia realizada en el marco de un seguimiento anterior, en cuanto a analizar la conveniencia de incluir número de proceso, enlace o ruta donde en caso de que el auditor lo considere, pueda verificar la publicación en la plataforma SECOP II. Adicionalmente, hacer seguimiento a la subsanación de documentos no publicados de acuerdo con las observaciones contenidas en las matrices. Finalmente, diligenciar y presentar formato no controlado de evidencias, con el contexto del cumplimiento y efectividad de la acción de mejora. </t>
  </si>
  <si>
    <t>3.1.3.27</t>
  </si>
  <si>
    <t xml:space="preserve">Hallazgo administrativo por incumplimiento de reporte en SECOP ll de la información de ejecución contractual. </t>
  </si>
  <si>
    <t>Subdirección de Contratación  
Dirección Poblacional  
Subdirección para la Infancia</t>
  </si>
  <si>
    <t>3.1.3.28</t>
  </si>
  <si>
    <t>Hallazgo administrativo con presunta incidencia disciplinaria por inconsistencias presentadas en SIVICOF frente a la información reportada por la entidad, frente a la suministrada con el oficio 2020003904, y confrontada con la verificación de algunos contratos de la muestra seleccionada (corregida y suministrada por la entidad OCI nuevamente). Otras inconsistencias de información según reporte del Observatorio de Alertas de la Contraloría de Bogotá D.C.</t>
  </si>
  <si>
    <t>Debilidad en la parametrización y articulación del antiguo ERP al nuevo ERP.</t>
  </si>
  <si>
    <t>Articular y parametrizar mesas de trabajo con las diferentes áreas.</t>
  </si>
  <si>
    <t xml:space="preserve">PARAMETRIZACIÓN </t>
  </si>
  <si>
    <t>(Base actualizada)</t>
  </si>
  <si>
    <t xml:space="preserve">La Subdirección de Contratación para la vigencia 2021 en su proceso de modernización, redujo la parametrización del SEVEN y ha unificado la base de datos. </t>
  </si>
  <si>
    <t xml:space="preserve">Se verifica por parte del equipo de seguimiento de la OCI, los siguientes soportes:
- Matriz en Excel Base 2020
- Matriz en Excel Base_2021.
- Maqueta-Fabrica de Contrato_organigrama
</t>
  </si>
  <si>
    <t>Consolidar de información contractual en un repositorio único.</t>
  </si>
  <si>
    <t>3.1.3.29</t>
  </si>
  <si>
    <t>Hallazgo administrativo por extemporaneidad en el reporte de información en SIVICOF según reporte del Observatorio de Alertas de la Contraloría de Bogotá D.C.</t>
  </si>
  <si>
    <t>Debilidad en la consolidación de infromación antiguo ERP al nuevo ERP y cambio de recurso humano encargado del reporte.</t>
  </si>
  <si>
    <t>Actualizar permanentenente para el cargue de la Información en la  base de datos de contratación y SIVICOF.</t>
  </si>
  <si>
    <t>ACTUALIZACIÓN</t>
  </si>
  <si>
    <t xml:space="preserve">Hallazgo administrativo con incidencia fiscal y presunta incidencia disciplinaria por incumplimiento del principio de economía, por mayor valor pagado en el rubro de “Espacio Físico Funcional” de la Estructura de costos, por valor de $650´222.298, en el convenio de asociación No.8829-2019. </t>
  </si>
  <si>
    <t>La viabilidad de los valores unitarios se realiza de manera independiente en los estudios de mercado de cada servicio social de la entidad, aun cuando tienen caracteristicas similares o iguales.</t>
  </si>
  <si>
    <t xml:space="preserve">Se verifican correos de 23/10/2020 y 11/11/2020 en los cuales se evidencia la trazabilidad de convocatoria a mesa de trabajo. La Gestora de la Subdirección para la Vejez informa que para la revisión de viabilidad de valores unitarios se está emplazando el apoyo de la Dirección de Diseño y Análisis y Diseño Estratégico, y también hay participación de la Dirección Poblacional y otras áreas misionales. Desde la OCI se reconoce positivamente la iniciativa de incluir a otras dependencias, dada la transversalidad y reiteración que se ha observado en los hallazgos que tratan el análisis y planeación de costos contractuales. </t>
  </si>
  <si>
    <t xml:space="preserve">Se actualizo el procedimiento viabilidad de precios de referencia y estructuras de costos para los servicios sociales e instructivo viabilidad de precios de referencia y costos de servicios, con el fin de estandarizar los criterios para la contratación de bienes y servicios en una etapa pre contractual, en el marco de las necesidades los proyectos de inversión.  
Es necesario indicar que el estudio de mercado guarda relación directa con el anexo técnico, por lo que al momento de solicitar las fuentes de información (cotizaciones) el área técnica de cada proyecto a partir de su experiencia es quien estructura la mejor forma de cotizar, ya sea por componentes o ítems. </t>
  </si>
  <si>
    <t>Se verifican correos electrónicos de 05/02/2021 y 14/05/2021 relacionados con el trámite del instructivo y donde se observa que la Subdirección para la Vejez tuvo la oportunidad de revisar y realizar aportes al documento; versión borrador con comentarios y documento final Instructivo Viabilidad de Precios de Referencia y Costos de Servicios – INS-PE-007 formalizado en el Sistema de Gestión de la SDIS con Memorando I2021014639 del 12/05/2021. Teniendo en cuenta el planteamiento de la acción de mejora, se sugiere revisar la pertinencia de incluir soportes donde se evidencie la implementación del instructivo en la definición de costos para la contratación de servicios a cargo de la Subdirección para la Vejez; de igual manera, diligenciar y presentar formato no controlado de evidencias, realizando la contextualización del cumplimiento de la acción de mejora y su efectividad. 
16/11/2021 - Mesa de trabajo con la Dirección Poblacional: Adicional a las recomendaciones con ocasión del seguimiento del 10/08/2021, se sugiere articular con la(s) dependencia(s) corresponsable(s) la entrega final de la acción de mejora al organismo de control y en tal sentido, realizar coordinadamente el diligenciamiento del formato no controlado de entrega de evidencias.</t>
  </si>
  <si>
    <t>10/08/2021: Sandra Carolina Torres Sáez - Clara Milena Rodríguez Ruiz
16/11/2021: Karina Córdoba Acero - Clara Milena Rodríguez Ruiz</t>
  </si>
  <si>
    <t>Ver reporte anterior, correpondiente al 30/06/2021. A la fecha se realiza seguimiento en mesa de trabajo entre la Dirección Poblacional y la OCI</t>
  </si>
  <si>
    <t xml:space="preserve">Respecto a la presente acción de mejora se procede a informar a la Dirección Poblacional que el 10/08/2021 el equipo de la Oficina de Control Interno realizó seguimiento de acuerdo con reporte presentado por la Subdirección de Diseño Evaluación y Sistematización (30/06/2021), que indicó el siguiente avance cualitativo:
“Se actualizo el procedimiento viabilidad de precios de referencia y estructuras de costos para los servicios sociales e instructivo viabilidad de precios de referencia y costos de servicios, con el fin de estandarizar los criterios para la contratación de bienes y servicios en una etapa pre contractual, en el marco de las necesidades los proyectos de inversión”.  
Adicional a las recomendaciones con ocasión del seguimiento del 10/08/2021, las cuales se encuentran consignadas en el Instrumento de Registro y Control de Planes de Mejoramiento – FOR-AC-001, se sugiere articular con la(s) dependencia(s) corresponsable(s) la entrega final de la acción de mejora al organismo de control y en tal sentido, realizar coordinadamente el diligenciamiento del formato no controlado de entrega de evidencias.
</t>
  </si>
  <si>
    <t>Documento con definición de la forma de realizar los pagos diseñado e implementado</t>
  </si>
  <si>
    <t xml:space="preserve">Un documento con  definición de la forma de realizar los pagos diseñado e implementado </t>
  </si>
  <si>
    <t>Se han realizado reuniones con la Dirección Poblacional y la Subdirección de Contratación en las que se ha manifestado la necesidad de documentar este tema. En reunión del martes 20 de octubre de 2020 se acordó que en el marco de la actualización del manual de contratación y supervisión se va a documentar el tema. Este es un ejercicio solicitado no solo por la Subdirección para la Vejez, sino por toda la Dirección Poblacional.
Se revisa el instructivo de valores a pagar y se verifica que en él se encuentra definida la forma de realizar los pagos y los soportes necesarios para la Subdirección para la Vejez. Se envía el documento a la Subdirección de Contratación para continuar con su trámite de adopción en el SIG</t>
  </si>
  <si>
    <t>Se verifican capturas de pantalla de correos electrónicos de 28/10/2020 y 10/11/2020 en los cuales se observa trazabilidad de la articulación para la revisión del documento; proyecto del instructivo en construcción. La OCI recomienda continuar la articulación e incluir en el proceso tanto a las dependencias misionales, como aquellas que técnicamente puedan brindar asesoría y lineamientos que permitan avanzar en soluciones transversales, dada la reiteración de hallazgos que tratan el análisis y planeación de costos contractuales y ejecución de pagos.</t>
  </si>
  <si>
    <t>Se cuenta con el documento adoptado en el mapa de procesos (INSTRUCTIVO CALCULO DE VALORES Y PAGO DE LOS CONTRATOS Y/O CONVENIOS SUSCRITOS EN LOS SERVICIOS SOCIALES DE LA DIRECCIÓN POBLACIONAL". La fecha de adopción del documento es el 19 de enero de 2021). El 26 de enero se realiza una reunión desde la Dirección Poblacional para socializar el documento e indicar que en carpeta compartida se deben colocar las evidencias de la implementación. Se envía correo a Equipo Administrativo y de Supervisión socializando la adopción del documento.</t>
  </si>
  <si>
    <t>Desde la Subdirección para la Vejez se adoptó el documento Instructivo Cálculo de Valores y Pago de los Contratos y/o Convenios Suscritos en los Servicios Sociales de la Dirección Poblacional (INS-GEC-002). Memo I2021001067. La implementación del instructivo se evidencia en los estudios previos de las contrataciones realizadas en el apartado condiciones del convenio, numeral desembolsos, cumpliendo lo establecido en la acción de mejora</t>
  </si>
  <si>
    <t>Por parte del equipo de seguimiento de la OCI, en enlace OneDrive dispuesto por la Dirección Poblacional, se verifican 4 carpetas identificadas como: “discapacidad”, “adultez”, “infancia” y “vejez”. Estas, a su vez, contienen subcarpetas por meses de seguimiento en las que se evidencian documentos precontractuales como estudios previos y clausulado de contratos, así como registros de liquidación de cupos de acuerdo con atenciones realizadas. 
En el caso de la carpeta “discapacidad” se evidenció que las subcarpetas correspondientes a los meses junio y julio se encuentran vacías, como también sucede para “vejez”, subcarpetas febrero y julio. En cuanto a la carpeta “infancia”, en revisión aleatoria se encontró que varias subcarpetas por contrato o convenio no contienen archivos. Por lo tanto, se sugiere revisar y ajustar incluyendo la información pertinente o, si fuere el caso, descartando carpetas vacías. Para el efecto, se sugiere tener en cuenta acortar nombres de archivos y/o rutas de almacenamiento (revisar pertinencia entre carpetas y subcarpetas), dado que se corre el riesgo de pérdida de información al trasladar los directorios entre ubicaciones electrónicas. 
Respecto al avance porcentual, es de anotar que, en seguimientos previos realizados por la Oficina de Control Interno, acorde a los reportes de las dependencias responsables de ejecución, ya la acción había sido presentada con ejecución de 100%. El reporte actual corresponde a un alcance de la Dirección Poblacional con el propósito de evidenciar seguimiento a la implementación del instructivo elaborado. Se reitera recomendación en cuanto a articular con las dependencias corresponsables para el diligenciamiento del formato no controlado de entrega de evidencia y la entrega final de la acción de mejora al organismo de control.</t>
  </si>
  <si>
    <t xml:space="preserve">Hallazgo administrativo por inefectividad de acciones dos (2) para el hallazgo 3.1.1, auditoría código 82. </t>
  </si>
  <si>
    <t>Debilidad en establecer  el documento de liquidaciones de contratos, en donde se informe la  documentación necesaria para llevar a cabo la liquidación .</t>
  </si>
  <si>
    <t>Generar un documento que establezca los criterios para las liquidaciones.</t>
  </si>
  <si>
    <t>LIQUIDACIONES TRAMITADAS</t>
  </si>
  <si>
    <t>(No. de solicitudes de liquidaciones tramitadas en el periodo / No. de solicitudes de liquidaciones radicadas en el período) * 100</t>
  </si>
  <si>
    <t>La Subdirección de Contratación a través del Memorando No. I2021014597 se oficializo el Manual de Liquidación en el proceso de gestión contractual en el Mapa de Proceso</t>
  </si>
  <si>
    <t>Se verifica por parte del equipo de seguimiento de la OCI el Manual Liquidación de Contratos y/o Convenios Suscritos por la Secretaria Distrital de Integración Social Código:  MNL-GEC-003 Versión: 0 del 12/05/2021, el cual se encuentra publicado en los documentos asociados al Proceso de Gestión Contractual del Mapa de Procesos de la SDIS, por lo tanto, se encuentra oficializado.</t>
  </si>
  <si>
    <t>Socializar el documento a los supervisores e interventores que se establecio con los criterios de liquidación.</t>
  </si>
  <si>
    <t xml:space="preserve">El equipo de liquidaciones ha venido realizado periodicamente la socialización del Manual de liquidaciones, se adjuntan seis (6) actas de reuniones con diferentes áreas técnicas </t>
  </si>
  <si>
    <t>Se verifica por parte del equipo de seguimiento de la OCI seis (6) actas de socialización, no obstante, se sugiere que se realice la socialización del instructivo oficializado a las dependencias, dado que las actas son de fechas anteriores a la fecha de oficialización del instructivo. En ese sentido se sugiere analizar el porcentaje de avance presentado por parte de la dependencia responsable, dado que se requiere fortalecer las evidencias orientándose a la efectividad de la acción.</t>
  </si>
  <si>
    <t xml:space="preserve">Emitir alertas tempranas periodicas pertinentes para los supervisores e interventores, buscando que la solicitud de estudio y tramite de la liquidación se presente dentro del termino establecido en el contrato y/o convenio. </t>
  </si>
  <si>
    <t>EL equipo de liquidaciones mensualmente envía a las diferentes técnicas un memorando sobre los contratos próximos a perder competencia y trámite de liquidaciones de contratos / convenios dentro del término legal. Se envia los memorandos de referencia de enero, febrero, marzo del 2021.</t>
  </si>
  <si>
    <t>Se verifica por parte del equipo de seguimiento de la OCI, los correos de alertas enviadas por la Asesora de Despacho Delegada para las liquidaciones de contratos y convenios para los meses de enero. Febrero y marzo de 2021, así como los memorandos I2021000307 del 07/01/2021, I202103549 del 04/02/2021 y el I202108340 del 05/03/2021, lo cuales tienen el asunto: Alertas tempranas -  contratos próximos a perder competencia y trámite de liquidaciones de contratos/convenios, dentro del término legal. Se sugiere dar continuidad con la acción de mejora con el fin de fortalecer la gestión de la SDIS, frente a la liquidación de contratos y convenios.</t>
  </si>
  <si>
    <t>3.1.3.33</t>
  </si>
  <si>
    <t xml:space="preserve">Hallazgo administrativo por inefectividad acciones propuestas para el hallazgo 3.1.3 auditoría código 79. </t>
  </si>
  <si>
    <t>En el ajuste realizado al anexo técnico se  evidencia  la forma de presentar hojas de vida, más no su verificación  y plazo de vinculación de los perfiles exigidos</t>
  </si>
  <si>
    <t>Solicitar directriz, mediante memorando dirigido a la OAJ con relación al tiempo requerido para la contratación de talento humano o la multa establecida en caso de no efctuarse dentro de los tiempos estipulados</t>
  </si>
  <si>
    <t>Un Memorando</t>
  </si>
  <si>
    <t>Se evidencia proyección de memorando solicitando directriz a la OAJ con relación al tiempo requerido para la contratación de talento humano o la multa establecida en caso de no efctuarse dentro de los tiempos estipulados</t>
  </si>
  <si>
    <t xml:space="preserve">El Equipo de Discapacidad informa los trámites relacionados con la solicitud mediante memorando dirigido a la Oficina Asesora. En atención a que no se evidencian soportes, se sugiere en próximos seguimientos aportar lo pertinente y realizar especial seguimiento a la respuesta que la OAJ brinde a la solicitud de directrices y a la implementación de las mismas, con el fin de lograr la efectividad de la acción de mejora. </t>
  </si>
  <si>
    <r>
      <t xml:space="preserve">Se solicita directriz a la Oficina Asesora Jurídica mediante Rad I2020034911 del 15/12/2020 con asunto </t>
    </r>
    <r>
      <rPr>
        <i/>
        <sz val="10"/>
        <rFont val="Arial"/>
        <family val="2"/>
      </rPr>
      <t xml:space="preserve">Solicitud directrices jurídicas para ejecución de contratos por parte de operadores tercerizados. </t>
    </r>
    <r>
      <rPr>
        <sz val="10"/>
        <rFont val="Arial"/>
        <family val="2"/>
      </rPr>
      <t>La OAJ responde con rad I2021012151 del 16/04/2021 con asunto Respuesta oficios I2020034707 y I2020034911, en el cual delega la competencia de dar la directriz a la Subdirección de Contratación</t>
    </r>
  </si>
  <si>
    <t xml:space="preserve">En mesa de trabajo con la gestora se verificó la respuesta presentada por la Oficina Asesora Juridica a los radicados I2020034707 y I2020034911, la cual mediante  I2021012151 del 16/04/2021, informa lo siguiente: "Como se observa la Oficina Asesora Jurídica no es competente para impartir directrices sobre la ejecución de contratospor  parte  de  operadores  tercerizados  ya  que  esta  orientación  recaería  inicialmente  el  área  técnica  quienes  son  losresponsables  de  la  estructuración  del  contrato  y  la  ejecución  de  este,  o  en  su  defecto  de  acuerdo  a  la  competenciaasignada estaría en cabeza de la Subdirección de Contratación.No obstante lo anterior,  a efectos de revisar la solicitud presentada, se hace necesario que la Dirección remita todos losantecedentes que considere pertinentes y que dieron origen a la petición elevada,  al mismo tiempo y como quiera quela Subdirección de Contratación es la competente para pronunciarse sobre los aspectos referidos, se sugiere  impulsarsimultáneamente  dicha  solicitud  ante  esta  dependencia  y  así  lograr  una  posición  legitimada  por  los  reglamentos  querigen el marco de competencias de los órganos de la Secretaría.".
Por lo anterior, desde la Dirección Poblacional mediante radicado I2021016088 del 28/05/2021, presentò a la Subdirecciòn de Contrataciòn la  Solicitud  directrices  contractuales  para  ejecución  de  contratos  por  parte  de  operadores  tercerizados  de  la Dirección Poblacional.  
Una vez verificados los soportes, desde el equipo de seguimiento se sugiere fortalecer y adelantar las acciones necesarias para dar cumplimiento adecuado a la acción de mejora con el fin de garantizar la efectividad de la misma.
</t>
  </si>
  <si>
    <t>Ajustar el anexo técnico ampliando la información relacionada con la verificación y plazo de los perfiles exigidos para la prestación del servicio, de acuerdo a la orientación de la OAJ.</t>
  </si>
  <si>
    <t>Anexo técnico ajustado</t>
  </si>
  <si>
    <t>No de anexos técnicos ajustados/ No total de anexos técnicos elaborados X 100</t>
  </si>
  <si>
    <t>Su implementación se iniciará una vez se cuente con la directriz de la OAJ</t>
  </si>
  <si>
    <t xml:space="preserve">El Equipo de Discapacidad informa que la implementación de esta acción de mejora depende de la ejecución de la acción suscrita para el presente hallazgo. </t>
  </si>
  <si>
    <t>Aun no se cuenta con la directriz de la OAJ. Actualmente se encuentra en trámite con la Subdirección de Contración. Una vez se obtenga respuesta, se ajustará el anexo técnico bajo la orientación de la Subdirección de Contratación</t>
  </si>
  <si>
    <t>No se presenta avances</t>
  </si>
  <si>
    <r>
      <t xml:space="preserve">El 15/12/2020, mediante memorando Rad: I2020034911 se solicitó directriz a la OAJ, quien dio respuesta el 16/04/2021 a través del memorando Rad: I2021012151 informado que </t>
    </r>
    <r>
      <rPr>
        <i/>
        <sz val="10"/>
        <rFont val="Arial"/>
        <family val="2"/>
      </rPr>
      <t>"...la Oficina Asesora Jurídica no es competente para impartir directrices sobre la ejecución de contratos
por parte de operadores tercerizados ya que esta orientación recaería inicialmente el área técnica quienes son los
responsables de la estructuración del contrato y la ejecución de este, o en su defecto de acuerdo a la competencia
asignada estaría en cabeza de la Subdirección de Contratación"</t>
    </r>
    <r>
      <rPr>
        <sz val="10"/>
        <rFont val="Arial"/>
        <family val="2"/>
      </rPr>
      <t xml:space="preserve">. Por lo tanto, en atención a la orientación de la OAJ, la Dirección Poblacional solicitó la directriz a la Subdirección de Contratación mediante memorando Rad: I2021016088 de 28/05/2021, quien respondión a través del memorando Rad: I2021016954 de 08/06/2021; adicional a esta respuesta se realizó mesa de trabajo con la Subdirección de Contratación, con el fin de dar claridades sobre la respuesta emitida. Es así, como en el punto 4.1. </t>
    </r>
    <r>
      <rPr>
        <i/>
        <sz val="10"/>
        <rFont val="Arial"/>
        <family val="2"/>
      </rPr>
      <t>CONDICIONES GENERALES DEL TALENTO HUMANO</t>
    </r>
    <r>
      <rPr>
        <sz val="10"/>
        <rFont val="Arial"/>
        <family val="2"/>
      </rPr>
      <t xml:space="preserve"> del Apartado No 4. </t>
    </r>
    <r>
      <rPr>
        <i/>
        <sz val="10"/>
        <rFont val="Arial"/>
        <family val="2"/>
      </rPr>
      <t>TALENTO HUMANO REQUERIDO PARA LA PRESTACIÓN DEL SERVICIO</t>
    </r>
    <r>
      <rPr>
        <sz val="10"/>
        <rFont val="Arial"/>
        <family val="2"/>
      </rPr>
      <t xml:space="preserve"> del anexo técnico de las modalidades de Integrarte Interno, Integrarte Externo y Avanzar, se especifica el tiempo requerido para la contratación del talento humano por parte de operadores tercerizados, de acuerdo a las características propias de estas modalidades de atención prestadas por el Proyecto de Discapacidad.
Soportes presentados: anexos técnicos de Centros Integrarte Atención Interna que se encuentran en ejecución.  Y anexos técnicos de Avanzar y Atención Externa que se encuentran en proceso de aprobación.  </t>
    </r>
  </si>
  <si>
    <t>Se verifican: i) Radicado I2020034911 del 15/12/2021, asunto “Solicitud directrices jurídicas para ejecución de contratos por parte de operadores tercerizados”; ii) Radicado I2021012151 de 16/04/2021, asunto “Respuesta oficios I2020034707 y I2020034911”; iii) Radicado I2021016088 del 28/05/2021, con asunto “Solicitud directrices contractuales para ejecución de contratos por parte de operadores tercerizados de la Dirección Poblacional”; iv) Radicado I2021016954 de 08/06/2021; y v)  Anexos técnicos en los cuales se identifica la información señalada en el reporte cualitativo en relación con las condiciones para la vinculación del talento humano requerido para la prestación de servicios. Lo anterior corresponde a lo reportado por la dependencia responsable. 
Desde la OCI se sugiere revisar la implementación de las condiciones contractuales definidas en los anexos técnicos, así como, realizar seguimiento teniendo en cuenta el hallazgo y causa relacionados con la acción de mejora, con el fin de identificar que la situación objetada por la Contraloría de Bogotá D.C. está siendo controlada.
Se sugiere verificar si hay lugar a evidencias adicionales con el fin de dar alcance, y diligenciar el formato no controlado de entrega de evidencias, enfatizando en la efectividad de la acción de mejora.</t>
  </si>
  <si>
    <t>3.1.3.34</t>
  </si>
  <si>
    <t xml:space="preserve">Hallazgo administrativo por inefectividad acción propuesta para el hallazgo 3.1.3.10, auditoría código 75. </t>
  </si>
  <si>
    <t>Las liquidaciones están proyectadas pero falta el  proceso de firma por las partes y publicación en SECOP I o II</t>
  </si>
  <si>
    <t>Publicar en Secop I o II el documento de liquidación de los convenios 2767 y 2768 de 2017 y cuatro convenios que presentan la misma situación, para definir el estado final de la ejecución contractual, previa firma de las partes interesadas.</t>
  </si>
  <si>
    <t>Documento soporte de liquidación publicado en SECOP</t>
  </si>
  <si>
    <t>(Número de liquidaciones firmadas y publicadas en SECOP) / (6) * 100</t>
  </si>
  <si>
    <t>Las liquidaciones deben ser radicadas con un nuevo lineamiento desde el área de liquidaciones, cada contrato o convenio que cuente con póliza de cumplimiento debe tener vigencia a la fecha de la liquidación. Por esta razón, se está haciendo la solicitud a cada operador para poder realizar la radicación. Adjunto memo de liquidaciones.
Se proyecta para el 20 de noviembre tener radicado lo relacionado con la liquidación del convenio 2768.
Se está realizando la revisión y proyección de la liquidación del convenio 2567, el cual se espera radicar en la segunda semana de diciembre.</t>
  </si>
  <si>
    <t xml:space="preserve">La Gestora de la Subdirección para la Vejez informa las gestiones realizadas para la liquidación oportuna de los contratos y la publicación en SECOP, según la acción de mejora propuesta. No obstante, no se presentan soportes, por lo cual la OCI recomienda dar alcance con las evidencias que correspondan. Igualmente, se recomienda especial seguimiento a los trámites, por cuanto la liquidación involucra diferentes instancias y gestiones que pueden generar demoras para su conclusión. </t>
  </si>
  <si>
    <t>Se está proyectando el informe final de supervisión para realizar la radicación al equipo de liquidaciones de la SDIS. La información se proyecta entregar conforme a las fechas de vencimiento: 2766 se vence el 27/02/2021, 2767 vence el 27/03/2021, 2765 vence el 20/04/2021, 2764 vence el 02/05/2021, 2768 vence el 02/05/2021, 2769 vence el03/05/2021</t>
  </si>
  <si>
    <t>Para el reporte de fecha 02/02/2021, la dependencia no adjunta soportes.</t>
  </si>
  <si>
    <t>Se realizaron las liquidaciones correspondientes a los Convenios 2764, 2765, 2766, 2767, 2768, 2769 y se realizó la correspondiente publicación en el SECOP. Cumpliendo de esta manera con la presente acción de mejora.</t>
  </si>
  <si>
    <t xml:space="preserve">Se verifican resoluciones de liquidación de los convenios 2764/2017, 2765/2017, 2766/2017, 2767/2017, 2768/2017 y 2769/2017; así como, capturas de pantalla de la plataforma SECOP, donde se evidencia que los mencionados actos administrativos se encuentran publicados. Por parte de la OCI se sugiere diligenciar y presentar formato no controlado de evidencias, con el contexto del cumplimiento y efectividad de la acción de mejora. </t>
  </si>
  <si>
    <t>3.1.3.35</t>
  </si>
  <si>
    <t>Hallazgo administrativo por inefectividad acciones propuestas para el hallazgo auditoría 3.1.3.11. Código 75.</t>
  </si>
  <si>
    <t>Se está proyectando el informe final de supervisión para realizar la radicación al equipo de liquidaciones de la SDIS. La información se proyecta entregar conforme a las fechas de vencimiento: 2766 se vence el 27/02/2021, 2767 vence el 27/03/2021, 2765 vence el 20/04/2021, 2764 vence el 02/05/2021, 2768 vence el 02/05/2021, 2769 vence el03/05/2021.</t>
  </si>
  <si>
    <t>3.1.3.37</t>
  </si>
  <si>
    <t>Hallazgo administrativo por inefectividad de la acción propuesta para el hallazgo 3.1.3.13, auditoría código 75</t>
  </si>
  <si>
    <t xml:space="preserve">Monitoreo poco vinculante a los soportes de los rubros del Convenio - Estructura de Costos - ausencia  de facturas de ejecucion por el asociado en los documentos contractuales. </t>
  </si>
  <si>
    <t>Actualizar, implementar y socializar el  protocolo de presentación de informes de supervisión especificando el modo de inclusión de facturas de ejecución por el asociado a los documentos contractuales y anexarlo a los documentos precontractuales para hacerlo exigible dentro de la ejecución de los convenios para el servicio CPS.</t>
  </si>
  <si>
    <t>Protocolo presentación de informes de supervisión actualizado, implementado y socializado para CPS</t>
  </si>
  <si>
    <t>Un protocolo de presentación de informes de supervisión actualizado, implementado y socializado en el servicio CPS</t>
  </si>
  <si>
    <t>El protocolo de presentación de informes PTC-PSS-015 ha sido socializado con los asociados por correo electrónico y de forma individual cuando se requiere. 
El equipo de Supervisión está identificando los aspectos a actualizar para dar paso a la actualización del documento de manera conjunta con los servicios de CD y CN.
Se programa mesa de trabajo para dar inicio a la actualización del protocolo para el 24 de noviembre de 2020.</t>
  </si>
  <si>
    <t>Se verifican capturas de pantalla de correo electrónico del 3/07/2020 mediante el cual se socializan directrices relacionadas con la presentación de cuentas e informes y verificación de costos; convocatoria del 24/11/2020 a mesa de trabajo en referencia al protocolo de presentación de informes. Considerando que la acción de mejora se plantea en respuesta a inefectividad de acciones previas según evaluación de la Contraloría de Bogotá D.C., la OCI sugiere continuar la gestión teniendo presente el hallazgo y causa iniciales.</t>
  </si>
  <si>
    <t>Se está avanzando en la actualización del documento protocolo de presentación de informes donde se especifique el modo de inclusión de facturas de ejecución por el asociado a los documentos contractuales; igualmente, en el anexo técnico se va a dejar un numeral que indique la obligatoriedad de cumplir lo establecido en el protocolo.</t>
  </si>
  <si>
    <t>Se llevo a cabo la actualización en el mapa de procesos del SIG el documento Protocolo presentación informes operadores Subdirección para la Vejez (PTC-PSS-015), donde se especifica el modo de inclusión de facturas soporte de la ejecución de los rubros, costos fijos, costos variables y costos por realización, con el fin de llevar un control de los soportes contables y financieros que allega el asociado. Se llevo a cabo la socialización a los operadores indicando los lineamientos del protocolo para su implementación, dando cumplimiento a la presente acción de mejora.</t>
  </si>
  <si>
    <t xml:space="preserve">Se evidencia correo electrónico del 19/06/2021 con asunto Orientaciones y guía de presentación de informes Convenios Comunidad de cuidado; Protocolo Presentación de Informes Operadores Subdirección para la Vejez – PTC-PSS-015 incluido en el Sistema de Gestión mediante memorando I2021017585 del 15/06/2021, y formato no controlado Guía de Presentación de Evidencias de Informes. Teniendo en cuenta la causa identificada para el hallazgo y el planteamiento de la acción de mejora, se sugiere revisar la pertinencia de incluir soportes donde se evidencie la aplicación de los lineamientos del protocolo y de la guía; de igual manera, diligenciar y presentar formato no controlado de evidencias, realizando la contextualización del cumplimiento de la acción de mejora y su efectividad. </t>
  </si>
  <si>
    <t>Elaborar e implementar un formato de seguimiento mensual de facturas soportes de los asociados para el servicio CPS y  anexarlo a los documentos precontractuales para hacerlo exigible dentro de la ejecución de los convenios para el servicio CPS.</t>
  </si>
  <si>
    <t>Formato de seguimento mensual de facturas implementado para el servicio CPS</t>
  </si>
  <si>
    <t>(No. de informes mensuales con verificación de formato de seguimiento mensual de facturas / No. de informes mensuales de seguimiento) * 100</t>
  </si>
  <si>
    <t>Teniendo en cuenta que el proceso de contratación para los CPS se inicia en el mes de enero, el formato se va a elaborar y enmarcar en el protocolo de supervisión para así hacerlo exigible a los operadores.
Para el caso de la beneficencia, se está a la espera de las decisiones que se van a tomar frente al nuevo contrato y así determinar si requiere elevar la consulta a la Oficina Jurídica de cómo se debe manejar el tema, puesto que el tipo de contrato no los obliga a presentar facturas diferenciadas por costos.
Se programa mesa de trabajo para dar inicio a la actualización del protocolo (donde se enmarcará el formato de seguimiento mensual de las facturas) para el 24 de noviembre de 2020.</t>
  </si>
  <si>
    <t>Se verifican capturas de pantalla de correo electrónico del 3/07/2020 mediante el cual se socializan directrices relacionadas con la presentación de cuentas e informes y verificación de costos; convocatoria del 24/11/2020 a mesa de trabajo en referencia al protocolo de presentación de informes. En cuanto a lo reportado respecto a la Beneficencia de Cundinamarca, la OCI sugiere revisar el marco normativo aplicable, con el fin de asegurar que las medidas de seguimiento y supervisión sean adecuadas. Igualmente, considerando que la acción de mejora se plantea en respuesta a inefectividad de acciones previas según evaluación de la Contraloría de Bogotá D.C., se sugiere continuar la gestión teniendo presente el hallazgo y causa iniciales.</t>
  </si>
  <si>
    <t>Se está avanzando en la construcción del documento formato de seguimiento mensual de facturas soportes de los asociados, el cual va a ser exigible en los anexos técnicos para el servicio.</t>
  </si>
  <si>
    <t>Se llevo a cabo la creación de dos formatos: Presentación de facturas operadores Subdirección para la Vejez (FOR-PSS-448) y relación de facturas operadores Subdirección para la Vejez (FOR-PSS-461) en el mapa de procesos del SIG, donde el operador debe registrar una a una las compras o adquisiciones que realiza indicando los rubros, costos fijos, costos variables y costos por realización en el marco de  la estructura de costos aprobada, con el fin de llevar un control de los soportes contables y financieros del convenio/contrato. Se llevo a cabo la socialización a los operadores indicando la implementación de los formatos que deberán ser parte de la presentación de los informes de ejecución, dando cabal cumplimiento a la presente acción de mejora.</t>
  </si>
  <si>
    <t xml:space="preserve">Se evidencia correo electrónico del 19/06/2021 con asunto Orientaciones y guía de presentación de informes Convenios Comunidad de cuidado; formato no controlado Guía de Presentación de Evidencias de Informes y formatos (no codificados) Presentación de Facturas y Relación de Facturas. Teniendo en cuenta la causa identificada para el hallazgo y el planteamiento de la acción de mejora, se sugiere revisar la pertinencia de incluir soportes donde se evidencie la aplicación de la guía y de los formatos; de igual manera, diligenciar y presentar formato no controlado de evidencias, con la contextualización del cumplimiento de la acción de mejora y su efectividad. </t>
  </si>
  <si>
    <t>3.1.3.38</t>
  </si>
  <si>
    <t>Hallazgo administrativo por inefectividad acción propuesta para el hallazgo 3.1.3.14, auditoría código 75</t>
  </si>
  <si>
    <t>Protocolo de presentación de informes de supervisión actualizado, implementado y socializado en el servicio CPS</t>
  </si>
  <si>
    <t>Se verifican capturas de pantalla de correo electrónico del 3/07/2020 mediante el cual se socializan directrices relacionadas con la presentación de cuentas e informes y verificación de costos; convocatoriadel 24/11/2020 a mesa de trabajo en referencia al protocolo de presentación de informes. Considerando que la acción de mejora se plantea en respuesta a inefectividad de acciones previas según evaluación de la Contraloría de Bogotá D.C., la OCI sugiere continuar la gestión teniendo presente el hallazgo y causa iniciales.</t>
  </si>
  <si>
    <t>Se llevo a cabo la creación de dos formatos: Presentación de facturas operadores Subdirección para la Vejez (FOR-PSS-448) y Relación de Facturas operadores Subdirección para la Vejez (FOR-PSS-461) en el mapa de procesos del SIG, donde el operador debe registrar una a una las compras o adquisiciones que realiza indicando los rubros, costos fijos, costos variables y costos por realización en el marco de  la estructura de costos aprobada, con el fin de llevar un control de los soportes contables y financieros del convenio/contrato. Se llevo a cabo la socialización a los operadores indicando la implementación de los formatos que deberán ser parte de la presentación de los informes de ejecución, dando cabal cumplimiento a la presente acción de mejora.</t>
  </si>
  <si>
    <t>3.1.3.4</t>
  </si>
  <si>
    <t xml:space="preserve">Hallazgo Administrativo con incidencia fiscal y presunta incidencia disciplinaria por el incumplimiento del principio de economía por mayor valor pagado en el rubro de “Desgaste y uso de los bienes no consumibles”, por valor de $150´194.400 en el convenio de asociación No.8829-2019. </t>
  </si>
  <si>
    <t>La Gestora de la Dirección Poblacional informa avances en la ejecución de la acción: realización de mesa de trabajo y borrador de documento de viabilidad de valores unitarios.</t>
  </si>
  <si>
    <t>En mesa de trabajo con la Gestora de la Dirección Poblacional, se recomienda enviar a la OCI la versión borrador del documento elaborado y trazabilidad de la mesa de trabajo con el fin de evidenciar el avance de la acción de mejora.</t>
  </si>
  <si>
    <t>Se recibió por parte de la Dirección de Análisis y Diseño Estratégico (DADE) el nuevo procedimiento viabilidad de precios de referencia y estructuras de costos para los servicios sociales (PCD-PE-014), aprobado mediante circular N.º 021 – 14/05/2021, el cual ya se encuentra oficializado y publicado en el mapa de procesos del sistema integrado de gestión. Dicho procedimiento se le dará aplicabilidad a los estudios de mercado realizados por la subdirección para la Vejez para los procesos de contratación que se requieran. De esta manera se establece el cumplimiento de la presente acción de mejora.</t>
  </si>
  <si>
    <t xml:space="preserve">Se actualizo el procedimiento viabilidad de precios de referencia y estructuras de costos para los servicios sociales e instructivo viabilidad de precios de referencia y costos de servicios, con el fin de estandarizar los criterios para la contratación de bienes y servicios en una etapa pre contractual, en el marco de las necesidades los proyectos de inversión.  
Es necesario indicar que el estudio de mercado guarda relación directa con el anexo técnico, por lo que al momento de solicitar las fuentes de información (cotizaciones) el área técnica de cada proyecto a partir de su experiencia es quien estructura la mejor forma de cotizar, ya sea por componentes o ítems. </t>
  </si>
  <si>
    <t>Se han realizado reuniones con la Dirección Poblacional y la Subdirección de Contratación en las que se ha manifestado la necesidad de documentar este tema. En reunión del martes 20 de octubre de 2020 se acordó que en el marco de la actualización del manual de contratación y supervisión se va a documentar el tema. Este es un ejercicio solicitado no solo por la Subdirección para la Vejez, sino por toda la Dirección Poblacional.
Se revisa el instructivo de valores a pagar y se verifica que en él se encuentra definida la forma de realizar los pagos y los soportes necesarios para la Subdirección para la Vejez. Se envía el documento a la Subdirección de Contratación para continuar con su trámite de adopción en el SIG.</t>
  </si>
  <si>
    <t>Se adoptó el documento Instructivo cálculo de valores y pago de los contratos y/o Convenios Suscritos en los Servicios Sociales de la Dirección Poblacional (INS-GEC-002). Memo I2021001067. La implementación se puede evidenciar en el documento estudios previos el apartado condiciones del convenio – desembolsos. Con este instrumento se da cumplimiento a la presente acción de mejora.</t>
  </si>
  <si>
    <t>3.1.3.40</t>
  </si>
  <si>
    <t xml:space="preserve">Hallazgo administrativo por inefectividad acciones propuestas para el hallazgo 3.1.3.3, auditoría código 75 </t>
  </si>
  <si>
    <t xml:space="preserve">Se verifica por parte del equipo de seguimiento de la OCI, los siguientes soportes:
Memorando I2020035343 del 18/02/2020 con el asunto: RECOMENDACIONES  SUBDIRECCIÓN  DE  CONTRATACIÓN  PARA  CIERRE  DE  LAVIGENCIA FISCAL 2020, dirigido a Directivos y referentes de contratación de la SDIS.
Memorando I2021000249 del 08/01/2021 con el asunto: APLICACIÓN  DEL  PRINCIPIO  DE  PUBLICIDAD  Y  TRANSPARENCIA  PLATAFORMASECOP II ? 2020,  dirigido a Directivos y referentes de contratación de la SDIS.
Memorando I2021015360 de25/01/2021 con el asunto:  Lineamientos Contractuales y de Supervisión, Validación Publicación PlataformaTransaccional SECOP II y portal SECOP I, Cierre de Procesos 2020 y 2021 entre otros,  dirigido a Directivos y referentes de contratación de la SDIS, junto con su anexo  del mismo asunto.
Desde el equipo de seguimiento se sugiere en el caso de considerarse presentar el  soporte de la divulgación de los lineamientos.
</t>
  </si>
  <si>
    <t>3.1.3.41</t>
  </si>
  <si>
    <t xml:space="preserve">Hallazgo administrativo por inefectividad acciones propuestas para el hallazgo 3.1.3.5, auditoría código 75. </t>
  </si>
  <si>
    <t>(Número de iquidaciones firmadas y publicadas en SECOP) / (6) * 100</t>
  </si>
  <si>
    <t>3.1.3.44</t>
  </si>
  <si>
    <t xml:space="preserve">Hallazgo administrativo por inefectividad de la acción propuesta para el hallazgo 3.1.4, auditoría código 79. </t>
  </si>
  <si>
    <t>3.1.3.46</t>
  </si>
  <si>
    <t xml:space="preserve">Hallazgo administrativo por inefectividad de la acción propuesta para el hallazgo 3.1.6, auditoría código 79. </t>
  </si>
  <si>
    <t>Dirección Poblacional</t>
  </si>
  <si>
    <t>Falta por incluir en el informe de ejecución financiera la relación detallada de los gastos relacionados en los ítems la estructura de costos</t>
  </si>
  <si>
    <t>Solicitar mediante memorando a la Oficina Asesora Jurídica concepto sobre la pertinencia de incluir en los anexos técnicos para futuros contratos y convenios, un ítem definiendo que cada asociado debe reportar la información financiera por centro de costos para cada convenio o contrato, el cual debe coincidir con la ejecución financiera del periodo.</t>
  </si>
  <si>
    <t xml:space="preserve">Memorando con solicitud de concepto jurídico </t>
  </si>
  <si>
    <t xml:space="preserve">En mesa de trabajo con la gestora se verificó la respuesta presentada por la Oficina Asesora Juridica a los radicados I2020034707 y I2020034911, la cual mediante  I2021012151 del 16/04/2021, informa lo siguiente: "Como se observa la Oficina Asesora Jurídica no es competente para impartir directrices sobre la ejecución de contratos por  parte  de  operadores  tercerizados  ya  que  esta  orientación  recaería  inicialmente  el  área  técnica  quienes  son  los responsables  de  la  estructuración  del  contrato  y  la  ejecución  de  este,  o  en  su  defecto  de  acuerdo  a  la  competencia asignada estaría en cabeza de la Subdirección de Contratación. No obstante lo anterior,  a efectos de revisar la solicitud presentada, se hace necesario que la Dirección remita todos los antecedentes que considere pertinentes y que dieron origen a la petición elevada,  al mismo tiempo y como quiera quela Subdirección de Contratación es la competente para pronunciarse sobre los aspectos referidos, se sugiere  impulsar simultáneamente  dicha  solicitud  ante  esta  dependencia  y  así  lograr  una  posición  legitimada  por  los  reglamentos  que rigen el marco de competencias de los órganos de la Secretaría".
Por lo anterior, desde la Dirección Poblacional mediante radicado I2021016088 del 28/05/2021, presentò a la Subdirecciòn de Contrataciòn la  Solicitud  directrices  contractuales  para  ejecución  de  contratos  por  parte  de  operadores  tercerizados  de  la Dirección Poblacional.  
Una vez verificados los soportes, desde el equipo de seguimiento se sugiere fortalecer y adelantar las acciones necesarias para dar cumplimiento adecuado a la acción de mejora con el fin de garantizar la efectividad de la misma.
</t>
  </si>
  <si>
    <t>Se identifican los siguientes documentos: i)Radicado I2021012151 de 16/04/2021, asunto “Respuesta oficios I2020034707 y I2020034911”; ii) Radicado I2021016088 del 28/05/2021, con asunto “Solicitud directrices contractuales para ejecución de contratos por parte de operadores tercerizados de la Dirección Poblacional”; iii) Radicado I2021016954 de 08/06/2021; y iv) Correo electrónico del 18/06/2021 (pdf) con asunto “MEMORANDOS ACCIONES DE MEJORA 3.1.3.33 Y 3.1.3.46”.
Soportes que se encuentran consistentes respecto a la formulación y plazo de la acción de mejora y corresponden a su plazo de ejecución, así como al reporte cualitativo.
Teniendo en cuenta que se trata de un hallazgo por inefectividad de acción de mejora previa, y que se asocia adicionalmente a temas de planeación y supervisión contractual, los cuales son transversales a las distintas dependencias y servicios de la SDIS, se recomienda efectuar seguimiento a la efectividad de la acción de mejora.</t>
  </si>
  <si>
    <t>3.1.3.47</t>
  </si>
  <si>
    <t xml:space="preserve">Hallazgo administrativo por inefectividad acciones propuestas para el hallazgo 3.2.1, auditoría código 82. </t>
  </si>
  <si>
    <t>3.1.3.48</t>
  </si>
  <si>
    <t xml:space="preserve">Hallazgo administrativo por inefectividad acciones propuestas para el hallazgo 3.2.4, auditoría código 57. </t>
  </si>
  <si>
    <t xml:space="preserve">Subdirección de Investigación e Información  
Subdirección de Abastecimiento  
Dirección de Nutrición y Abastecimiento </t>
  </si>
  <si>
    <t xml:space="preserve"> “En los reportes de bonos canjeables por alimentos no se identifica el nombre del
proyecto, por tal motivo no se puede diferencia la ejecución de cada uno”</t>
  </si>
  <si>
    <t>Actualizar bitácoras de conteo para metas “Beneficiar a 15.000 mujeres gestantes, lactantes y niños menores de 2 años con servicios nutricionales, con énfasis en los mil días de oportunidades para la vida” y “Entregar el 100% de apoyos alimentarios requeridos por población beneficiaria de servicios sociales”, del proyecto “Compromiso por  una alimentación integral en Bogotá”, teniendo en cuenta la formulación realizada en el marco plan 
“nuevo contrato social y ambiental para el siglo XXI”.</t>
  </si>
  <si>
    <t>Actualización de Bitácoras de conteo de metas</t>
  </si>
  <si>
    <t>Reporte de Bítácoras actualizado</t>
  </si>
  <si>
    <t>Mediante memorando I2020035929 se confirmaron las responsabilidades establecidas entre la Dirección de Análisis y Diseño Estratégico y la Dirección de Nutrición dirigidas al cumplimiento de esta acción de mejora, 
Mediante el cual se informó adicionalmente que, la DADE realizará el reporte y la entrega a la Oficina de Control Interno de las evidencias a su cargo.
Mediante memorando I2020035299 la Dirección de Análisis y Diseño Estratégico dirigido a la Dirección de Nutrición viabiliza los formatos relacionados con el conteo de metas plan de desarrollo, metas proyecto de inversión y productos MGA
Se anexa reporte de conteo de metas del proyecto 7745 que contienen bases desde el mes de junio de 2020.</t>
  </si>
  <si>
    <t>En mesa de trabajo con la SII, se verifican soportes enviados mediante correo electrónico del 01/02/2021:  memorando I2020035929 donde se evidencia articulación y asignación de responsabilidades entre las dependencias ejecutoras de la acción de mejora; memorando I2020035299 del 18/12/2020 con asunto: " Aprobación y viabilidad de hojas de vida de conteo de metas y bitácora de conteo de metas del - Proyecto inversión 7745 “Compromiso una Alimentación Integral en Bogotá”; reporte de conteo de metas del proyecto 7745 junio a diciembre de 2020 (archivos encriptados). De acuerdo con las actividades definidas en el memorando I2020035929, desde la OCI se realizará seguimiento a la gestión de entrega de soportes por parte de la DNA, los cuales son importantes para corroborar cumplimiento y efectividad de la acción.</t>
  </si>
  <si>
    <t>Se presentan soportes documentales de evidencia al seguimiento de la parametrización del conteo de metas</t>
  </si>
  <si>
    <t>Acción de mejora reportada por la Subdirección de Investigación e Información el 1 de febrero de 2021 con avance de 100%, a la cual se realizó seguimiento por parte de la OCI en mesa de trabajo efectuada el 03/02/2021. En esta oportunidad, se informa al equipo de DADE y la SII, que se recibió información adicional de parte de la Dirección de Nutrición y Abastecimiento el 15/06/2021, razón por la cual se invitará a las gestoras presentes el día de hoy a participar en la mesa de trabajo de retroalimentación que se realice con la DNA, con el fin de facilitar la articulación en la entrega definitiva de los soportes con destino a la Contraloría de Bogotá D.C.</t>
  </si>
  <si>
    <t>Elaborar un informe mensual de seguimiento basado en los reportes de meta con la cantidad de bonos otorgados por cada proyecto.</t>
  </si>
  <si>
    <t xml:space="preserve">Informe Seguimiento de bonos otorgados por proyecto </t>
  </si>
  <si>
    <t xml:space="preserve"> Informe mensual de seguimiento</t>
  </si>
  <si>
    <t xml:space="preserve">Subdirección de Abastecimiento </t>
  </si>
  <si>
    <t>Se presenta evidencia con soportes documentales de cumplimiento del plan de mejoramiento</t>
  </si>
  <si>
    <t>Se verifican archivos PDF que corresponden a informes para los períodos febrero, marzo y abril de 2021, lo cual se encuentra acorde con la formulación de la acción de mejora, así como con la descripción realizada en el formato no controlado de entrega de evidencias adjunto a los soportes. 
Ahora bien, teniendo en cuenta que se trata de un hallazgo por inefectividad de acción de mejora previa, se revisa el contexto del hallazgo inicial, se recomienda mantener seguimiento y se mencionan los potenciales riesgos en la evaluación de la acción de mejora de acuerdo con las disposiciones de la Resolución 036 de 2019, expedida por la Contraloría de Bogotá D.C.
El Equipo de la Subdirección de Abastecimiento informa que la situación que dio origen al hallazgo podrá controlarse mediante la armonización de la información de los proyectos de inversión en el Sistema SIRBE, para lo cual se han generado las solicitudes pertinentes ante la Dirección de Análisis y Diseño Estratégico. En tal sentido, desde la OCI se sugiere dar continuidad a las gestiones necesarias con el fin de lograr la mencionada armonización a la brevedad posible.
Teniendo en cuenta el plazo programado para el cumplimiento de la acción de mejora, así como la periodicidad mensual definida respecto a la expedición de los informes propuestos, se sugiere revisar la pertinencia de adjuntar los informes elaborados para los meses restantes de ejecución.</t>
  </si>
  <si>
    <t>Harvey Hernando Mora Sánchez - Clara Milena Rodríguez Ruiz</t>
  </si>
  <si>
    <t>3.1.3.49</t>
  </si>
  <si>
    <t xml:space="preserve">Hallazgo administrativo por inefectividad acciones propuestas para el hallazgo 3.5.1, auditoría código 82. </t>
  </si>
  <si>
    <t>Dirección Territorial 
Dirección Poblacional 
Dirección de Nutrición y Abastecimiento</t>
  </si>
  <si>
    <t>Debilidad en el seguimiento al cumplimiento de los requisitos o condiciones establecidos para permanecer en los servicios o apoyos otorgados por la SDIS.</t>
  </si>
  <si>
    <t>Fortalecimiento y Seguimiento bimestralmente a los puntos de control  establecidos en los servicios sociales en la entrega de beneficios y apoyos económicos teniendo en cuenta las particularidades de cada servicio social y de las poblaciones a atender.</t>
  </si>
  <si>
    <t xml:space="preserve">Mesa de seguimiento de control </t>
  </si>
  <si>
    <t>No. Mesas de  seguimiento de control bimensual programadas/  No de mesas de seguimiento de control realizadas</t>
  </si>
  <si>
    <t>No se presenta evidencia de avance para este seguimiento. La Oficina de Control Interno emite sugerencias para el desarrollo de la acción.</t>
  </si>
  <si>
    <t>En el caso de esta acción de mejora, no se remitieron soportes. No obstante, desde la OCI se realizan sugerencias para adelantar la articulación con la Dirección Poblacional y la Dirección de Nutrición y Abastecimiento, con el fin de dar cumplimiento oportuno y presentar las evidencias correspondientes, según las competencias asignadas a cada dependencia. La Gestora de la Dirección Territorial informa que se viene realizando la gestión pertinente y que en la tarde tendrán la primera mesa de seguimiento</t>
  </si>
  <si>
    <t>Se realizaron las 6 mesas pactadas entre los meses enero y mayo de 2021. Se entrega acta, asistencia de cada una y anexos cuando aplica. La mesas se realizaron con delegados de la Dirección Poblacional, la Dirección Territorial y la Dirección de Nutrición y Abastecimiento.</t>
  </si>
  <si>
    <t>Se verifican seis (6) carpetas identificadas como Mesa 1 a Mesa 6, dentro de las cuales se evidencian actas de mesas de trabajo en el marco de la acción de mejora. Respecto al diligenciamiento de las actas, la Oficina de Control Interno sugiere revisar la pertinencia de la mención del hallazgo, considerando que podría analizarse la conveniencia de mantener estas reuniones como una buena práctica. Por otra parte, se sugiere revisar que cada acta cuente con las respectivas firmas, y si es pertinente unificar las actas y los listados de asistencia de casa sesión para visibilizar más fácilmente la participación y aprobación de los documentos.</t>
  </si>
  <si>
    <t>Debilidad en la recuperación del valor de los servicios o apoyos obtenidos de manera indebida</t>
  </si>
  <si>
    <t xml:space="preserve">Revisar la pertinencia de la actualización o  ajuste al procedimiento de gestión de cartera de los proyectos sociales; así como emitir bimestralmente una comunicación formal de "buenas prácticas para la identificación del deudor, recuperación o depuración de cartera", con recomendaciones necesarias para el adecuado desarrollo de las etapas del proceso de cobro determinadas en la resolución interna 935 de 2015 y en el procedimiento de Gestión de Cartera de los proyectos sociales. </t>
  </si>
  <si>
    <t xml:space="preserve"> Procedimiento de Gestión de Cartera Revisado junto con la comunicación de  buenas practicas</t>
  </si>
  <si>
    <t xml:space="preserve"> Un procedimiento Revisado y     comunicaciones dirigidas a los responsables de la implementación del procedimiento de gestión de cartera de los proyectos sociales</t>
  </si>
  <si>
    <t>En el mes de diciembre de 2020 se remite a los Directores de Territorial, Poblacional,
Asesores(as), y Subdirectores(as) de cada una de la Direcciones, la primera comunicación formal de "buenas prácticas para la identificación del deudor, recuperación o depuración de cartera", con las recomendaciones necesarias para el adecuado desarrollo de las etapas del proceso de cobro determinadas en la resolución interna 935 de 2015 y en el procedimiento de Gestión de Cartera de los proyectos sociales. Como evidencia se adjunta el respectivo memorando.</t>
  </si>
  <si>
    <t>Una vez realizada la verificación de los soportes presentados por la Oficina Asesora Jurídica,
desde la Oficina de Control Interno se sugiere continuar con el avance del desarrollo de la acción,
así como fortalecer las evidencias que den cuenta del cumplimiento de la acción y de su
efectividad.</t>
  </si>
  <si>
    <t>En el mes de enero, febrero y marzo de 2021 se remite a los Directores de Territorial, Poblacional,
Asesores(as), y Subdirectores(as) de cada una de la Direcciones, el memorando con la comunicación formal de "buenas prácticas para la identificación del deudor, recuperación o depuración de cartera", con las recomendaciones necesarias para el adecuado desarrollo de las etapas del proceso de cobro determinadas en la resolución interna 935 de 2015 y en el procedimiento de Gestión de Cartera de los proyectos sociales. Como evidencia se adjunta los respectivo memorando.</t>
  </si>
  <si>
    <t>De acuerdo con las evidencias presentadas, se sugiere realizar una mesa de trabajo con el fin de dar claridad a los documentos aportados, toda vez que no se evidencia de manera clara las 6 comunicaciones "buenas prácticas para la identificación del deudor, recuperación o depuración de cartera",de acuerdo con lo establecido en la acción de mejora. Junio 18/2021</t>
  </si>
  <si>
    <t>Karina Córdoba Acero</t>
  </si>
  <si>
    <t>Como consecuencia de las actividades realizadas respecto a la acción de mejora, el administrador del procedimiento, mediante un informe concluyó que es pertinente actualizar y ajustar el procedimiento de gestión de cartera de los proyectos sociales.
Asi mismo, en el mes de abril y mayo de 2021 se remite a los Directores de Territorial, Poblacional, Asesores(as) y Subdirectores(as) de cada una de la Direcciones, el memorando con la comunicación formal de "buenas prácticas para la identificación del deudor, recuperación o depuración de cartera", con las recomendaciones necesarias para el adecuado desarrollo de las etapas del proceso de cobro determinadas en la resolución interna 935 de 2015 y en el procedimiento de Gestión de Cartera de los proyectos sociales. 
Como evidencia se adjunta el informe y los respectivos memorandos (total 6 memorandos).</t>
  </si>
  <si>
    <t>El equipo de seguimiento verificò los siguientes soportes:  oficio  S2021053841  del 17/06/2021  dirigido al Jefe de la Oficina Asesora Jurídica, enviado por el administrador del Administrador del Procedimiento de Gestión de Cartera de los Proyectos Sociales, en el que presenta un análisis en el cual  como resultado de las nuevas realidades encontradas, y resumidas en el presente informe, se concluye que es pertinente actualizar y ajustar el procedimiento de gestión de cartera de los proyectos sociales.
Se verificaron 6 memorandos así:  I2020033072 del 01/12/2020, I2021002598 del 28/01/2021,  S2021018835 del 25/02/2021, : I2021010729 del 31/03/2021, I2021013317 del 30/04/2021, I2021015588 del 24/05/2021.
Se evidencia el cumplimiento de la acción de mejora y se sugiere dar continuidad con  las actividades que permitan garantizar la efectividad de la acciòn.</t>
  </si>
  <si>
    <t>Clara Milena Rodriguez/Sandra Carolina Torres</t>
  </si>
  <si>
    <t>Hallazgo administrativo con incidencia disciplinaria por incumplimiento del principio de Transparencia debido a inconsistencias en la estructura de costos con respecto a los soportes de pago. Convenio por asociación 1920 de 2019.</t>
  </si>
  <si>
    <t>3.1.3.50</t>
  </si>
  <si>
    <t xml:space="preserve">Hallazgo administrativo por inefectividad acción propuesta para el hallazgo 3.7.1, auditoría 82 </t>
  </si>
  <si>
    <t>Subdirección de Contratación con el apoyo de la Oficina Asesora Jurídica y Grupo de Liquidaciones</t>
  </si>
  <si>
    <t>Desconocimiento por parte del Supervisor del alcance de la funcion que debe cumplir desde el momento en que fue designado hasta la liquidación del contrato o hasta que la dependencia lo retire de la función.</t>
  </si>
  <si>
    <t xml:space="preserve">Actualizar el Manual de Supervisión </t>
  </si>
  <si>
    <t xml:space="preserve">Manual de Supervisión </t>
  </si>
  <si>
    <t>Manual de supervisión</t>
  </si>
  <si>
    <t>La Subdirección de Contratación con el apoyo de la oficina jurídica, realizó la primera actuaización del Manual de Contratació los temas actualizados fuerón los siguientes: Actualización del marco normativo de la Contratación Estatal, Cambios de tipologías de Contratación, Modalidades de Selección y normatividad de cada una, Actualización de documentos asociados al proceso, Funciones del Comité de Contratación y Supervisión e interventoria.</t>
  </si>
  <si>
    <t xml:space="preserve">Se verifica por parte del equipo de seguimiento de la OCI, los siguientes soportes:
Memorando I2021017248 del 10/06/2021 con el asunto: Actualización del Manual de Contratación y formato, dirigido a la Subdirección de Diseño, Evaluación y Sistematización.
MANUAL DE CONTRATACIÓN Y SUPERVISIÓN Código:  MNL-GEC-001 Versión: 1 de fecha 10/06/2021, e el que se evidencia los lineamientos relacionados con la Supervisión contractual en el CAPITULO III
</t>
  </si>
  <si>
    <t>Subdirección de Gestión y Desarrollo del Talento Humano</t>
  </si>
  <si>
    <t>Desconocimiento por parte del Supervisor del alcance de su funcion que debe cumplir desde el momento en que fue designado hasta la liquidación del contrato o hasta que la dependencia lo retire de la función.</t>
  </si>
  <si>
    <t>Realizar capacitación virtual en Supervisión Contractual  a los responsables de la supervisión, generando certificacion que hará parte de las evidencias de la evaluación de desempeño</t>
  </si>
  <si>
    <t>Cumplimiento Capacitaciones propuestas</t>
  </si>
  <si>
    <t>Capacitaciones desarrolladas /capacitaciones programadas</t>
  </si>
  <si>
    <t>Acta  No. 9 reunión con la Lider de capacitación, 13 certificados de capacitación</t>
  </si>
  <si>
    <t>Se verifica acta del 09/09/2020 en la que se observa seguimiento al hallazgo y registro de la programación de actividad de capacitación. Así mismo, se evidencian 13 certificaciones expedidas a servidores públicos de la SDIS por su asistencia a la actividad. Teniendo en cuenta la formulación de la acción de mejora, la OCI sugiere articular con la Subdirección de Contratación para obtener un listado de responsables de supervisión contractual en la Entidad, con el fin de cruzar y establecer qué personas que ejercen actualmente labores de supervisión ya fueron capacitadas, y priorizar en próximas jornadas (dentro del plazo de ejecución de  la acción) a los supervisores y apoyos a supervisión que normativamente cuentan con derecho a capacitarse con recursos de la Entidad y que están pendientes por recibirla. Avance reportado por la Dirección de Gestión Corporativa: 100%. No obstante, teniendo en cuenta las observaciones y que la acción de mejora cuenta término de cumplimiento hasta el 18 de junio de 2021, se sugiere revisar y recalcular el porcentaje.</t>
  </si>
  <si>
    <t>Se realizan 3 acciones de capacitacion a supervisores, primero un curso de 12 horas con participacion de 13 colaboradores, dictado por la Fundación de Egresados de la Universidad Distrital, el segundo curso de 12 horas con participacion de 17 colaboradores dictado por la SDIS y el tercero un taller de 12 horas con participación de 23 colaboradores dictado por compensar. Adicionalmente desde la Subdireccion de Contratación se realizaron 2 sensibilizaciones  dirigidas a los supervisores y apoyos a la supervisión de todas las dependencia el dia 11 de diciembre de 2020, el 22 de diciembre mediante memorando interno se remitio la cartilla ABC buenas practicas para la contratación directa del recurso humano y para el ejercicio de la supervisión, por ultimo el 24 de marzo de 2021 se adelanta jormad de sensibilizacion de buenas practicas frente a la supervisión.
Se anexan 5 archivos PDF que evidencian la participación de las capacitaciones y 6 archios de las sensibilizaciones realizadas por la Subdirección de Contratación</t>
  </si>
  <si>
    <t>El equipo de seguimiento de la Oficina de Control Interno verificó los siguientes soportes:
-Certificados  del curso de supervisiòn de contratos  y  soportes de asistencia y evaluación del 24 de septiembre al 8 de octubre de 2020 junto con las listas de asistencia.
-Memorando I2020032767 del 27/11/2020 con el asunto: Socialización de supervisión – Contratos de prestación de servicios profesionales y de apoyoa la gestión, remitido por la Subdirectora de Contratación.
-Actas de las socializaciones realizadas el 11/12/2020 con el tema de: Socialización de Buenas Prácticas frente a la supervisión de contratos de prestación de servicio.
-Memorando I2020035795 del 22/12/2021 con el asunto: SOCIALIZACIÓN CARTILLA ABC DE LA CONTRATACIÓN, remitido por la Subdirectora de Contratación.
- Memorando I2021008550 del 08/03/2021 con el asunto: Socialización de supervisión - Buenas prácticas frente a la supervisión de contratos de prestación de servicios profesionales y de apoyo a la gestión
- Acta de la socialización de Buenas Prácticas frente a la supervisión de contratos de prestación de servicio, realizadas el 24/03/2021</t>
  </si>
  <si>
    <t xml:space="preserve">Subdirección Administrativa y Financiera con acompañamiento del Grupo de Liquidaciones </t>
  </si>
  <si>
    <t>Mejorar los controles en los procedimientos relacionados con la Supervision de los contratos y/ apoyos a la supervisiòn</t>
  </si>
  <si>
    <t xml:space="preserve">Efectuar Seguimiento al cumplimiento de las funciones a través de los  reportes de seguimiento que se cargan en el SECOP   </t>
  </si>
  <si>
    <t>Formato de reporte  del cargue de informe de  supervisión.</t>
  </si>
  <si>
    <t>Formato reporte</t>
  </si>
  <si>
    <t>Formato legalizado en el proceso contractual Código: FOR-GEC-023</t>
  </si>
  <si>
    <t>La Subdirección Administrativa y Financiera aporta como soporte el Formato Seguimiento al Cargue del Informe de Supervisión en la Plataforma SECOP II - FOR-GEC-023, formalizado en el Sistema de Gestión mediante memorando I2021017306 del 10/06/2021. En revisión efectuada en el mapa de procesos de la entidad se identifica que el documento se encuentra publicado en el proceso de Gestión Contractual. Por parte de la OCI, se sugiere revisar si es pertinente incluir evidencia del pilotaje o uso de la herramienta en contratos celebrados por la Entidad.</t>
  </si>
  <si>
    <t>Subdirección Administrativa y Financiera 
Subdirección de Contratación 
Apoya Oficina Asesora Jurídica y Grupo de Liquidaciones</t>
  </si>
  <si>
    <t>Reforzar los controles en los procedimientos relacionados con la Supervision de los contratos en casos que se requiera</t>
  </si>
  <si>
    <t>Conformar un comité técnico integrado por funcionarios con experiencia,  para revisión en los  casos  que se requiera.</t>
  </si>
  <si>
    <t>Comité Tècnico</t>
  </si>
  <si>
    <t xml:space="preserve">Resolución de instancias 0382 del 21 de marzo de 2021 en la cual se crean 9 mesas técnicas entre ellas  la mesa técnica de casos de excepcionalidad, y  se anexa también el protocolo de supervisión de octubre de 2020 </t>
  </si>
  <si>
    <t>Se verifica Resolución 0382 del 19 de marzo de 2021, “Por la cual se reestructura el Comité Institucional de Gestión y Desempeño de la Secretaría Distrital de Integración Social y se dictan otras disposiciones”, documento en el cual se establecen diferentes instancias al interior de la Entidad, dentro de las cuales se identifica el Comité de Contratación y la Mesa Técnica de Casos de Excepcionalidad, la cual, según lo comentado por la Gestora de la Dirección de Gestión Corporativa, sería la encargada de estudiar los casos identificados en referencia a temas contractuales de especial complejidad. En razón de que hasta el momento no se ha dado esta situación, desde la OCI se manifiesta inquietud respecto a la evaluación de efectividad de la acción de mejora y se recomienda realizar seguimiento.
Por otra parte, se verifica Protocolo de Supervisión, el cual fue formalizado en el Sistema de Gestión – Proceso de Gestión Contractual, mediante memorando I2020027897 – 14/10/2020. 
El equipo de la OCI sugiere diligenciar formato no controlado de entrega de evidencias, dando claridad en cuanto a la instancia de la Resolución 0382 de 2021 a través de la cual se da cumplimiento a la acción de mejora, así como, la relación del protocolo de supervisión con el desarrollo de la acción, y el contexto de la contribución de estos documentos a la eliminación de la causa identificada para el hallazgo.</t>
  </si>
  <si>
    <t xml:space="preserve">Por medio de la resolución 0382 se determino que  quedan establecidos los comités técnicos institucionales y se conforman mesas técnicas para la revisión en caso de supervisión si asi lo require. </t>
  </si>
  <si>
    <t xml:space="preserve">Subdirección de Contratación - Grupo de Liquidaciones </t>
  </si>
  <si>
    <t>Ausencia  del  procedimiento relacionado con la liquidacion de  contratos</t>
  </si>
  <si>
    <t>Elaborar  y socializar los lineamientos e instructivos para la liquidación de los contratos.</t>
  </si>
  <si>
    <t>Lineamientos de liquidacion de contratos</t>
  </si>
  <si>
    <t>Lineamientos grupo de Liquidaciòn</t>
  </si>
  <si>
    <t xml:space="preserve">6 actas de socializaciòn, instrumento de registro y control y </t>
  </si>
  <si>
    <t>Se verifica por parte del equipo de seguimiento de la OCI, los siguientes soportes:
Actas de reuniones con el tema de:  SOCIALIZACIÓN PROCEDIMIENTO DE TERMINACIONES, LIQUIDACIONES DE CONTRATOS Y CONVENIOS, realizadas las fechas 15,16,17,18,19 y 23 de marzo de 2021, junto con el archivo de programación de las mismas señalando las dependencias convocadas</t>
  </si>
  <si>
    <t>3.1.3.52</t>
  </si>
  <si>
    <t xml:space="preserve">Hallazgo Administrativo con presunta incidencia disciplinaria por acciones calificadas con anterioridad como inefectivas, en contravía de los principios de eficacia y efectividad, toda vez que la causa que originó los hallazgos no ha sido eliminada. </t>
  </si>
  <si>
    <t>Debilidad en la divulgación con las diferentes áreas técnicas de la actualización del Manual de Contratación y Supervisión con el fin de crear lineamientos claros.</t>
  </si>
  <si>
    <t xml:space="preserve"> Socializar periodicamente en mesas de trabajo a  supervisores y apoyos a la Supervisión,  los lineamientos legales vigentes de la actualización del Manual de Contratación y supervisión</t>
  </si>
  <si>
    <t>SOCIALIZACIÓN</t>
  </si>
  <si>
    <t>(Pre test de tema de supervisión / Pos test de supervisión ) * 100</t>
  </si>
  <si>
    <t>La Subdirección de Contratación a convocado a tres socializaciones de Buenas prácticas frente a la Supervisión: el 11 de diciembre del 2020 se realizarón dos socializaciones: el primer grupo  contó con la participación de 117 colaboradores y el segundo grupo contó con la participación de 113 colaboradores de la Entidad.
La segunda socializacion se llevo a cabo el 24 de marzo del 2021 y contó con la participación de 62 colaboradores de la Entidad. Además se acaba de enviar la citación a través del memorando No.I2021014686 para la tercera socialización que se llevará a cabo el 24 de mayo. 
La subdirección de Talento Humano realizó tres (3) talleres a los funcionarios de la Entidad los días 24 de septiembre, 1 y 8 de octubre del 2020.
Se adjunta listado de la Secretaría General del curso en Supervisión de Contratos Estatales, el cual contó con una participación de 49 colaboradores de la Entidad, esté se llevo a cabo en noviembre del 2020.</t>
  </si>
  <si>
    <t>Se verifica por parte del equipo de seguimiento de la OCI los soportes presentados que evidencian el desarrollo de las actividades relacionadas en el avance y se sugiere continuar con el desarrollo de estas actividades para fortalecer el rol del supervisor y apoyo a la supervisión en la SDIS.</t>
  </si>
  <si>
    <t>3.1.3.6</t>
  </si>
  <si>
    <t>Hallazgo Administrativo con incidencia fiscal y presunta incidencia disciplinaria, por incremento no justificado del 15% en la liquidación del pago de los servicios públicos, que hacen parte en la estructura de costos del rubro “Espacio Físico Funcional”, por valor de $2.634.718, del convenio de asociación No. 1931-2019.</t>
  </si>
  <si>
    <t>Por parte del equipo de seguimiento de la OCI, en enlace OneDrive dispuesto por la Dirección Poblacional, se verifican 4 carpetas identificadas como: “discapacidad”, “adultez”, “infancia” y “vejez”. Estas, a su vez, contienen subcarpetas por meses de seguimiento en las que se evidencian documentos precontractuales como estudios previos y clausulado de contratos, así como registros de liquidación de cupos de acuerdo con atenciones realizadas. 
En el caso de la carpeta “discapacidad” se evidenció que las subcarpetas correspondientes a los meses junio y julio se encuentran vacías, como también sucede para “vejez”, subcarpetas febrero y julio. En cuanto a la carpeta “infancia”, en revisión aleatoria se encontró que varias subcarpetas por contrato o convenio no contienen archivos. Por lo tanto, se sugiere revisar y ajustar incluyendo la información pertinente o, si fuere el caso, descartando carpetas vacías. Para el efecto, se sugiere tener en cuenta acortar nombres de archivos y/o rutas de almacenamiento (revisar pertinencia entre carpetas y subcarpetas), dado que se corre el riesgo de pérdida de información al trasladar los directorios entre ubicaciones electrónicas. 
OBSERVACIONES O RECOMENDACIONES AL VALOR DE EJECUCIÓN DEL INDICADOR
Avance cuantitativo reportado a la fecha: 100%.
Respecto al avance porcentual, es de anotar que, en seguimientos previos realizados por la Oficina de Control Interno, acorde a los reportes de las dependencias responsables de ejecución, ya la acción había sido presentada con ejecución de 100%. El reporte actual corresponde a un alcance de la Dirección Poblacional con el propósito de evidenciar seguimiento a la implementación del instructivo elaborado. Se reitera recomendación en cuanto a articular con las dependencias corresponsables para el diligenciamiento del formato no controlado de entrega de evidencia y la entrega final de la acción de mejora al organismo de control.</t>
  </si>
  <si>
    <t>3.1.3.7</t>
  </si>
  <si>
    <t>Hallazgo Administrativo con incidencia fiscal y presunta incidencia disciplinaria, referente al control de ejecución financiera, toda vez que algunos ítems superan el valor presupuestados en la estructura de costos; para el Convenio de Asociación No. 1931- 2019 en $20.841.999.</t>
  </si>
  <si>
    <t>3.1.3.8</t>
  </si>
  <si>
    <t>Hallazgo Administrativo con incidencia fiscal y presunta incidencia disciplinaria, referente al control de ejecución financiera, toda vez que algunos ítems superan el valor presupuestado en la estructura de costos; para el Convenio de Asociación 3520-2019 en $10.058.066.</t>
  </si>
  <si>
    <t>3.1.3.9</t>
  </si>
  <si>
    <t>Hallazgo administrativo con presunta incidencia disciplinaria, por suministro incompleto de información, referente a la ejecución de: Convenio de Asociación No.1931- 2019, Convenio de Asociación No.3520-2019 remitidas con oficio rad. S2020033640 de 15 de bril, Convenio de Asociación No.3559-2019 oficio rad. E2020009439 de 21 de febrero de 2020, Convenio Interadministrativo No.8775-2019 con oficio rad. S2020040594 de 7 de mayo de 2020.</t>
  </si>
  <si>
    <t>Verificar la efectiva publicación de los documentos en las plataformas transaccionales en la etapa precontractual</t>
  </si>
  <si>
    <t xml:space="preserve">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Se recomienda realizar la verificación propuesta en la acción de mejora, y en lo posible estandarizar el medio de soporte mediante el cual se lleva a  cabo este ejercicio al interior de las dependencias. </t>
  </si>
  <si>
    <t>Se sugiere  que el area verifique los soportes cargados en la carpeta compartida</t>
  </si>
  <si>
    <t>Se verifica por parte del equipo de seguimiento de la OCI, los siguientes soportes:
Memorando I2020035343 del 18/02/2020 con el asunto: RECOMENDACIONES  SUBDIRECCIÓN  DE  CONTRATACIÓN  PARA  CIERRE  DE  LAVIGENCIA FISCAL 2020, dirigido a Directivos y referentes de contratación de la SDIS.
Memorando I2021000249 del 08/01/2021 con el asunto: APLICACIÓN  DEL  PRINCIPIO  DE  PUBLICIDAD  Y  TRANSPARENCIA  PLATAFORMASECOP II ? 2020,  dirigido a Directivos y referentes de contratación de la SDIS.
Memorando I2021015360 de25/01/2021 con el asunto:  Lineamientos Contractuales y de Supervisión, Validación Publicación PlataformaTransaccional SECOP II y portal SECOP I, Cierre de Procesos 2020 y 2021 entre otros,  dirigido a Directivos y referentes de contratación de la SDIS, junto con su anexo  del mismo asunto.
Desde el equipo de seguimiento se sugiere en el caso de considerarse presentar el  soporte de la divulgación de los lineamientos.</t>
  </si>
  <si>
    <t>Dirección Poblacional - 
Equipo Discapacidad 
Subdirección para la Vejez 
Subdirección de Contratación</t>
  </si>
  <si>
    <t>Se verifica memorando I2020029098 del 27/10/2020 suscrito por la Subdirectora para la Vejez, mediante el cual se entregan lineamientos a la dependencia en referencia a la publicación de soportes contractuales en la plataforma SECOP II; capturas de pantalla de correos electrónicos de socialización de instrucciones; matriz Excel "Base seguimiento SECOP Agosto y Septiembre 2020". Respecto a esta última, la OCI sugiere analizar la conveniencia de incluir datos adicionales que permitan mayor claridad y facilidad de análisis de la información como, por ejemplo, señalar fecha del contrato y de inicio de la ejecución y número de proceso, enlace o ruta donde pueda verificarse la publicación en la plataforma, entre otros datos que se consideren pertinentes con el fin de evidenciar cumplimiento y efectividad de la acción de mejora.</t>
  </si>
  <si>
    <t>Se evidencia Memorando I2020025985 con fecha 23/09/2020 con asunto Deber de publicación en el SECOP, emitido por la Dirección Poblacional, en el cual se solicita la publicación en el SECOP de los Documentos del Proceso y los actos administrativos de los diferentes Procesos de Contratación, a todas las subdirecciones técnicas y al proyecto de discapacidad.</t>
  </si>
  <si>
    <t>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Se sugiere realizar seguimiento a la implementación de los lineamientos dados en el memorando descrito, con el fin de lograr cumplimiento y efectividad de la acción de mejora.</t>
  </si>
  <si>
    <t>En mesa de trabajo con la gestora de la Dirección Poblacional, se verifica memorando con radicado I2020025985 del 23/09/2020 y asunto “Deber de publicación en el SECOP”, mediante el cual la Directora Poblacional genera recomendaciones a las subdirecciones misionales respecto a la publicación de documentos contractuales en SECOP de acuerdo con la normativa vigente y las obligaciones que asisten a cada dependencia y al rol de supervisión contractual. Se reitera sugerencia efectuada en seguimiento con el Equipo de Discapacidad, respecto a  realizar seguimiento a la implementación de los lineamientos dados en el memorando descrito.</t>
  </si>
  <si>
    <t>Desde la Subdirección para la Vejez se han revisado los contratos que tienen por apoyo a la supervisión a Sandra Viveros, Debe verificarse el cargue en SECOPII los siguientes soportes por parte del talento humano: Bitácora, Informe de ejecución y pago de seguridad social Según memorando 
Operadores CPS: El cargue de las evidencias por parte de los operadores en SECOPII se está garantizando mes vencido con el informe de cada mes. lo revisa el componente financiero del equipo de supervisión.  
Operadores Centro Noche: El cargue de las evidencias por parte de los operadores en SECOPII se está garantizando mensualmente mes vencido en el informe del mes correspondiente. (Aplica para centro día y centro noche tercerizados).</t>
  </si>
  <si>
    <t>Desde la Dirección Poblacional se remite matriz de control de publicación de procesos en SECOP II</t>
  </si>
  <si>
    <t xml:space="preserve">Como evidencia, se adjuntó libro Excel con registro de seguimiento a la publicación de documentos en la plataforma transaccional Secop II, en dependencias de la Dirección Poblacional. 
Se sugiere generar articulación con las demás áreas responsables y, en lo posible, continuar las gestiones frente al cumplimiento de los lineamientos relacionados con la publicación de documentos contractuales en Secop II, teniendo en cuenta la transversalidad y recurrencia de la temática del hallazgo. 
Se sugiere coordinación con las demás dependencias responsables de la ejecución de la acción de mejora, con el fin de diligenciar y presentar los soportes definitivos y el formato no controlado de entrega de evidencias a la Contraloría de Bogotá D.C. 
</t>
  </si>
  <si>
    <t xml:space="preserve">Hallazgo administrativo, por falta de planeación en la ejecución de los recursos desconociendo la prioridad del gasto público social. </t>
  </si>
  <si>
    <t>Subdirección de Contratación 
Subdirección de Diseño, Evaluación y Sistematización 
Dirección de Gestión Corporativa</t>
  </si>
  <si>
    <t>Actualización en  lineamientos legales vigentes y de los procedimientos de gestión postcontractual para evitar pasivos exigibles  en el Manual de Contratación y supervisión</t>
  </si>
  <si>
    <t xml:space="preserve">Manual de Contratación y Supervisión  modificado </t>
  </si>
  <si>
    <t>Un Manual de Contratación y Supervisión modificado y socializado</t>
  </si>
  <si>
    <t>La Dirección de Gestión Corporativa solicitó el 09/11/2020 modificación del plazo de ejecución de la acción de mejora hasta el 15/06/2021. Se tramitó requerimiento ante la Contraloría de Bogotá D.C. a través del radicado S2020114955 del 09/11/2020.</t>
  </si>
  <si>
    <t>La Contraloría de Bogotá D.C. aprueba ampliación del plazo de ejecución de la acción hasta el 15/06/2021. Oficio 200000-21953 del 10/11/2020.</t>
  </si>
  <si>
    <t>Se informa que la Dirección Corporativa solicitó a la Oficina Control Interno tramitar una prórroga para la realización de esta actividad.</t>
  </si>
  <si>
    <t>La Subdirección de Contratación a través del Memorando No. I2021014597 se oficializo el Manual de Liquidación en el proceso de gestión contractual en el Mapa de Proceso, en cual se encuentra descrito los pasivos exigibles</t>
  </si>
  <si>
    <t>Se verifica por parte del equipo de seguimiento de la OCI el Manual Liquidación de Contratos y/o Convenios Suscritos por la Secretaria Distrital de Integración Social Código:  MNL-GEC-003 Versión: 0 del 12/05/2021, el cual se encuentra publicado en los documentos asociados al Proceso de Gestión Contractual del Mapa de Procesos de la SDIS, por lo tanto, se encuentra oficializado y se evidencia en el numeral 6.3 Aspectos a tener en cuenta para liquidaciones tanto bilaterales como unilaterales , lo siguiente "• Es importante aclarar, que para las liquidaciones bilaterales como unilaterales, que ordenen pagos para la vigencia, reservas y/o pasivos exigibles, que cuentan con recursos, la supervisión y/o interventoría, deberá radicar en la Subdirección Administrativa y Financiera, el acto liquidatorio, con la documentación legal pertinente, descrita anteriormente. Respecto de los pasivos exigibles, que no cuentan con recursos disponibles para el pago, la supervisión y/o interventoría, deberá adelantar el trámite correspondiente, ante la Dirección de Análisis y Diseño Estratégico y hacer seguimiento hasta la realización del pago correspondiente. " Se sugiere complementar con la actualizaciòn del MAnual de Contratación</t>
  </si>
  <si>
    <t>3.2.2.10</t>
  </si>
  <si>
    <t>Hallazgo administrativo por deficiencias en la presentación de resultados de impacto de la población registrada como atendida según la Estrategia de Abordaje en Calle del proyecto 1108 “Prevención y atención integral del fenómeno de habitabilidad en calle”.</t>
  </si>
  <si>
    <t>Subdirección para la Adultez</t>
  </si>
  <si>
    <t>No se socializó con el equipo técnico de la Dependencia la metodología para el cálculo  de los datos estadísticos respecto de las metas del proyecto de inversión, que son solicitados por entes externos.</t>
  </si>
  <si>
    <t>Socializar en articulación con la DADE la metodología para el cálculo y construcción de los datos estadísticos de las metas del proyecto requeridos por los entes externo.</t>
  </si>
  <si>
    <t xml:space="preserve">Socialización de la metodología de cálculo y construcción de datos estadísticos </t>
  </si>
  <si>
    <t>Socializaciones desarrolladas/Socializaciones programadas.</t>
  </si>
  <si>
    <t xml:space="preserve">En el mes de noviembre se realizo una reunión con la analista de DADE con el fin de contextualizarla sobre el hallazgo 3.2.2.10. En esta reunión  se estableció que se podría aprovechar la bitácora de conteo siendo un documento oficial, el cual permitía ajustar  la descripción de los conceptos utilizados frente a los datos estadísticos de las metas del proyecto de inversión; en este sentido se han realizado las siguientes acciones, a la fecha: 
1. Observaciones realizadas a la bitácora de conteo por la gestora SIG. Ver Correo obs referente SIG bitácora
1.1. Bitácora de conteo con las observaciones por parte de la gestora SIG. Ver Bitácora de conteo con obs SIG.
2. Se realizaron dos reuniones entre el equipo SIRBE de la Subdirección, la Analista de DADE y en la segunda reunión el Ingeniero de la SII;  el 25 de enero y el 8 de febrero, las cuales están en revisión por las partes para ajustar y firmar. Ver. correo de convocatorias y actas borrador.
</t>
  </si>
  <si>
    <t>Se verifican correos electrónicos de 19/11/2020, 23/02/2021 y 23/02/2021, convocatorias  a  mesas  de  trabajo  y  actas  (borrador)  de  fechas  25/01/2021  y  08/02/2021.  En  los documentos mencionados  se  observa trazabilidad  de  revisión  del  Formato Bitácora de  Conteo.  Se recomienda  continuar  la  gestión  y  en  el  marco  de  la  socialización,  generar  mecanismos  de retroalimentación que permitan el cierre de brechas, en caso de ser necesario.</t>
  </si>
  <si>
    <t xml:space="preserve">De acuerdo con el seguimiento realizado el 15 de abril y de los compromisos adquiridos,  se remiten:
a. Actas firmadas de las revisiones realizadas a la Bitácora de conteo 
b. Memorando con radicado I2021009439 en el cual se remite la Bitácora de conteo actualizada para revisión y aval de la Subdirección de Diseño, evaluación y sistematización. </t>
  </si>
  <si>
    <t xml:space="preserve">Se procedió por parte de las profesionales de la Oficina de Control Interno a revisar las evidencias remitidas por la Subdirección para la Adultez, mediante las cuales se soporta la ejecución de la acción y se evidencia las actividades realizadas para su cumplimiento, evidenciando que la dependencia ha expedido el documento “Formato bitácora conteo de metas” para la descripción de los conceptos utilizados frente a los  datos estadísticos de las metas del proyecto de inversión, el cual fue reportado a la Subdirección de Diseño, Evaluación y Sistematización según memorando del 16/03/202, con el fin que esta Subdirección lo valide. 
Por parte de las profesionales de la Oficina de Control Interno se realiza la recomendación de tener en cuenta el tiempo establecido para el vencimiento de la acción, con el fin de realizar las gestiones necesarias para hacer la socialización del documento para la metodología para el cálculo y construcción de los datos estadísticos de las metas del proyecto y de esta manera dar cumplimiento a la acción de mejora.
</t>
  </si>
  <si>
    <t xml:space="preserve">Karina Córdoba Acero- Sandra Carolina Torres Sáez </t>
  </si>
  <si>
    <t xml:space="preserve">El 11 de junio se realizó la socialización de la bitacora de conteo a los lideres de meta, la cual es un instrumento que documenta los pasos a tener en cuenta para contar las metas proyecto. 
Se adjunta acta de la socialización. </t>
  </si>
  <si>
    <t>Se verifica acta de fecha 11 de junio, con tema: “Socialización Bitácora de Conteo a líderes de meta” con listado de asistencia adjunto en PDF. Así mismo, en el enlace OneDrive dispuesto por la Subdirección con los soportes de ejecución, se identifican correos electrónicos, memorandos, actas en las que se observa la trazabilidad de la gestión de las versiones preliminar y definitiva del formato Bitácora Conteo de Metas – FOR-PE-012. De acuerdo con lo anterior, se encuentra coherencia entre el reporte y soportes presentados por la dependencia, según la acción de mejora formulada. Se sugiere diligenciar el formato no controlado de entrega de evidencias.</t>
  </si>
  <si>
    <t xml:space="preserve">Inexistencia de un documento que contenga los conceptos utilizados frente a los  datos estadíscicos de las metas del proyecto de inversión 
</t>
  </si>
  <si>
    <t xml:space="preserve">Elaborar e implementar, junto con la DADE, un documento para la descripción de los conceptos utilizados frente a los  datos estadíscicos de las metas del proyecto de inversión.
</t>
  </si>
  <si>
    <t xml:space="preserve">Documento para la descripción de los conceptos utilizados frente a los  datos estadísticos
</t>
  </si>
  <si>
    <t xml:space="preserve">Un documento para la descripción de los conceptos utilizados frente a los  datos estadíscicos de las metas del proyecto de inversión.
</t>
  </si>
  <si>
    <t>Se verifican correos electrónicos de 19/11/2020, 23/02/2021 y 23/02/2021, convocatorias  a  mesas  de  trabajo  y  actas  (borrador)  de  fechas  25/01/2021  y  08/02/2021.  En  los documentos mencionados  se  observa  trazabilidad  de  revisión  del  Formato Bitácora de  Conteo. Se recomienda  continuar la gestión  de  aprobación,  formalización e  implementación. Avance  reportado por la Subdirección para la Adultez:</t>
  </si>
  <si>
    <t>A través del memorando 2021016996 del 8 de junio de 2021, la Dirección de Diseño y análisis estratégico aprueba y da viabilidad a la bitácora de Conteo. 
¨ Una vez revisado el requerimiento por la Dirección de Análisis y Diseño, Estratégico, se considera que hay coherencia en la información relacionada en los formatos para el conteo de metas proyecto de inversión, productos MGA, e indicadores de gestión, por ende, se brinda viabilidad a la actualización en los siguientes términos:
El Formato de Bitácora de conteo, la cual contienen los criterios de extracción de información del Sistema de Registro de Beneficiarios (SIRBE) para el conteo de las metas proyecto de inversión 3 Realizar 17000 atenciones a ciudadanos y ciudadanas habitantes de calle a través de la estrategia móvil de abordaje en calle y 4 Atender 9795 ciudadanas y ciudadanos en riesgo y habitantes de calle mediante la mitigación de riesgos y daños asociados al
fenómeno de habitabilidad en calle , productos MGA 4103047, 4103052 e indicadores de gestión: “ Ciudadanas y ciudadanos habitantes de calle atendidos mediante los planes de atención individual para el desarrollo de capacidades” y Personas que participan en las acciones propuestas por la estrategia de abordaje comunitaria”.
Con base en lo anterior, se tiene proyectada reunión de socialización de la bitacora para el 11 dejunio del año en curso.</t>
  </si>
  <si>
    <t xml:space="preserve">Por parte del equipo de la Oficina de Control Interno se verifican los siguientes documentos dispuestos en enlace OneDrive: correos electrónicos de 19/11/2020, 25/01/2021, 05/02/2021, 23/02/2021, 24/02/2021; actas del 25/01/2021 y 08/02/2021; memorandos I2021009439 del 16/03/2021 e I2021016996 del 08/06/2021; formato Bitácora Conteo de Metas – FOR-PE-012. Lo anterior, se encuentra en coherencia con el reporte de avance registrado por la dependencia responsable de ejecución de la acción. Se sugiere revisar pertinencia de los soportes 2.3 y 2.4. por tratarse de borradores de actas, las cuales se encuentran en su versión definitiva en los numerales 3 y 4. Así mismo, diligenciar el formato no controlado de entrega de evidencias, enfatizando en la efectividad de la acción de mejora.  </t>
  </si>
  <si>
    <t>3.2.2.11</t>
  </si>
  <si>
    <t xml:space="preserve">Hallazgo administrativo por registrarse inconsistencia de la información relacionada con la contratación celebrada en desarrollo de la meta No.2 del proyecto 1108 “Prevención y atención integral del fenómeno de habitabilidad en calle”. </t>
  </si>
  <si>
    <t>Debilidad en la articulación entre el área de Contratación y las dependencias para identificar las diferencias en la información registrada en SEVEN.</t>
  </si>
  <si>
    <t>Consolidar la información contractual de SEVEN con las diferentes áreas técnicas.</t>
  </si>
  <si>
    <t>Actualización</t>
  </si>
  <si>
    <t>Base actualizada</t>
  </si>
  <si>
    <t>Establecer un plan de contingencia para subsanar las inconsistencias identificadas.</t>
  </si>
  <si>
    <t>Plan de contingencia</t>
  </si>
  <si>
    <t>3.2.2.12</t>
  </si>
  <si>
    <t xml:space="preserve">Hallazgo administrativo por incertidumbre de las asignaciones presupuestales programadas y ejecutadas en desarrollo de las metas N° 4, 5,6 y 7 del proyecto 1096. </t>
  </si>
  <si>
    <t>Subdirección para la Infancia</t>
  </si>
  <si>
    <t>Falencias en la planeación y seguimiento a la ejecución física y presupuestal de las metas 4, 5, 6 y 7, originadas en definición de líneas base que cambiaron y afectaron su cumplimiento, tales como: cierre de unidades operativas por situaciones asociadas a infraestructura, no reprogramación de metas pese a situaciones que lo justificaban y debilidades en la gestión y articulación entre las dependencias involucradas.</t>
  </si>
  <si>
    <t xml:space="preserve">Generar un documento de análisis cuatrimestral que presente situaciones internas y externas que afecten la ejecución presupuestal y física, así como el cumplimiento de las metas, a fin de tomar las decisiones pertinentes de manera oportuna. </t>
  </si>
  <si>
    <t xml:space="preserve"> Documento de análisis cuatrimestral</t>
  </si>
  <si>
    <t>(número de documentos de análisis elaborados/número de documentos de análisis programados)*100</t>
  </si>
  <si>
    <t xml:space="preserve"> 1. Archivo en formato PDF denominado "092020_Informe_alertas_físicas_financieras_Sep" que presenta el Documento de análisis de situaciones internas y externas que afecten la ejecución presupuestal y física en el marco del cumplimiento de metas del Proyecto de Inversión 7744 con corte a septiembre 2020. Dicho documento contiene: introducción, seguimiento físico y financiero al proyecto de inversión 7744, seguimiento metas físicas y seguimiento financiero.</t>
  </si>
  <si>
    <t xml:space="preserve">Se verifican tres (3) informes correspondientes a los cortes septiembre, diciembre de 2020 y abril de 2021, acorde a lo reportado por la Subdirección para la Infancia. Se sugiere revisar estructura de los informes con el fin de identificar si se visibiliza adecuadamente el registro de las medidas o decisiones adoptadas con ocasión del seguimiento y alertas; lo anterior, acorde a la formulación de la acción de mejora.   </t>
  </si>
  <si>
    <t>Dirección Territorial</t>
  </si>
  <si>
    <t xml:space="preserve">El "procedimiento focalización y priorización de potenciales participantes de los servicios sociales de la Secretaría Distrital de Integración Social por demanda" que establece la ruta para focalizar y priorizar a los beneficiarios de los servicios y apoyos sociales mediante la aplicación de los criterios de la Resolución 825 de 2018 hace largos los tiempos para el ingreso al servicio Creciendo en Familia. </t>
  </si>
  <si>
    <t>"Actualizar el "procedimiento focalización y priorización de potenciales participantes de los servicios sociales de la Secretaría Distrital de Integración Social por demanda".</t>
  </si>
  <si>
    <t>Procedimiento actualizado</t>
  </si>
  <si>
    <t>Para la presente mesa de trabajo, no se reportan evidencias de avance. No obstante, desde la OCI se dan recomendaciones para ejecutar la acción de mejora y presentar las evidencias de manera oportuna. Beatriz Elena Rodríguez indica que la decisión de actualizar el procedimiento no depende exclusivamente de la Dirección Territorial sino que se requiere articular con las dependencias misionales de la Entidad, así como con la Dirección de Análisis y Diseño Estratégico; así mismo, considerar los lineamientos superiores y/o complementarios en referencia a la focalización y criterios de ingreso de participantes a los servicios sociales de la Entidad, los cuales se emitirían en el marco del Comité Institucional de Gestión y Desempeño. En este sentido, la OCI sugiere tener en cuenta que la Resolución 825 de 2018 se encuentra en proceso de revisión y modificación, lo que puede incidir en el desarrollo de la acción de mejora suscrita. Por todo lo anterior, se recomienda especial seguimiento, con el fin de identificar tempranamente necesidades de reprogramación de actividades y/o de ajuste al plazo de ejecución.</t>
  </si>
  <si>
    <t>Se actualiza el procedimiento  "Focalización y priorización de potenciales participantes de los servicios sociales de la secretaría distrital de integración social" (PCD-PSS-016), oficializado mediante circular 034 del 28/07/2021. El procedimiento y sus documentos asociados se encuentran publicado en la página web, módulo sistema de gestión / Proceso Planeación Estratégica / Procedimientos - Documentos asociados. El procedimiento a partir de su actualización será administrado por el Proceso Planeación Estratégica.</t>
  </si>
  <si>
    <t xml:space="preserve">La Dirección Territorial aporta los siguientes enlaces:
1. https://sig.sdis.gov.co/index.php/es/proceso-de-planeacion-estrategica-procedimientos
2. https://sig.sdis.gov.co/index.php/es/proceso-de-planeacion-estrategica-documentos-asociados
3. https://sig.sdis.gov.co/images/documentos_sig/procesos/gestion_ambiental/documentos_asociados/20210728_Circular_SG_034_jul_extra.pdf 
Los cuales, a la fecha de consulta, permiten acceso al Procedimiento Focalización y Priorización de Potenciales Participantes de los Servicios Sociales de la Secretaría Distrital de Integración Social – PCD-PE-016, Versión 1, a sus documentos asociados, y la Circular 034 del 28/07/2021 que en el literal “t”, incluye el procedimiento en su versión 0, en el Sistema de Gestión – Proceso Planeación Estratégica. 
Ahora bien, en razón de la dinámica del Sistema de Gestión y de los ajustes que se observan el día de hoy en la página Web, la OCI sugiere que además de los enlaces al Sistema de Gestión, se presenten en una carpeta digital identificada con el código del hallazgo y número de la acción, tanto el procedimiento en la versión que corresponda a la actualización realizada, como los demás documentos que, a criterio de la dependencia responsable, fortalezcan la evidencia de ejecución de la acción de mejora. Lo anterior, con el fin de minimizar el riesgo de que en el momento de la evaluación el enlace pueda estar fuera de funcionamiento, o que la versión del documento sea posterior a la que corresponda al plazo de ejecución establecido en el plan de mejoramiento. Así mismo, la OCI sugiere diligenciar el formato no controlado de entrega de evidencias, realizando la contextualización en cuanto a la ejecución y la efectividad de la acción de mejora. En tal sentido, se propone la Gestor dar alcance a la OCI, con los soportes en la versión que será entregada para evaluación a la Contraloría de Bogotá D.C. 
</t>
  </si>
  <si>
    <t>3.2.2.13</t>
  </si>
  <si>
    <t xml:space="preserve">Hallazgo administrativo por incumplimiento de los principios de eficiencia, eficacia y economía en las actividades relacionadas con los centros de atención del proyecto 1113. </t>
  </si>
  <si>
    <t>Falta de organización en el manejo de tiempos para la realización de visitas de validación de condiciones</t>
  </si>
  <si>
    <t>Concertar con los operadores que prestan servicios sociales en el proyecto de Discapacidad, cronogramas para la realización de visitas de validación de condiciones</t>
  </si>
  <si>
    <t>Cronograma de programación de Validaciones de Condiciones</t>
  </si>
  <si>
    <t>No de cronogramas concertados con los operadores / No total de cronogramas a realizar X 100</t>
  </si>
  <si>
    <t>Se evidencia la matriz REMISIÓN DE VALIDACIÓN DE CONDICIONES 2020, la cual permite hacer seguimiento a las validaciones entregadas a las unidades operativas. Dicha matriz tiene las variables: Integrarte(que valida) - Fecha de entrega (del caso a validar) - Caso Nombre/Apellidos - SDQS (en caso que lo tenga) - Tipo de solicitud (seguimiento o validación) - Fecha en que vence (fecha en la que debe ser entregada) - Tipo de documento - Número de identificación.
Esta matriz es socializada con los operadores tercerizados previo a las validaciones que actualmente se adelantan</t>
  </si>
  <si>
    <t>Se verifica formato Excel denominado “Matriz Remisión de Validación de Condiciones 2020”, cuya estructura y funcionalidad es explicada por el Equipo de Discapacidad, que a su vez indica que el documento se viene socializando e implementando con los operadores tercerizados.  La Oficina de Control Interno sugiere revisar la posibilidad de implementar, ya sea dentro de la propia matriz, o como instrumento adicional, un medio que permita evidenciar la trazabilidad o comprobación de que las asignaciones de casos para validación o seguimiento de condiciones quedan atendidas oportunamente.</t>
  </si>
  <si>
    <t>Se evidencia la Matriz de Asignación y Programación de casos para validación de condiciones, mediante la cual se concerta con los centros a través de correo electrónico. Se evidencian también los correos enviados desde el Proyecto de Discapacidad a cada uno de los centros.</t>
  </si>
  <si>
    <t>En mesa de trabajo con la gestora se verificó  la Matriz, de asignaciones y programaciòn de casos para validaciòn de condiciones, de lo que se sugiere fortalecer la presentación de la matriz con el fin de facilitar la lectura y comprensiòn de la misma, en aras de orientarse a  la efectividad de la acción y de la mejora continua de la prestaciòn del servicios</t>
  </si>
  <si>
    <t>Realizar una distribución equitativa entre los equipos profesionales de cada una de las unidades operativas del servicio social Centros Integrarte y Avanzar, concertada previamente, con base en los parámetros de georeferenciación , para el  proceso y desarrollo de visitas de validación de condiciones conforme a lo referido en el anexo técnico.</t>
  </si>
  <si>
    <t>Seguimiento a la asignación de Validación de Condiciones</t>
  </si>
  <si>
    <t>No de visitas de validación de condiciones realizadas / total de visitas de validación de condiciones solicitadas por requerimiento X 100</t>
  </si>
  <si>
    <t>Se evidencia la matriz REMISIÓN DE VALIDACIÓN DE CONDICIONES 2020, la cual permite hacer seguimiento a las validaciones entregados a las unidades operativas. Dicha matriz tiene las variables: Integrarte(que valida) - Fecha de entrega (del caso a validar) - Caso Nombre/Apellidos - SDQS (en caso que lo tenga) - Tipo de solicitud (seguimiento o validación) - Fecha en que vence (fecha en la que debe ser entregada) - Tipo de documento - Número de identificación</t>
  </si>
  <si>
    <t>Se verifica formato Excel denominado “Matriz Remisión de Validación de Condiciones 2020”, cuya estructura y funcionalidad es explicada por el Equipo de Discapacidad. En el documento se observa la distribución de casos para verificación o seguimiento. Como en el caso de la acción de mejora No. 1 del presente hallazgo, la Oficina de Control Interno sugiere revisar la posibilidad de implementar, ya sea dentro de la propia matriz, o como instrumento adicional, un medio que permita evidenciar la trazabilidad o comprobación de que las asignaciones de casos para validación o seguimiento de condiciones quedan atendidas oportunamente.</t>
  </si>
  <si>
    <t xml:space="preserve">Se evidencia la Matriz de Asignación y Programación de casos para validación de condiciones, la cual da cuenta de la distribución realizada. Dicha distribución se hace de manera equitativa para cada centro garantizando, que cada uno tenga el mismo número de casos (no se hace por georreferenciación)
Se evidencia una muestra de informes de validación de condiciones entregada por los centros, en las fechas pactadas con el Proyecto 7771. </t>
  </si>
  <si>
    <t>3.2.2.14</t>
  </si>
  <si>
    <t xml:space="preserve">Hallazgo administrativo con presunta incidencia disciplinaria por afectación en la calidad de los servicios del centro de atención Balcanes y centro integrarte externa grupo 6 del proyecto 1113 por ausencia y asignación parcial de un profesional en educación física. </t>
  </si>
  <si>
    <t>Falta de precisión en la información asociada en la descripción de las obligaciones contractuales</t>
  </si>
  <si>
    <t>Ajustar las obligaciones contractuales en contratos de perfiles que, de acuerdo a sus actividades, pueden prestar servicios en más de una unidad operativa del Proyecto de Discapacidad</t>
  </si>
  <si>
    <t xml:space="preserve">Contratos  </t>
  </si>
  <si>
    <t>No de contratos austados/ No de contratos que cumplen con los requisitos para ser ajustados X100</t>
  </si>
  <si>
    <t>Se evidencian los estudios previos de los contratos del perfil de profesional en educación física, cuyas obligaciones contractuales fueron ajustadas de acuerdo a los tiempos de prestación de servicios en dos unidades operativas diferentes, contemplada en la justificación la cual describe que el talento humano no está inscrito a un solo servicio, sino que es transversal a las metas del proyecto.</t>
  </si>
  <si>
    <t>Se verifica formato de estudios previos suscritos para la celebración de contrato de prestación de servicios profesionales, donde se especifica el alcance y obligaciones asociadas al objeto, el cual podrá desarrollarse transversalmente según necesidades en distintas unidades operativas. Teniendo en cuenta que aún resta plazo de ejecución para la acción de mejora, la OCI sugiere mantener seguimiento y, de considerarse pertinente, adicionar nuevas evidencias de celebración de contratos con similares características en los que se hayan realizado las especificaciones propuestas en la acción.</t>
  </si>
  <si>
    <t>3.2.2.18</t>
  </si>
  <si>
    <t xml:space="preserve">Hallazgo administrativo por inconsistencias entre la planeación y la entrega de jardines infantiles de la meta 1 del proyecto 1103. </t>
  </si>
  <si>
    <t>Subdirección de Diseño, Evaluación y Sistematización</t>
  </si>
  <si>
    <t>Fallas en la articulación del proceso de seguimiento a proyectos de inversión y el proceso de seguimiento a la plataforma estratégica y plan estratégico  que no contempla controles para la actualización del plan estratégico por actualizaciones o modificaciones que presentan las metas o el presupuesto de los proyectos de inversión durante su ejecución.</t>
  </si>
  <si>
    <t xml:space="preserve"> Actualizar el Procedimiento Seguimiento a proyectos de inversión (PCD-PE-005), con el fin de incluir una actividad de articulación y control para generar las alertas de actualización hacia el plan estratégico  o los diferentes planes de la Entidad, cada vez que se realice el seguimiento a proyectos de inversión en el Sistema de Seguimiento Plan de Desarrollo - SEGPLAN o el Sistema Unificado de Inversiones y Finanzas Públicas - SUIFP territorio  </t>
  </si>
  <si>
    <t xml:space="preserve">Procedimiento Seguimiento a proyectos de inversión (PCD-PE-005) actualizado  </t>
  </si>
  <si>
    <t>Un Procedimiento Actualizado y socializado</t>
  </si>
  <si>
    <t>Subdirección de Diseño, Evaluación y Sistematización.</t>
  </si>
  <si>
    <t xml:space="preserve">Socialización al equipo de profesionales de seguimiento a proyectos, sobre la acción de mejora, organización de equipo de trabajo para ajustar procedimiento.  
Revisión de procedimiento vigente identificando las actividades a actualizar para poder integrar acción que permita la articulación y control para actualización de información de metas integradas a plan estratégico y planes de acción donde se requiera.  
Ajuste procedimiento, en su glosario, aclaración en condiciones generales, formatos y flujograma. 
Socialización al equipo de trabajo sobre los ajustes realizados para obtener observaciones.   
Remisión al equipo Sistema de Gestión del procedimiento ajustado y formatos.  
Remisión para oficialización de ajuste procedimiento.  
Oficialización de procedimiento mediante circular 021 de 2021. </t>
  </si>
  <si>
    <t>Por parte del equipo de la Oficina de Control Interno se verifican los siguientes documentos dispuestos en enlace OneDrive: 
• Memorando I202105223 del 20/05/2021 con asunto: “Socialización actualización del Procedimiento Seguimiento a proyectos de inversión PCDPE-005 / Procedimiento Formulación y seguimiento de la plataforma estratégica y del plan estratégico institucional PCD-PE-009 / Procedimiento de viabilidad de precios de referencia y estructura de costos para los servicios sociales y documentos asociados PCD-PE-014”
• Procedimiento PCD-PE-005 Versión 2, formalizado en el Sistema de Gestión mediante Circular Nº 021 – 14/05/2021
• Presentación (Power Point) titulada “Socialización actualización procedimiento seguimiento a proyectos” 
• Registro de asistencia Socialización procedimiento, fechada el 04/06/2021.
De acuerdo con lo anterior, se encuentra coherencia entre el reporte y los soportes presentados por la dependencia para evidenciar la actualización y socialización del procedimiento, según la acción de mejora formulada.</t>
  </si>
  <si>
    <t>Dirección de Análisis y Diseño Estratégico</t>
  </si>
  <si>
    <t>Actualizar el Procedimiento Formulación y seguimiento de la plataforma estratégica y del plan estratégico institucional (PCD-PE-009) , con el fin de crear una actividad de articulación con los diferentes planes de la Entidad que permita durante el proceso de seguimiento y monitoreo la actualización de información</t>
  </si>
  <si>
    <t>PCD Formulación y seguimiento plataforma estratégica y plan estratégico (PCD-PE-009) actualizado</t>
  </si>
  <si>
    <t>Se realizó la actualización a la versión 2 del procedimiento PCD-PE-009, la cual quedó aprobada a través de la Circular 027 del 15 de junio de 2021. En este sentido, se realizó el ajuste del nombre del procedimiento quedando “Formulación, actualización y seguimiento a plataforma estratégica y Plan Estratégico Institucional” 
En este sentido, el procedimiento incorpora acciones puntuales para la actualización de las metas del Plan Estratégico Institucional y sus recursos asociados, de acuerdo con las modificaciones aprobadas a través de los procedimientos de Seguimiento a proyectos de inversión (PCD-PE-005), Modificaciones a presupuesto de inversión (PCD-PE-006) y Formulación y Seguimiento del plan de acción institucional integrado (PCD-PE-002); previo al seguimiento de las metas del Plan Estratégico. 
Posteriormente, se realizó la socialización del procedimiento PCD-PE-009 Version 2. Procedimiento formulación, actualización y seguimiento a plataforma estratégica y Plan Estratégico Institucional, de dos maneras: 
A través de correo electrónico masivo enviado a todos los colaboradores de la Entidad el 17 de junio de 2021 
A través de reunión de socialización con los responsables de los procedimientos de Seguimiento a proyectos de inversión y Formulación y seguimiento al Plan de Acción Institucional Integrado, el 18 de junio de 2021.</t>
  </si>
  <si>
    <t xml:space="preserve">Se verifican los siguientes documentos dispuestos en enlace OneDrive:
• Carpeta con trazabilidad de correos electrónicos en relación con el trámite de actualización del plan estratégico.
• Procedimiento Formulación, Actualización y Seguimiento de la Plataforma Estratégica y del Plan Estratégico Institucional – PCD-PE-009, y Circular 027 del 15/06/2021.
• Procedimiento Seguimiento a Proyectos de Inversión - PCD-PE-005, Versión 2 (Circular 021 del 14/05/2021).
• Acta 001 del 29/01/2021, sesión ordinaria Comité Institucional de Gestión y Desempeño y Matriz Plan Estratégico.
• Soportes de socialización: correo masivo, grabación y registro de asistencia del 18/06/2021.
De los anteriores soportes se puede evidenciar que el reporte es coherente frente al avance porcentual presentado por la Dirección de Análisis y Diseño Estratégico.
</t>
  </si>
  <si>
    <t>3.2.2.19</t>
  </si>
  <si>
    <t xml:space="preserve">Hallazgo administrativo por contravención en los principios de planeación, eficiencia, eficacia y economía en el desarrollo de la política pública de juventud y el proyecto 1116. </t>
  </si>
  <si>
    <t>Con la variación de la reglamentación dispuesta para la formulación y adopción de Politica Publicas en el Distrito, se presentaron demoras en los tiempos de implementación de la política respecto a lo programado,  por lo que no se realizaron oportunamente las acciones pertinentes a las modificaciones necesarias de las metas del Proyecto de Inversion, evitando contar con trazabilidad adecuada con información de calidad, veraz y oportuna</t>
  </si>
  <si>
    <t>Realizar informes de seguimiento bimestral que den cuenta de la Articulación y el funcionamiento de las instancias de participación y coordinación interinstitucional, que incluya la socializacion con la Mesa Distrital de Juventud, para la implementación de la Política Pública de Juventud, permitiendo generar alertas en cuanto al cumplimiento del plan de acción de implementación de la política de juventud.</t>
  </si>
  <si>
    <t>Informes de seguimiento a la implementación de la PPJ</t>
  </si>
  <si>
    <t>Numero de informes realizados de seguimiento a la implementación de la PPJ / Numero de informes programados de manera bimensual al seguimiento a la implementación de la PPJ</t>
  </si>
  <si>
    <t>Se han levantado informes y actas de seguimiento bimestral de la implementación y seguimiento de la política pública de juventud que dan cuenta de la articulación y funcionamiento de las instancias de participación y coordinación interinstitucional, se anexan los soportes correspondientes al periodo de avance de la acción (agosto, octubre, diciembre de 2020, febrero y abril de 2021).</t>
  </si>
  <si>
    <t>Se verifica por parte del equipo de seguimiento de la OCI, los documentos presentados con los
informes de los meses de agosto, octubre, diciembre de 2020, febrero y abril de 2021. Una vez
realizada la verificación de los soportes presentados por la dependencia mencionada, desde la Oficina
de Control Interno se sugiere fortalecer las evidencias que den cuenta del cumplimiento de la acción y
de su efectividad. Se sugiere unificar el formato de los informes en el caso que se considere pertinente
y organizarlos para facilitar su verificación.</t>
  </si>
  <si>
    <t>La Subdirección para la Juventud, como rectora de la Política Pública Distrital de Juventud 2019-2030 aprobada mediante CONPES DISTRITAL No. 8 el 16 de diciembre del 2019, lidera el proceso de articulación con instancias de participación para la implementación y territorialización de esta.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De estas instancias y de las actividades propias de la divulgación de la política pública de juventud que ejerce la subdirección, se realizan informes que dan cuanta del avance respecto al proceso de articulación con las instancias de participación en relación a la implementación de la Política Pública de Juventud el cual se trabajó en la vigencias 2020 y 2021 para estandarizar la manera de reportar estos avances ya que no cuentan con un formato especifico y son generados por los profesionales del equipo de política de la Subdirección para la juventud.
Soportes que dan cuenta de la articulación y divulgación de la Política Publica de Juventud. 
1.AGOSTO2020Informe Avance Articulación 
2.OCTUBRE2020informe implementación PPJ
3.Diciembre2020_implementacio_n PPJ
4.Abril2021 InformeAavanceArticulaciónPPJ</t>
  </si>
  <si>
    <t xml:space="preserve">Se verifica por parte del equipo de seguimiento de la OCI, los documentos presentados con los
informes de los meses de agosto, octubre, diciembre de 2020, febrero y abril de 2021. Una vez
realizada la verificación de los soportes presentados por la dependencia mencionada, desde la Oficina
de Control Interno se sugiere fortalecer las evidencias que den cuenta del cumplimiento de la acción y
de su efectividad. </t>
  </si>
  <si>
    <t>3.2.2.2</t>
  </si>
  <si>
    <t xml:space="preserve">Hallazgo administrativo con presunta incidencia disciplinaria por falta de eficacia y eficiencia en la ejecución de los recursos asignados a las metas de los proyectos de inversión. </t>
  </si>
  <si>
    <t>Dirección de Análisis y Diseño Estratégico 
Subdirección de Diseño, Evaluación y Sistematización 
Dirección Poblacional</t>
  </si>
  <si>
    <t xml:space="preserve">Deficiencias en el seguimiento y articulación del Plan de Adquisiciones con el Plan Estrategico de la Entidad que no permite el cumplimiento adecuado de las metas y objetivos del Plan de Desarrollo </t>
  </si>
  <si>
    <t>Realizar seguimientos trimestrales del Plan de Adquisiciones y su ejecución en consonancia con el Plan Estratégico  de la entidad  generando las alertas correspondientes cuando se presente el caso, todo dentro del marco de la Resolución 0652 del 20 de Marzo de 2020 en lo referente a la Función  11 de dicha resolución</t>
  </si>
  <si>
    <t>Reuniones Realizadas</t>
  </si>
  <si>
    <t>( Reuniones Realizadas en año) /(Reuniones Programadas en el año)*100</t>
  </si>
  <si>
    <t xml:space="preserve">Reportes diarios, por medio del Informe de Seguimiento Consolidado en formato PDF, en el cual se detalla la ejecución presupuestal de cada proyecto de inversión y el seguimiento contractual del Recurso Humano. Este reporte se realiza desde enero del 2021. o Este reporte se socializa en la ejecución presupuestal en el marco del Comité Institucional de Gestión y Desempeño.  
Reportes diarios, por medio de los tableros de control en Power BI “Seguimiento a Proyectos de inversión” y “Seguimiento Contractual”, en los cuales se detalla la ejecución presupuestal de cada proyecto de inversión, confrontando con las proyecciones el su cumplimiento. Este reporte se realiza desde julio del 2020 a la fecha.  
Reportes mensuales, por medio de los informes consolidados de los aplicativos internos, donde se concilia y expone la ejecución por meta y proyecto de inversión de los recursos de vigencia y reservas. Este reporte sirve como insumo para las mesas de trabajo mensuales con cada proyecto de inversión en el marco del SPI. Este reporte se realiza mensualmente inclusive antes de la vigencia 2020. </t>
  </si>
  <si>
    <t xml:space="preserve">Se realiza verificación aleatoria de carpetas dispuestas en enlace OneDrive, donde se puede identificar: 
• Actas Comité Institucional de Gestión y Desempeño.
• Actas Seguimiento SPI por proyecto.
• Documento PDF con enlaces que remiten a herramienta Power BI o Tablero de Control – Seguimiento Proyectos de Inversión, en la que se evidencia seguimiento diario a la ejecución y giros.
De los anteriores soportes se evidencia seguimiento permanente a la ejecución presupuestal a través de distintas instancias. Se sugiere revisar las fechas de las actas del Comité Institucional de Gestión y Desempeño, con el fin de que se incluyan las correspondientes al periodo de ejecución de la acción de mejora.
</t>
  </si>
  <si>
    <t>3.2.2.20</t>
  </si>
  <si>
    <t xml:space="preserve">Hallazgo administrativo por incumplimiento al acuerdo 672 de 2017 en relación con procesos de participación amplia, incidente y diversa para la construcción de la política pública de juventud. </t>
  </si>
  <si>
    <t>A pesar de que se realizaron las convocatorias pertinentes y la socialización con los jóvenes de las etapas de la formulación de la Política Publica de Juventud a través de espacios consultivos, se registró una baja participación de jóvenes, por lo que no se involucró un numero importante de esta población para la toma de decisiones.</t>
  </si>
  <si>
    <t xml:space="preserve">Incrementar la participación de los jóvenes en la implementación y divulgación de los productos del plan de acción de la política pública de juventud a cargo de SDIS mediante la caracterización e identificación de jóvenes para que se beneficien y participen de las estrategias diseñadas en la subdirección para la juventud y generen proyecciones de atención para el cuatrienio.  </t>
  </si>
  <si>
    <t>Incrementar el número de jóvenes atendidos respecto al año anterior</t>
  </si>
  <si>
    <t>Número de jóvenes atendidos en la vigencia anterior por la subdirección para la juventud /  Número de jóvenes proyectados o atendidos en la vigencia actual por la subdirección para la juventud</t>
  </si>
  <si>
    <t>Se verifica por parte del equipo de seguimiento de la OCI, el FORMATO MODIFICACIÓN DEL PLAN DE
ACCIÓN DE PROYECTOS DE INVERSIÓN Código: FOR-PE-017, con fecha de diligenciamiento del 14
de enero de 2021, para la modificación de la magnitud de la meta 4 del Proyecto 7740 “Generación
"Jóvenes con Derechos" en Bogotá”, y tres (3) archivos de Excel con la información de los jóvenes
atendidos. (Archivos denominados Meta4_2474_Dato2_Acumulada_Junio a Dic 2020,
Meta4_2475_Dato2_Acumulada_Junio a Dic 2020, Meta4_2476_Dato2_Acumulada_Junio a Dic 2020).
Una vez realizada la verificación de los soportes presentados por la dependencia mencionada, desde
la Oficina de Control Interno se sugiere fortalecer las evidencias que den cuenta del cumplimiento de
la acción y de su efectividad.</t>
  </si>
  <si>
    <t>La Subdirección para la Juventud, a través del nuevo Plan de Desarrollo Distrital y su proyecto de inversión 7740 ‘Generación Jóvenes con Derechos en Bogotá’, busca “ampliar las oportunidades de inclusión social, con especial atención en los y las jóvenes que se encuentran en riesgo social, vulnerabilidad y pobreza manifiesta”. Es así, como dentro de sus metas de gestión contempla el desarrollo de estrategias para beneficiar a estos jóvenes, y propender por la difusión y creación de contenidos digitales y territoriales dirigidos a los y las jóvenes de Bogotá. 
A continuación, se presenta el informe correspondiente a la descripción cualitativa de algunas actividades que dan cuanta del trabajo realizado para ampliar la cobertura territorial y apoyan el registro cuantitativo de las bases de datos de los beneficiarios.
Así mismo para el registro cuantitativo desde la dirección de análisis y diseño estratégico de la secretaria de integración social se realiza un proceso de formulación de las variables de ficha SIRBE en cuanto a la manera de registrar los datos como son etnia, sexo, discapacidad, orientación sexual y grupo etario entre otras, las cuales son asignadas para todas las dependencias en la manera de registrar los datos para el proyecto de inversión. Es por esto por lo que la manera de registrar las edades se hace según la clasificación de los grupos dados (de 13 a 17 años, 18 a 26 años y 27 a 59 años) que se cruzan con lo establecido en la clasificación de jóvenes de 14 a 28 años, por lo cual en la última clasificación hay jóvenes de 28 años en el proyecto que clasifican en este rango y lo cual hace que se utilice el mismo para efectos del registro de beneficiarios.
Soportes se relacionan los informes cualitativos que dan cuenta de las actividades desarrolladas por los diferentes servicios en territorio.
1. Reporte Usuarios Inscritos Web_ APP Dic2020
2. InfoActividadesArtísticas_CulturalesJuvenilesDic2020
3. Info1erTrimestre2021_AprovechamientoTiempoLibre
4. Info2doTrimestre2021_AprovechamientoTiempoLibre
5. InfoEncuentrosRestaurativos terapéuticos - la aventura de ser joven
6. Info1erTimestre2021Actividades Territorio RETO
7. Info2doTimestre2021Actividades Territorio RETO</t>
  </si>
  <si>
    <t>Se verifica por parte del equipo de seguimiento de la OCI, los siguientes soportes:
1. Reporte Usuarios Inscritos Web_ APP Dic2020
2. InfoActividadesArtísticas_CulturalesJuvenilesDic2020
3. Info1erTrimestre2021_AprovechamientoTiempoLibre
4. Info2doTrimestre2021_AprovechamientoTiempoLibre
5. InfoEncuentrosRestaurativos terapéuticos - la aventura de ser joven
6. Info1erTimestre2021Actividades Territorio RETO
7. Info2doTimestre2021Actividades Territorio RETO
Se sugiere fortalecer la organización de  las evidencias que den cuenta del cumplimiento de la acción y de su efectividad.</t>
  </si>
  <si>
    <t xml:space="preserve">Se puede evidenciar en el último semestre del año 2020, mediante el conteo de base de datos SIRBE, la participación activa de 13.073 jóvenes que fueron beneficiados en los componentes de oportunidades juveniles, política pública y prevención, buscando ampliar las oportunidades de inclusión social con especial atención en los y las jóvenes que se encuentran en riesgo social, en vulnerabilidad y pobreza manifiesta. </t>
  </si>
  <si>
    <t>3.2.2.21</t>
  </si>
  <si>
    <t xml:space="preserve">Hallazgo administrativo con presunta incidencia disciplinaria, por incumplimiento a la Resolución 699 de 2012, en el marco de la Política Publica de y para la adultez. </t>
  </si>
  <si>
    <t xml:space="preserve">El CODA, tomó la decisión de la derogación del Decreto 544 de 2011, que adopta la Política Pública de y para la Adultez, y la disminución del número de reuniones ordinarias a desarrollar, sin ajustar o actualizar lo establecido en la Resolución 699 de 2012, que conforma y reglamenta el Comité Operativo Distrital de Adultez -CODA-, que a la fecha se encontraba vigente.
</t>
  </si>
  <si>
    <t>Modificar la Resolución 699 de 2012, que conforma
y reglamenta el Comité Operativo Distrital de Adultez –CODA, en cuanto al número de sesiones</t>
  </si>
  <si>
    <t>Acto administrativo modificatorio de la Resolución 699 de 2012.</t>
  </si>
  <si>
    <t>Modificación</t>
  </si>
  <si>
    <t xml:space="preserve">En el marco de la acción de mejora se han realizado las siguientes actividades: 
1. Se realizó sesión del CODA el 25 de junio del año en curso, en donde se acordó modificar la Resolución 699 del 2012. Se adjunta  Acta Segunda Sesión del CODA del 25 de junio de 2020.
2. documento borrador de la Resolución. Se adjunta documento 21-08-09 Modificación resolución 699/12 CODA V. Preliminar (Sub. Adultez)
3. Documento revisado por el equipo juridico de la Subdirección para la Adultez. Se adjunta documento 15-09-20 Mod RES 699/12 CODA REV. JURIDICA ADULTEZ.
4. Se remite a través del correo de la convocatoria de la tercera sesión del CODA,  revisar la propuesta de actualización de la
Resolución 699 de 2012. Se adjunta correo del 16-09-20 Convocatoria CODA Sep donde se evidencia el envio del documento. 
4.1. Documento remitido al CODA para revisión y observaciones. Se adjunta propuesta 16-09-20 Mod RES 699/12 CODA. Borrador V.1 (
4.2. Para facilitar la revisión se remitió documento comparativo, donde se detallan algunos cambios propuestos comparados con lo establecido en la resolución vigente. Se adjunta documento de ayuda 16-09-2020 DOCUMENTO COMPARATIVO RES. 699/12 - PROPUESTA AJUSTE (Remitido al CODA para revisión y observaciones).
5. Se realiza tercera sesión el 30 de septiembre de 2020 en la cual se realizo revisión y discusión del borrador propuesto de la resolución.Se adjunta acta tercera sesión CODA.
5.1. Documento donde se evidencian los ajustes realizados en la discusión dada en la sesión del CODA. 30-09-2020 DOCUMENTO COMPARATIVO RES. 699/12 - PROPUESTA AJUSTE (Consolidado discusión Tercer Sesión CODA)
6.Correo en el cual se solicta revisar el borrador de la resolución con plazo hasta el miércoles 28 de
octubre.
6.1.  01-10-20 Borrador V2 Mod. RES 699 2012 CODA, se espera retroalimentación.
</t>
  </si>
  <si>
    <t xml:space="preserve">En mesa de trabajo con la Subdirección para la Adultez se verifican borradores de la propuesta modificatoria de la Resolución (versiones del 21/08/2020 y 15/09/2020), documento comparativo de la Resolución 699 de 2012 y la propuesta de modificación, y actas y correos mediante los cuales se evidencia trazabilidad de las gestiones adelantadas. La OCI recomienda continuar el trámite y en lo posible concluirlo con un margen de tiempo suficiente que permita hacer seguimiento a la implementación del nuevo acto administrativo que se apruebe, con el ánimo de demostrar efectividad de la acción de mejora. </t>
  </si>
  <si>
    <r>
      <t xml:space="preserve">Dado continuidad a la aprobación del acto administrativo que modifica y deroga la Resolución 699 de 2012, en el Comité Operativo Distrital de Adultez se socializó la propuesta sin recibir ninguna solicitud de ajuste por lo tanto se adelantaron las siguientes acciones: 
a.	Se remite al equipo jurídico de la subdirección para revisión. Ver archivos correo remisión V2 Mod. Área Jurídica Sub Adultez y Correo Informa CODA sin Obs V2 Mod. Res CODA.
b.	Documento con observaciones de la Dirección poblacional. Ver archivo Borrador 3 Mod. RES 699 2012 CODA. REV POBLACIONAL.
c.	Memorando a la oficina asesora jurídica para revisión. Ver archivo Memo Sol Revisión Res. CODA – OAJ.
d.	Documento con observaciones de la Oficina asesora jurídica.
e.	Correo y memorando dirigido a la Subsecretaria para revisión del documento. Ver archivos correo y memo Sol revisión subsecretaria.
Teniendo en cuenta que no se tiene establecido el tiempo que tendrá la revisión del acto </t>
    </r>
    <r>
      <rPr>
        <sz val="10"/>
        <rFont val="Arial"/>
        <family val="2"/>
      </rPr>
      <t>administrativo por parte de la Subsecretaría y el Despacho, la Subdirección para la Adultez solicitara prorroga hasta el mes de diciembre del año en curso, ya que esta acción vence el 19 de junio de 2021.</t>
    </r>
  </si>
  <si>
    <t xml:space="preserve">Se  verifican  actas  No.  2  y  3  del  Comité  Operativo  Distrital  de  Adultez,  correos  electrónicos  y memorando I2020033248 del 02/12/2020, en los cuales se evidencia gestión para el ajuste y revisión de la Resolución. Así mismo, se observa nueva versión de la propuesta modificatoria, revisada por la OAJ  y  Subsecretaría.  Se  sugiere  escalar  lo  pertinente  ante  el  Despacho  para  la  continuidad  del trámite. Avance reportado por la Subdirección para la Adultez: </t>
  </si>
  <si>
    <t xml:space="preserve">Se realizó seguimiento al avance en la revisión del acto administrativo enviado al Despacho.:
a. Memorando 2021013137 solicitud al Despacho  revisión acto administrativo 
b. Correo al Despacho consultando el avance en la revisión del acto administrativo.
c. Correo enviado al equipo de politicas para revisar y realizar los ajustes solicitados por el Despacho
d. Remisión del acto administrativo a la Dirección Poblacional
e. Remisión al Despacho del acto administrivo con los ajustes solicitado para tramite de firmas. 
Con base en lo anteior estamos a la espera de la revisión final por parte del Despacho y activación de firmas. </t>
  </si>
  <si>
    <t>El equipo de la Oficina de Control Interno llevó a cabo muestreo aleatorio de documentos dispuestos en enlace OneDrive. De este modo, se identificaron correos electrónicos, actas del Comité Operativo Distrital de Adultez, versiones preliminar y definitiva del acto administrativo en proceso de actualización; soportes que permitieron conocer la trazabilidad del trámite para la expedición de la Resolución 1045 del 27/07/2021, “Por la cual se actualiza y reglamenta el Comité Operativo Distrital de Adultez -CODA, al interior del Consejo Distrital de Política Social”, la que igualmente se observó adjunta como evidencia de ejecución de la acción de mejora. En el artículo 14 se evidenció la reglamentación correspondiente a las sesiones de la mencionada instancia.</t>
  </si>
  <si>
    <t>Una vez realizado las revisiones pertinentes se generó la Resolución 1045 - 2021 CODA</t>
  </si>
  <si>
    <t>El equipo de la Oficina de Control Interno llevó a cabo muestreo aleatorio de documentos dispuestos en enlace OneDrive. De este modo, se identificaron correos electrónicos, actas del Comité Operativo Distrital de Adultez, versiones preliminar y definitiva del acto administrativo en proceso de actualización; soportes que permitieron conocer la trazabilidad del trámite para la expedición de la Resolución 1045 del 27/07/2021, “Por la cual se actualiza y reglamenta el Comité Operativo Distrital de Adultez -CODA, al interior del Consejo Distrital de Política Social”, la que igualmente se observó adjunta como evidencia de ejecución de la acción de mejora. En el artículo 14 se evidenció la reglamentación correspondiente a las sesiones de la mencionada instancia.
De lo anterior, se concluye que el reporte es coherente frente al avance porcentual presentado por la Subdirección para la Adultez. Se sugiere diligenciamiento del formato no controlado de entrega de evidencias, incluyendo la contextualización respecto a la eficacia y efectividad de la acción de mejora.</t>
  </si>
  <si>
    <t>3.2.2.22</t>
  </si>
  <si>
    <t xml:space="preserve">Hallazgo administrativo, por el incumplimiento en la Política Pública Social de Envejecimiento y Vejez en términos de la garantía del Derecho a la participación. </t>
  </si>
  <si>
    <t>Las estrategias de planeación de los COLEV no fueron efectivas para la convocatoria de participación en los comités. Además, las jornadas de los encuentros fueron muy extensas</t>
  </si>
  <si>
    <t>Construcción e implementación de un documento técnico que facilite la implementación de acciones encaminadas al fortalecimiento de la convocatoria y los tiempos de los Comités Operativos Locales de Envejecimiento y Vejez - COLEV</t>
  </si>
  <si>
    <t>Documento técnico para el fortalecimiento de la convocatoria y desarrollo de los COLEV</t>
  </si>
  <si>
    <t>Un documento técnico construido e implementado</t>
  </si>
  <si>
    <t>Se construye el documento "Orientaciones para las agendas de los Comités Operativos Locales de Envejecimiento y Vejez". Se revisa desde el punto de vista metodológico del SIG y se regresa el documento al equipo de PPSEV para su ajuste, actualmente el equipo se encuentra ajustándolo.</t>
  </si>
  <si>
    <t xml:space="preserve">Se verifican capturas de pantalla de correos electrónicos de fecha 28/10/2020, donde se observa trazabilidad de comunicaciones para revisión y retroalimentación del documento en construcción; proyecto “Documento de Apoyo COLEV 2020”, con descripción: Orientaciones para las agendas de los Comités Operativos Locales de Envejecimiento y Vejez”. La OCI recomienda revisar el plazo de ejecución y fortalecer las gestiones para la conclusión oportuna de la acción de mejora o en caso de requerirse, analizar la necesidad de reprogramar el término de ejecución de la misma. </t>
  </si>
  <si>
    <t xml:space="preserve">Se emiten orientaciones de línea técnica para el desarrollo de los COLEV mediante memorando del 22/09/2020 con radicado No. I2020035584 a los subdirectores locales y líderes de política, de igual manera se realizan dos reuniones de línea técnica con los subdirectores locales y equipo técnico de cada localidad (22/10/2020 y 27/10/2020), adicionalmente se realizan dos reuniones de seguimiento a la línea técnica socializada (15/12/2020 y 21/12/2020). Se determina no continuar por el momento con la adopción del protocolo, dado que el requerimiento es un documento técnico, el cual se ha venido trabajando con las localidades.
Desde el equipo de la política pública para el envejecimiento y la vejez, se continuará realizando el seguimiento periódico a la línea técnica emitida.
</t>
  </si>
  <si>
    <t xml:space="preserve">Se verifica memorando I2020035584 del 22/09/202, con asunto: "Documento técnico para el fortalecimiento de la convocatoria y los tiempos de los COLEV", suscrito por la Subdirectora para la Vejez y dirigido a subdirectores locales y líderes de Política Pública; Actas de 22 y 27 de octubre de 2020, donde se evidencia articulación frente a la implementación del proyecto 7770 y se recuerdan lineamientos para los COLEV. Actas de fechas 15 y 21 de diciembre de 2020 (junto con sus listados de asistencia) en las cuales se realiza seguimiento a los lineamientos para el desarrollo de los COLEV, presentación Power Point lineamientos COLEV (diciembre 2020). De acuerdo con la formulación de la acción de mejora, se identifica que el memorando recoge los lineamientos técnicos propuestos; se recomienda mantener el seguimiento respecto a la aplicación de tales lineamientos, y para la entrega final de las evidencias al ente de control, se sugiere diligenciar el formato no controlado realizando las precisiones que se consideren pertinentes frente al desarrollo de la acción de mejora y cómo ésta contribuye a la mejora en la gestión institucional. </t>
  </si>
  <si>
    <t>3.2.2.23</t>
  </si>
  <si>
    <t>Hallazgo Administrativo, por incumplimiento a lo establecido en el artículo 5 de la resolución 756 de 2017 en el marco de la Política Pública para habitante de calle.</t>
  </si>
  <si>
    <t>El Comité Operativo Para el Fenómeno de Habitabilidad en Calle no cuenta con un reglamento interno que regule su funcionamiento y los criterios de convocatoria de esta instancia de coordinación, según lo establecido en la Resolución 233 de 2018 “por la cual se expiden lineamientos para el funcionamiento, operación, seguimiento e informes de las instancias de coordinación del Distrito Capital”.</t>
  </si>
  <si>
    <t>Presentar ante el Comité Operativo Para el Fenómeno de Habitabilidad en Calle la propuesta de reglamento interno para su aprobación, en la cual se incluyan los criterios de convocatoria de esta instancia, en cumplimiento con lo estipulado en la Resolución 233 de 2018 “por la cual se expiden lineamientos para el funcionamiento, operación, seguimiento e informes de las instancias de coordinación del Distrito Capital”.</t>
  </si>
  <si>
    <t>Documento de reglamento interno para aprobación</t>
  </si>
  <si>
    <t xml:space="preserve">Un (1) documento de reglamento interno para aprobación del Comité Operativo para el Fenómeno de Habitabilidad en Calle
</t>
  </si>
  <si>
    <t>De acuerdo con la acción de mejora, la cual establece la generación de un reglamento que regule el funcionamiento del Comité Operativo para el Fenómeno de Habitabilidad en Calle (CODFHC), se han realizado las siguientes acciones: 
a. Se elaboró el  borrador de la Resolución del CODFHC con la propuesta del reglamento interno incorporada la cual se estructuró para la versión final con la primera revisión jurídica. Ver archivo 14-12-2020  RESOLUCION COMITE OPERATIVO HC REVISION JURIDICA SDIS.
b. Envío a los sectores y actores involucrados para retroalimentación de la Resolución propuesta con la propuesta de reglamento incluida. Ver archivo 14-12-2020  SOLICITUD RETROALIMENTACIÓN RESOLUCION.
c. La Mesa de Apoyo Técnico del CODFHC, toma la decisión de ampliar la fecha de retroalimentación del documento hasta el 31 de marzo y se remite nuevamente a los sectores y actores involucrados para su retroalimentación. Ver archivo 11-03-2020 SOLICITUD RETROALIMENTACION.</t>
  </si>
  <si>
    <t>Se verifica versión borrador del acto administrativo“Por la cual se conforma y se reglamenta elComité Operativo Distrital para el Fenómeno de Habitabilidad en Calle, al interior del Consejo Distrital de Política Social”y  correos electrónicosde  16/12/2020  y  11/03/2021,en  los  que  se  evidencia  trazabilidad  de  la  gestión  de revisión. Se sugiere escalar lo pertinente ante el Despacho para la continuidad del trámite y especial seguimiento a su avance, considerando las instancias participantes y el plazo de ejecución restante. Avance reportado por la Subdirecciónpara la Adultez</t>
  </si>
  <si>
    <t xml:space="preserve">Una vez avalado por el Comité Operativo para el Fenómeno de Habitabilidad en Calle (CODFHC), el proyecto de resolución “Por la cual se actualiza reglamenta el Comité Operativo Distrital para el Fenómeno de Habitabilidad en Calle, al interior del Consejo Distrital de Política Social”, se realizaron las siguientes acciones: 
a. Se remitió la resolución para revisión al Líder jurídico de la Subdirección para la Adultez. Ver archivo Correo remisión equipo jurídico.
b. El líder jurídico remitió algunas observaciones para ajustar. Ver  archivo Correo dto ajustado obs jurídico.
c. Una vez avalado por el líder jurídico, remite proyecto de resolución a la Dirección Poblacional,  para dar inicio a su oficialización. ver archivo Remisión Dirección Poblacional y RESOLUCIÓN_CODFHC_SDIS_V2_1292
Con base en lo anterior y teniendo en cuenta la acción de mejora que establece:  Presentar ante el Comité Operativo Para el Fenómeno de Habitabilidad en Calle la propuesta de reglamento interno para su aprobación, en la cual se incluyan los criterios de convocatoria de esta instancia, en cumplimiento con lo estipulado en la Resolución 233 de 2018 “por la cual se expiden lineamientos para el funcionamiento, operación, seguimiento e informes de las instancias de coordinación del Distrito Capital”;  a través de las acciones realizadas por la Subdirección para la Adultez se pone a su consideración el cumplimiento de la acción de mejora del 100%
Es importante precisar que, la Subdirección para la Adultez continuará haciendo el respectivo seguimiento a la revisión del proyecto de resolución por las instancias competentes (Dirección Poblacional, Oficina Jurídica, Subsecretaria y Despacho)  hasta su oficialización. </t>
  </si>
  <si>
    <t xml:space="preserve">Se realiza verificación de soportes dispuestos en enlace OneDrive, donde se puede identificar comunicaciones (correos electrónicos) de fechas 16/12/2020, 11/03/2021, 24/05/2021, 02/06/2021 y 03/06/2021, así como, versión preliminar o borrador de la resolución “Por la cual se actualiza reglamenta el Comité Operativo Distrital para el Fenómeno de Habitabilidad en Calle, al interior del Consejo Distrital de Política Social”. Lo anterior, permite evidenciar la trazabilidad de trámite del proyecto de resolución ante la instancia correspondiente. 
Ahora bien, pese a que, de acuerdo con lo evidenciado, los soportes corresponden tanto a la formulación y alcance de la acción de mejora, como al reporte de avance presentado, la Oficina de Control Interno sugiere considerar el riesgo de que la acción de mejora sea evaluada como inefectiva, teniendo en cuenta que la resolución continúa en proceso de revisión, aprobación y firma.
</t>
  </si>
  <si>
    <t>3.2.2.3</t>
  </si>
  <si>
    <t>Hallazgo administrativo con presunta incidencia disciplinaria por la falta de equidad la aplicación de los recursos a proyectos que dejan de lado el gasto público social.</t>
  </si>
  <si>
    <t>Dirección de Análisis y Diseño Estratégico 
Subdirección de Diseño Evaluación y Sistematización 
Dirección Poblacional 
Dirección de Gestión Corporativa</t>
  </si>
  <si>
    <t xml:space="preserve">Existe una elevada participación de inversión en el proyecto 1118 en comparación a los demás proyectos de inversión del Plan de Desarrollo Distrital 2016-2020, debido a que este incluye gastos de funcionamiento de la entidad. </t>
  </si>
  <si>
    <t>Realizar tres (3) mesas de trabajo entre las   áreas involucradas en el proyecto 1118 con el fin de orientar sus rubros como costos indirectos de inversión de acuerdo a las sugerencias e incidencia de los demás proyectos y de áreas responsables</t>
  </si>
  <si>
    <t>Mesas de Trabajo realizadas</t>
  </si>
  <si>
    <t>(Mesas de Trabajo realizadas) /(Mesas de Trabajoo programadas)*100</t>
  </si>
  <si>
    <t xml:space="preserve">Se desarrollaron tres (3) mesas de trabajo, con la participación del proyecto de inversión 7748 - Fortalecimiento de la Gestión Institucional y Desarrollo Integral del Talento Humano de la Dirección Corporativa y de los diferentes proyectos de inversión que se benefician con la transversalización de los bienes y servicios brindados a través de este proyecto. 
Durante el desarrollo de las mesas de trabajo, se elaboró una matriz con el desglose del presupuesto del proyecto de inversión 1118-Gestión institucional y fortalecimiento del talento humano y 7748- Fortalecimiento de la Gestión Institucional y Desarrollo Integral del Talento Humano donde se identificaron los proyectos de inversión beneficiados tanto por los bienes y servicios como por la parte de nómina. 
Dentro de esta matriz, se logra determinar que el proyecto cuente con recursos los cuales son transversalizados de acuerdo con la necesidad de la entidad, garantizando la prestación de los servicios sociales a través de los demás proyectos de inversión. </t>
  </si>
  <si>
    <t>Por parte de la OCI, se verifican 3 actas de mesas de trabajo realizadas en 27 de mayo, 4 y 11 de junio de 2021 con sus correspondientes listados de asistencia (formato Excel descargado de Teams). Matrices Excel “Consolidado Planta Dependencias”, “Consolidado SDIS Sub Locales” y “Desglose Presupuestos 7748 para Proyectos de Inversión”. De lo anterior, se identifica coherencia en relación con el reporte presentado por la dependencia responsable. Se sugiere que los formatos de asistencia, en lo posible, se conviertan a formato no editable, como PDF, por ejemplo y en el caso de los documentos Excel más extensos, generar bloqueos para evitar ediciones, cambios o borrado no deseado de la información.</t>
  </si>
  <si>
    <t>3.2.2.4</t>
  </si>
  <si>
    <t xml:space="preserve">Hallazgo administrativo por diferencias en las cifras entre el POAI y el presupuesto Disponible. </t>
  </si>
  <si>
    <t>Dirección de Análisis y Diseño Estratégico y Subdirección de Diseño, Evaluación y Sistematización</t>
  </si>
  <si>
    <t>Se evidencia un desequilibrio en la asignación de recursos y traslados presupuestales de los proyectos de inversión generando afectación en el cumplimiento adecuado de las metas y proyectos del Plan de Desarrollo</t>
  </si>
  <si>
    <t>Realizar informe de seguimiento trimestral de ejecución física y presupuestal  con el fin de verificar el cumplimiento de lo pactado y también generar las alertas necesarias para formular acciones correctivas a la mayor brevedad</t>
  </si>
  <si>
    <t>Informes de Seguimiento realizado</t>
  </si>
  <si>
    <t>(Informe de Seguimiento realizados)/(Informe de Seguimiento programados en el año)*100</t>
  </si>
  <si>
    <t xml:space="preserve">Se ha implementado informes de seguimiento mensual a los proyectos de inversión por medio de la acción SPI coordinada por el DADE, así mismo se consolida el Informe de Seguimiento en donde se expresa la ejecución de la entidad de forma gerencial. </t>
  </si>
  <si>
    <t xml:space="preserve">Se realiza muestreo aleatorio de soportes, identificando actas de seguimiento a la ejecución de proyectos de inversión con corte marzo 2021, e informes de seguimiento ejecución presupuestal por fuentes de financiación en cortes diversos entre 31 de marzo y junio de 2021, de acuerdo con el avance registrado por la Dirección de Análisis y Diseño Estratégico y la Subdirección de Diseño, Evaluación y Sistematización.
</t>
  </si>
  <si>
    <t>3.2.2.5</t>
  </si>
  <si>
    <t xml:space="preserve">Hallazgo administrativo con presunta incidencia disciplinaria, por falta de planeación, eficiencia, eficacia y coherencia en el gasto público social al no cumplir las metas del proyecto. </t>
  </si>
  <si>
    <t>Debido a que la etapa de preconstrucción (Estudios, diseños y trámite de licencia de construcción), se ven afectados  por los tiempos de entidades externas, impactan el proceso de contratación de obra cuando los recursos están programados en la misma vigencia.</t>
  </si>
  <si>
    <t>Realizar en el proyecto de inversión 7565 "Suministro de espacios adecuados, inclusivos y seguros para el desarrollo social integral en Bogotá", la programación de los recursos para las consultorías (Etapa de preconstrucción) y contratación de obras (etapa de construcción), en vigencias diferentes.</t>
  </si>
  <si>
    <t>Certificado de Registros Presupuestales</t>
  </si>
  <si>
    <t xml:space="preserve">CRP de la contratación para proyectos de consultoría u obra programadas en cada vigencia/CDP de la contratación para proyectos de consultoría u obra programados en cada vigencia </t>
  </si>
  <si>
    <t xml:space="preserve">La Subdirección de Plantas Físicas informa que, en el periodo de la ejecución del Plan de Mejoramiento, adelantó el proceso de contratación para la ejecución de dos (2) proyectos de obra, de los cuales su etapa de Preconstrucción fue finalizada en la vigencia 2020, periodo en el cual fue recibida la licencia de construcción.
Lo anterior, evidencia que se programaron y suscribieron los contratos de obras, en vigencias diferentes. </t>
  </si>
  <si>
    <t xml:space="preserve">En enlace OneDrive dispuesto por la Subdirección, se identifican 4 certificados de registro presupuestal expedidos para contratos de obra y de interventoría, Proyecto de Inversión 7565, expedidos en el segundo semestre de 2020. Lo anterior corresponde con lo descrito en el indicador y plazo de ejecución propuesto para la acción de mejora.  </t>
  </si>
  <si>
    <t>3.2.2.6</t>
  </si>
  <si>
    <t xml:space="preserve">Hallazgo administrativo por inconsistencia del reporte de las Unidades Operativas de la Meta No.2 del proyecto 1099 “Envejecimiento digno, activo y feliz”, reportada en respuesta al requerimiento auditor. S2020035487. </t>
  </si>
  <si>
    <t xml:space="preserve">Dirección de Análisis y Diseño Estratégico 
Subdirección para la Vejez </t>
  </si>
  <si>
    <t>No se tiene una respuesta unificada por parte de DADE y Sub. Vejez respecto a la información solicitada por el ente  de control, el cual recibió diferentes datos respecto a una misma solicitud.</t>
  </si>
  <si>
    <t>Elaborar, implementar y socializar un protocolo para preparación y entrega de información del servicio de la Subdireccion para la Vejez a los entes de control, con el fin de unificar los criterios de entrega de los datos solicitados, conforme a los lineamientos institucionales.</t>
  </si>
  <si>
    <t>Protocolo de información de los servicios de la Sub para la Vejez  a los entes de control</t>
  </si>
  <si>
    <t>Un Protocolo de información del servicio Sub para la Vejez a los entes de control actualizado, implementado y socializado</t>
  </si>
  <si>
    <t>Se programa reunión con DADE para el 18 de noviembre para empezar la documentación del protocolo. En dicha reunión se contextualiza a los asistentes en el hallazgo y la acción de mejora en mención, se determina una siguiente mesa de trabajo para el día 2 de diciembre de 2020, en donde se empezará la documentación del protocolo.</t>
  </si>
  <si>
    <t>Se verifican correos de 11/11/2020 y 18/11/2020 en los cuales se evidencia trazabilidad de convocatoria a mesa de trabajo en el marco de ejecución de la acción de mejora. Desde la OCI se recomienda mantener articulación con DADE y con las dependencias que sea pertinente, teniendo en cuenta la naturaleza del hallazgo y que continuamente se atienden requerimientos de organismos de control, en especial, de la Contraloría de Bogotá D.C., para lo que se requiere asegurar la disponibilidad de información consistente, unificada y confiable.</t>
  </si>
  <si>
    <t>Se recibe invitación para participar en reunión con el SIAC para la revisión del procedimiento de atención a entes de control que se está construyendo. En dicha reunión se entregan aportes que desde la Subdirección para la Vejez y la DADE se consideran importantes para incluir en el documento. Desde el SIAC se envía el documento a la OCI y el Despacho, para continuar con la revisión del mismo y su posterior envío a DADE cuando ya esté listo.</t>
  </si>
  <si>
    <t xml:space="preserve">Se observan 3 carpetas respecto a las etapas de elaboración, socialización e implementación del Procedimiento Requerimientos de Entes Externos de Control y Vigilancia - PCD-ATC-004, adoptado mediante Circular 021 del 14/05/2021. En la primera carpeta, se encuentran correos y comunicaciones con la trazabilidad de la elaboración y revisión del procedimiento; en la segunda, correo masivo 04/06/2021, acta socialización del 17/06/2021 y presentación aplicada en la socialización; en la tercera carpeta, oficios de 14 y 20 de mayo 2021, atendidos por la entidad. </t>
  </si>
  <si>
    <t xml:space="preserve">Se da cumplimiento a la acción de mejora teniendo en cuenta que desde el proceso de atención a la ciudadanía se creó el procedimiento requerimientos de entes externos de control y vigilancia (PCD-ATC-004), el cual tiene como objetivo definir las actividades para dar respuesta coordinada, oportuna, integral y pertinente a los requerimientos de información realizados por los organismos externos de control y vigilancia a la Secretaría Distrital de Integración Social.
La Subdirección para la Vejez aplica dicho procedimiento siguiendo las actividades indicadas en este, dando respuesta a los requerimientos en los términos y plazos establecidos según la asignación dada por la SDIS, de la siguiente manera:
Una vez llegan los requerimientos a la Subdirección para la Vejez se identifica el tema del requerimiento y se coordina con los líderes de los servicios de la Subdirección para consolidar la información, en el caso de requerir información de otra dependencia, se coordina con esta para que allegue la información correspondiente y se procede a proyectar la respuesta, la cual se carga en el aplicativo indicado (OneDrive) para revisión del despacho, si hay observaciones se realizan los ajustes y se envía correo indicando que se cargó la versión final de la respuesta y se sube en la carpeta compartida para que siga el flujo del procedimiento. Finalmente se realiza seguimiento al oficio de respuesta con el fin de llevar el control correspondiente. </t>
  </si>
  <si>
    <t>Se observan 3 carpetas respecto a las etapas de elaboración, socialización e implementación del Procedimiento Requerimientos de Entes Externos de Control y Vigilancia - PCD-ATC-004, adoptado mediante Circular 021 del 14/05/2021. En la primera carpeta, se encuentran correos y comunicaciones con la trazabilidad de la elaboración y revisión del procedimiento; en la segunda, correo masivo 04/06/2021, acta socialización del 17/06/2021 y presentación aplicada en la socialización; en la tercera carpeta, oficios de 14 y 20 de mayo 2021, atendidos por la entidad. Lo anterior, se encuentra acorde con lo reportado por la dependencia.</t>
  </si>
  <si>
    <t>3.2.2.7</t>
  </si>
  <si>
    <t>Hallazgo administrativo con incidencia disciplinaria por incertidumbre de las asignaciones presupuestales programadas y ejecutadas en desarrollo de la Meta No.2 del proyecto 1099.</t>
  </si>
  <si>
    <t>No se argumenta plenamente en los conceptos de gastos, en el  establecimiento del costo per capital de atención por población beneficiaria, al igual que no justifica los recursos mencionados en la respuesta sobre el incremento de la fuente de financiación indicada por el rubro “Estampilla Pro Adulto Mayor”.</t>
  </si>
  <si>
    <t>Establecer el Costo Percápita de atención por población beneficiada en Centros Día</t>
  </si>
  <si>
    <t>Documento a partir del cual se logre establecer costo percápita de población atendida en servicio CD</t>
  </si>
  <si>
    <t>Documento con establecimiento del costo percapita para el servicio de Centro Día</t>
  </si>
  <si>
    <t>Se establece el costo percápita de atención para el servicio centro día de operación directa, el cual se elabora en mesas conjuntas con las áreas de la SDIS que aportan en la operación del servicio. 
Está pendiente complementar con la información relacionada con los servicios públicos. 
Para el caso de los centros días de operación directa con predio en arrendamiento, se tiene pendiente complementar los valores del arrendamiento y desenglobe de los servicios públicos.
Para el caso de los centro día tercerizados, ya se cuenta con el costo establecido.</t>
  </si>
  <si>
    <t>Se verifica documento Excel en el cual se calculan costos per cápita de atención a usuarios de Centros Día. Para la entrega de la evidencia al Organismo de Control, la OCI sugiere precisar de qué manera se implementa o utiliza esta información, o a partir de qué lineamientos se aplica como base para establecer las necesidades presupuestales.</t>
  </si>
  <si>
    <t xml:space="preserve">Se determina el costo percápita para el servicio Centro Día y se envía a la Oficina de Control Interno bajo memorando No. I2021002811 del 30 de enero de 2021 </t>
  </si>
  <si>
    <t xml:space="preserve">Se verifica memorando con radicado I2021002811 del 30/01/2021, suscrito por la Subdirectora para la Vejez y dirigido al Jefe de la Oficina de Control Interno, mediante el cual se informa el costo per cápita de atención por población beneficiada para la vigencia 2020 en Centros Día. Por parte de la OCI, se sugiere revisar la conveniencia y pertinencia fortalecer la evidencia presentada, con enfoque a demostrar la aplicabilidad de la información de dichos costos, su sustento técnico y el beneficio respecto al hallazgo formulado por el organismo de control, entre otros aspectos que puedan estar relacionados con la efectividad de la acción de mejora ejecutada.  </t>
  </si>
  <si>
    <t>3.3.1.1</t>
  </si>
  <si>
    <t xml:space="preserve">Hallazgo administrativo por sobreestimación por valor de $4.900.527.00 en la cuenta 138421 Multas y Sanciones persuasivo inconsistencias son causados principalmente por falta de procedimiento claros en el trámite de la legalización del pago por compensación multa y reporte al área contable. </t>
  </si>
  <si>
    <t>Falta de procedimiento para el pago y legalizacion de multas, sanciones y /o reintegros de saldos a favor de la SDIS</t>
  </si>
  <si>
    <t>Elaborar un procedimiento / Lineamiento - instructivo para los pagos y legalización de las multas, sanciones y /o reintegros de saldos a favor de la SDIS.</t>
  </si>
  <si>
    <t>Procedimiento /Lineamiento-Instructivo</t>
  </si>
  <si>
    <t>Documento oficializado</t>
  </si>
  <si>
    <t>Se entrega evidencia de captura de dos correos en los que se ingresa el procedimiento de liquidaciones  para su oficializaciòn ante el DADE y ajustes que se  han solicitado a los documentos presentados</t>
  </si>
  <si>
    <t>Se verifica proyecto de del "PROCEDIMIENTO LIQUIDACIÓN DE CONTRATOS Y/O CONVENIOS SUSCRITOS POR LA SECRETARIA DISTRITAL DE INTEGRACIÓN" y capturas de pantalla de comunicaciones mediante las cuales se gestiona la revisión y formalización del documento. Por parte de la OCI se generan recomendaciones respecto a la oportunidad en la ejecución de las acciones y así mismo, agilizar en lo posible la entrega de la versión definitiva del procedimiento. En cuanto a la entrega definitiva de los soportes al Organismo de Control, se sugiere precisar en el formato no controlado de entrega de evidencias, la forma o sección del procedimiento mediante la cual se modifica o mitiga la causa del hallazgo.</t>
  </si>
  <si>
    <t>procedimiento de liquidaciones y procedimiento  cobro persuasivo aprobados,con ellos se recuperan los saldos a favor  de la SDIS</t>
  </si>
  <si>
    <t xml:space="preserve">Se verifica documento “Procedimiento Liquidación de Contratos y/o Convenios Suscritos por la Secretaria Distrital de Integración” (PDF) y captura de pantalla de correo electrónico del 16/02/2021. Consultado el Sistema de Gestión se identifica que se realizaron ajustes al documento, el cual fue elevado a Manual, el cual se encuentra publicado y asociado al proceso de Gestión Contractual. Teniendo en cuenta que, de acuerdo con lo explicado por la Gestora de la Dirección de Gestión Corporativa, este documento se alinea y complementa con otros instrumentos institucionales, por parte de la OCI se sugiere revisar si es pertinente fortalecer o incluir evidencias adicionales y se diligencie el formato no controlado de entrega de evidencias, realizando una breve explicación relacionada con las actuaciones adelantadas para corregir la situación detectada por el Ente de Control y eliminar la causa identificada. </t>
  </si>
  <si>
    <t>3.3.1.2</t>
  </si>
  <si>
    <t xml:space="preserve">Hallazgo administrativo por incumplimiento de las acciones de mejora registradas en el Plan de Mejoramiento del factor Estados Contables según las acciones descritas en el cuadro No. 78. </t>
  </si>
  <si>
    <t>Debilidad en la apropiación y aplicación de la directriz de que desde las subdirecciones técnicas se debe enviar la documentación a la Subdirección Administrativa y Financiera - Grupo Contabilidad para la actualización de los hechos económicos, así como de los plazos establecidos.</t>
  </si>
  <si>
    <t>Formulación y ejecución de una estrategia de socialización al interior de la Subdirección para la Vejez, de los documentos y directrices que la Subdirección Administrativa y Financiera emite relacionada con los plazos, documentos y pasos a seguir para las liquidaciones de los contratos / convenios y actualización de los hechos económicos</t>
  </si>
  <si>
    <t>Estrategia de socialización de documentos SAF para liquidaciones</t>
  </si>
  <si>
    <t>(Estrategia de socialización de documentos SAF para liquidaciones ejecutada / Estrategia de socialización de documentos SAF para liquidaciones formulada) * 100</t>
  </si>
  <si>
    <t>Se envía correo a la Subdirección Administrativa y Financiera para la solicitud de delegación de la persona con la que se pueda llevar a cabo esta actividad
Se designa por parte de la SAF al profesional que va a apoyar la formulación y ejecución de la estrategia. Se acuerda que desde Sub. Vejez se va a elaborar la propuesta y se envía en la semana del 17 al 20 de noviembre, para la semana siguiente realizar la primera reunión para ajustar la propuesta de estrategia y empezar su ejecución.</t>
  </si>
  <si>
    <t>Se verifican correos electrónicos de 23/10/2020 y 4/11/2020 en los que se evidencia solicitud de la Subdirección para la Vejez y respuesta de la Subdirección Administrativa y Financiera, en referencia a la articulación para el desarrollo de la estrategia de socialización. La OCI sugiere que, durante la realización de la actividad se generen mecanismos de retroalimentación que permitan verificar la comprensión de los contenidos socializados.</t>
  </si>
  <si>
    <t>Previamente se han enviado correos a la Subdirección Administrativa y Financiera, en donde se solicita la revisión y respuesta a la formulación de la estrategia, sin que hasta el momento se haya dado un pronunciamiento al tema.
Se envía reiteración con memorando No. I2021002702 del 29 de enero de 2021.</t>
  </si>
  <si>
    <t>Se evidencia trazabilidad de correos electrónicos fechados entre el 09/12/2021 y el 15/06/2021, relacionados con la gestión de la acción de mejora y documento PDF donde se registra contexto, fin u objetivo, actividades, responsables y plazos de ejecución de la estrategia de socialización. Listado de asistencia a socialización de fecha 15/06/2021, con asunto: Socialización de la política para el registro contable de los recursos entregados en administración, para los convenios interadministrativos a cargo de la Subdirección para la Vejez.  Por parte de la OCI se sugiere revisar la posibilidad y pertinencia de fortalecer los soportes relacionados con la ejecución de la socialización, así como diligenciar el formato no controlado de entrega de evidencias, de modo que se logren precisiones y un contexto adecuado respecto al desarrollo y efectividad de la estrategia, es decir, enfatizando en la contribución de la acción para la eliminación de la causa del hallazgo.</t>
  </si>
  <si>
    <t>Desde la subdirección para la vejez se enviaron correos a la Subdirección Administrativa y Financiera, en donde se solicitó la revisión y respuesta a la formulación de la estrategia, y se obtuvo respuesta por medio de correo electrónico indicando que era el área de liquidaciones de la Subdirección de Contratación quien da las directrices y no la Subdirección Administrativa y Financiera, entre las comunicaciones recibidas estaba el lineamiento de recursos entregados en administración por parte de la asesoría de recursos financieros de la Entidad, documento que fue fuente de información para realizar la “Estrategia socialización en la subdirección para la vejez, de las directrices emitidas por la asesora de recursos financieros frente a la política para el registro contable de los recursos entregados en administración”, dicha estrategia fue diseñada y socializada por la Subdirección para la Vejez a los profesionales que participan en la diferentes etapas de los convenios interadministrativos (precontractual, contractual y liquidación). Realizada la actividad antes mencionada se da cabal cumplimiento a la presente acción de mejora.</t>
  </si>
  <si>
    <t>Enviar a la SAF las actas de liquidaciones y los informes de ejecución financiera de los convenios interadministrativos suscritos por la Sub. Vejez que tengan saldos por liberar, solicitando la actualización de los hechos económicos (una vez el grupo de liquidaciones notifique la suscripción del acta de liquidación por todas las partes).</t>
  </si>
  <si>
    <t>Actas de liquidaciones de convenios interadministrativos con saldos a liberar, enviadas a la SAF</t>
  </si>
  <si>
    <t>(Acta de liquidaciones de los convenios con saldos a liberar enviadas a la SAF / total de convenios con saldos a liberar) * 100</t>
  </si>
  <si>
    <t>Se culminó el proceso de liquidación del contrato 6911 de 2019 y se está en preparación de la documentación necesaria para la radicación a la SAF, la cual se hará en el mes de noviembre.
La información relacionada con el contrato 1026 de 2017 se radicará también en el mes de noviembre.
Frente a convenios interadministrativos (IDRD 8180 de 1029, Jardín Botánico 8794 de 2019, EDURED) los informes finales de supervisión están en revisión por parte de los asociados. En cuanto se tengan sus respuestas se procede a radicar al equipo de liquidaciones para la elaboración de las actas de liquidación y posteriormente se envían las actas de liquidaciones y los informes de ejecución financiera a la SAF.</t>
  </si>
  <si>
    <t>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t>
  </si>
  <si>
    <t>Se radica a la SAF Informe de ejecución financiara del Jardín Botánico (8794-19) con comunicación No. I2020035787 y memorando de radicación de la liquidación al equipo de liquidaciones con radicado No. I2020035833 Se solicita a IDRD (correo electrónico) el trámite de la información financiera para proceder a la revisión del informe de ejecución financiera que se debe tramitar con la SAF de los hechos económicos.</t>
  </si>
  <si>
    <t xml:space="preserve">Se evidencian correos electrónicos, memorandos y oficios relacionados con el trámite de liquidación de convenios interadministrativos, así: i) Convenio No. 8180/2019: Correos  de 25/01/2021, 08/02/2021, 23/04/2021, 01/06/2021, y oficio S2021054847 del 21/06/2021. ii) Convenio No. 8775 de 2019: Correos de 27 y 28 de enero de 2021, 01/02/2021, 09/06/2021, 21/06/2021, y oficio S2021054840 del 21/06/2021. iii) Convenio No. 8794 de 2019: correo electrónico del 03/05/2021 y memorandos I2020035787 e I202005833 del 22/12/2020. Pese a las gestiones adelantadas por la Entidad, de acuerdo con lo reportado por la Subdirección para la Vejez, no se ha obtenido respuesta oportuna de parte de los asociados o  contrapartes de los convenios, razón por la cual el trámite sigue en curso. Por parte de la Oficina de Control Interno se reitera recomendación respecto a la continuidad, celeridad y adecuada documentación de los trámites orientados al cumplimiento del compromiso establecido en la acción de mejora, enfatizando en la responsabilidad e implicaciones por la falta de oportunidad en la ejecución de la misma. </t>
  </si>
  <si>
    <t>Del convenio con Jardín Botánico se radicó a la SAF Informe de ejecución financiera del Jardín Botánico (8794-19) con comunicación No. I2020035787 de fecha 22 de diciembre de 2020 y memorando de radicación de la liquidación al equipo de liquidaciones con radicado No. I2020035833. de fecha 22 de diciembre de 2020.
Respecto al convenio interadministrativo 8775 de 2019 celebrado entre la SDIS y la Red Colombiana de Instituciones de Educación Superior EDURED se solicitó Informe de ejecución financiera a través de correo electrónico los días 27, 28 de enero, y 09 de junio de 2021 a los correos claudia.penaranda@edured.edu.co, contabilidad@edured.edu.co y Jaime.ramirez@edured.edu.co y con el fin de continuar con el trámite de liquidación del convenio interadministrativo 8775-2019 suscrito con la Red Colombiana de Instituciones de Educación Superior EDURED con el siguiente objeto: ...
La anterior solicitud, se reiteró a través de carta dirigida al IDRD el día 18 de junio del presente año, y enviado a través del correo de la subdirectora para la vejez el día 21 de junio. Nos encontramos aún en espera de la información.
Según lo anterior se puede evidenciar que se realizaron las acciones necesarias para poder dar inicio al proceso liquidatario de los convenios interadministrativos, se entregó el balance final de recursos entregados en administración del convenio interadministrativo 8794 con el Jardín Botánico de Bogotá. 
Por otra parte, con los soportes presentados se puede demostrar que desde enero del presente año en múltiples ocasiones se han solicitado los soportes necesarios a las entidades estatales asociadas de dichos convenios (IDRD y EDURED) sin lograr respuesta alguna. Adicionalmente, es importante mencionar que de acuerdo con el artículo 11 de la Ley 1150 de 2007 el plazo para las liquidaciones de los contratos o convenios con todas sus extensiones será de máximo 30 meses, para el caso de los convenios administrativos en mención dicha perdida de competencia tiene como fecha el tercer trimestre del año 2022, por lo tanto, la Subdirección se encuentra dentro del tiempo para evitar pérdidas de competencia. 
En relación con el cumplimiento de la presente acción de mejora se puede indicar que se cumplió parcialmente y que se continua en el ejercicio de recolección de información para poder elaborar y entregar el informe de ejecución financiera junto con el memorando de radicación de la liquidación del convenio interadministrativo 8775 de 2019 entre la SDIS y EDURED y del convenio interadministrativo 8180 de 2019 entre la SDIS e IDRD.</t>
  </si>
  <si>
    <t>Las actas de liquidación de los convenios interadministrativo, 8775-2019 (EDURED), 8794-2019 (Jardín Botánico de Bogotá) y el 8180-2019 (IDRD), como proceso previo se requiere obtener el Balance de la ejecución financiera de los recursos entregados en administración a la entidad de cada uno de los convenios.
La construcción del Balance hace necesaria la entrega por parte de la entidad asociada (EDURED - Jardín Botánico de Bogotá - IDRD) los soportes contables de la ejecución de los recursos entregados, con esta documentación la supervisora de la etapa liquidataria deberá verificar que corresponden a la totalidad del monto entregado en administración.
Para el convenio interadministrativo 8794 de 2019 con el Jardín Botánico de Bogotá, la supervisión ya realizo el radicado del Balance de la ejecución financiera de los recursos entregados y solicitó por medio del memorando S2021070327 del 10 de agosto del 2021 al asociado el reintegro de los recursos no ejecutados, a lo que el Jardín Botánico de Bogotá contesto por medio del radicado 2021EE3729 del 14 de septiembre del 2021 “(…) Una vez revisado el “INFORME FINAL DE SUPERVISION” se encontró que existe un saldo por reintegrar por valor de CIENTO CINCUENTA Y NUEVE MILLONES TRESCIENTOS CUARENTA Y TRES MIL SEIS PESOS ($ 159.343.006) M/CTE, correspondiente a valores no ejecutados del valor desembolsado, los cuales serán reintegrados en la fecha que se indique en el acta de liquidación del convenio del asunto. Por lo anterior se procederá a radicar el informe final de supervisión del convenio el día 28 de septiembre del 2021 al área de liquidaciones de la SECRETARÍA DISTRITAL DE INTEGRACIÓN SOCIAL.
Para el convenio interadministrativo 8180 de 2019 con el Instituto Distrital de Recreación y Deporte - IDRD, el asociado el día 7 de agosto del 2021 por medio de correo electrónico envió el radicado 20215200133891 con el Balance de la ejecución financiera de los recursos entregados, la supervisión revisó y solicitó los soportes de los pagos que no venían en el paquete de información,  el 14 de septiembre del 2021 envió por medio de correo electrónico los soportes y se encuentran en revisión y proyección del informe final de supervisión. Por lo anterior se procederá a radicar el informe final de supervisión del convenio el día 30 de septiembre del 2021 al área de liquidaciones de la SECRETARÍA DISTRITAL DE INTEGRACIÓN SOCIAL.
La información relacionada con el contrato 1026 de 2017 se radicará también en el mes de noviembre.
Frente a convenios interadministrativos (IDRD 8180 de 1029, Jardín Botánico 8794 de 2019, EDURED) los informes finales de supervisión están en revisión por parte de los asociados. En cuanto se tengan sus respuestas se procede a radicar al equipo de liquidaciones para la elaboración de las actas de liquidación y posteriormente se envían las actas de liquidaciones y los informes de ejecución financiera a la SAF.</t>
  </si>
  <si>
    <t xml:space="preserve">Se evidencia radicado 2021EE3729 15/09/2021 - trámite liquidación Convenio 8794 de 2019 Jardín Botánico, y radicado 2021520013389 de 13/07/2021 - trámite liquidación Convenio 8180 de 2019 IDRD, los cuales corresponden a lo reportado por la dependencia.  La gestión continúa en curso, razón por la cual se reiteran recomendaciones de la Oficina de Control Interno en referencia a la celeridad y adecuada trazabilidad y organización documental respecto a los trámites para culminar los procesos liquidatorios, y al cumplimiento a la acción de mejora a la mayor brevedad. </t>
  </si>
  <si>
    <t xml:space="preserve">Desde la Subdirección para la Vejez se están llevando a cabo las acciones necesarias para continuar con el trámite liquidatorio  de acuerdo con la acción de mejora establecida y así dar cumplimiento a la presente acción. </t>
  </si>
  <si>
    <t>El equipo de seguimiento de la Oficina de Control Interno verifica los siguientes soportes: 
a) Radicado SDIS I2021105752 del 24/11/2021 “Certificación de Pago de los Rendimientos Financieros Convenio Interadministrativo SDIS-8794 - JBB 005-2019”, dirigido a la SDH por parte de la Subdirectora para la Vejez; documento PDF con soportes de reintegro rendimientos financieros, convenio 8794 de 2019; acta de liquidación convenio No.8794 de 2019, firmada el 28/12/2021.
b) Radicado interno I2021037093 de la Subdirectora para la Vejez, para el Jefe de la Oficina Asesora Jurídica, con asunto “Aplicación de potestad de solución alternativa de conflictos Convenio Interadministrativo No. 8775 de 2019”. 
c) Radicado interno I2021038144 de 10/12/2021, suscrito por la Subdirectora para la Vejez dirigido a la Asesora del Despacho Delegada para Terminaciones y Liquidaciones de  Contratos y Convenios. Asunto: “LIQUIDACIÓN CONVENIO No. 8180 DE 2019”. 
Los documentos enunciados guardan consistencia con los reportes presentados por la dependencia responsable.
Se reiteran recomendaciones en relación con la celeridad de trámites para concluir la ejecución de la acción de mejora y en caso de identificar novedades de avance, comunicarlos de inmediato a la Oficina de Control Interno.</t>
  </si>
  <si>
    <t xml:space="preserve">27/12/2021: Se envía la versión definitiva del ACTA LIQUIDACIÓN del Convenio Interadministrativo No. 8794-2019.
13/12/2021: La Subdirección para la Vejez entrega nuevos soportes, conforme a las actividades que se han realizado en relación a los convenios con el Jardín Botánico José Celestino Mutis y Red Colombiana de Instituciones de Educación Superior EDURED.
Así mismo, agradecemos tener en cuenta el informe de seguimiento y las entregadas anteriormente  la OCI. 
las acciones pendientes son necesaria toda vez que la supervisión de los convenios interadministrativos es compartida entre las entidades mencionadas de acuerdo a la cláusula de supervisión de cada minuta de los convenios, este avance  es del 90% es indispensable el avance de las otras dependencias para el cumplimiento del 100% de la acción de mejora. 
03/12/2021: De acuerdo con la cuarta sesión ordinaria del Comité Institucional de Coordinación del Sistema de Control Interno realizada el 22 de octubre de 2021, donde se estableció el plazo para la entrega de avances y evidencias de cumplimiento de las acciones anteriormente mencionadas, la Subdirección para la Vejez entrega nuevos soportes, conforme a las actividades que se han realizado en relación a los convenios con el Jardín Botánico José Celestino Mutis y Red Colombiana de Instituciones de Educación Superior EDURED.
Así mismo, agradecemos tener en cuenta el informe de seguimiento y las entregadas anteriormente  la OCI.  </t>
  </si>
  <si>
    <t>Realizar seguimiento trimestral al envío a la SAF de las actas de liquidaciones y los informes de ejecución financiera de los convenios interadministrativos suscritos por la Sub. Vejez que tengan saldos por liberar. Para confirmar que se han enviado todos los casos presentados.</t>
  </si>
  <si>
    <t>Seguimiento trimestral a envío de documentos de liquidación a la SAF</t>
  </si>
  <si>
    <t>(Seguimientos realizados al envío de documentos de liquidación a la SAF / total de 4 seguimientos programados) * 100</t>
  </si>
  <si>
    <t xml:space="preserve">Ejecución depende del desarrollo de la acción No. 2. formulada para el presente hallazgo. 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 </t>
  </si>
  <si>
    <t>En el último trimestre de 2020 se radica a la SAF Informe de ejecución financiera del Jardín Botánico (8794-19) con comunicación No. I2020035787 y memorando de radicación de la liquidación al equipo de liquidaciones con radicado No. I2020035833 Se solicita a IDRD (correo electrónico) el trámite de la información financiera para proceder a la revisión del informe de ejecución financiera que se debe tramitar con la SAF, para ser radicado en el primer trimestre de 2021.</t>
  </si>
  <si>
    <t>Se evidencia correo electrónico de 27/01/2021 y memorandos I2020035787 e I2020035833 del 22/12/2020  relacionados con el trámite de liquidación de convenios interadministrativos Nos. 8180/2019 y 8794 de 2019. Por parte de la Oficina de Control Interno se sugiere fortalecer las evidencias que puntualmente se orienten a demostrar la trazabilizad de seguimientos conforme a la formulación de la acción de mejora; igualmente, considerar si existe riesgo de inefectividad, teniendo en cuenta la relación de esta acción con la ejecución de la acción de mejora No. 2 suscrita para el mismo hallazgo. Del mismo modo, se sugiere continuar el seguimiento según sea pertinente para los trámites relacionados con las liquidaciones de convenios y/o contratos supervisados por la dependencia.</t>
  </si>
  <si>
    <t>La subdirección para la Vejez en el seguimiento trimestral debe revisar la información de los convenios interadministrativos en dos etapas; etapa de ejecución y etapa de liquidación. 
Frente a la etapa de ejecución de convenios interadministrativos para el segundo semestre del año 2020 y el primer semestre del año 2021 no se presentó ejecución toda vez que no se suscribieron contratos interadministrativos en este periodo, en consecuencia con los ajustes y transformaciones de los servicios sociales en el marco de la emergencia social y  sanitaria generada por la pandemia del Coronavirus COVID-19 la Subdirección para la vejez no adelanto procesos de contratación relacionados con convenios interadministrativos, razón por la cual no se presentan ejecución de recursos. 
Para la etapa liquidatoria de los convenios interadministrativos que tiene la Subdirección para la Vejez en el cuarto trimestre del 2020 durante el mes de diciembre se radicó el balance final de recursos entregados del convenio interadministrativo 8794 de 2019 suscrito con el Jardín Botánico de Bogotá a la SAF. Para los otros tres trimestres debido a lo explicado anteriormente no fue necesario la entrega del seguimiento trimestral toda vez que no se tenían convenios interadministrativos en ejecución. De acuerdo con lo anteriormente expuesto se da cumplimiento a la presente acción de mejora.</t>
  </si>
  <si>
    <t>Se evidencia correo electrónico de 27/01/2021 y memorandos I2020035787 e I2020035833 del 22/12/2020 relacionados con el trámite de liquidación de convenios interadministrativos Nos. 8180/2019 y 8794 de 2019. Por parte de la Oficina de Control Interno se sugiere fortalecer las evidencias que puntualmente se orienten a demostrar la trazabilidad de seguimientos conforme a la formulación de la acción de mejora; igualmente, considerar si existe riesgo de inefectividad, teniendo en cuenta la relación de esta acción con la ejecución de la acción de mejora No. 2 suscrita para el mismo hallazgo. Del mismo modo, se sugiere continuar el seguimiento según sea pertinente para los trámites relacionados con las liquidaciones de convenios y/o contratos supervisados por la dependencia.</t>
  </si>
  <si>
    <t>3.3.2.2</t>
  </si>
  <si>
    <t>Hallazgo administrativo por deficiencias en la gestión para la Recuperación de los recursos de los saldos a favor de la SDIS que deben ser reintegrados según los procesos de liquidación de los contratos y cuya etapa de cobro persuasivo ha superado los 4 meses establecidos en la Resolución 935 de 2015, conllevando a no actualizarse oportunamente los hechos económicos</t>
  </si>
  <si>
    <t>Dirección de Gestión Corporativa 
Oficina Asesora Jurídica</t>
  </si>
  <si>
    <t>No existe un lineamiento  claro y preciso que defina el paso a paso en la gestiòn y responsables en  la gestiòn para la recuperaciòn de los recursos de los saldos a favor de la SDIS</t>
  </si>
  <si>
    <t>Documentar e implementar  un procedimiento cuyo objetivo sea  la recuperación de saldos a favor de la SDIS en  liquidación de contratos, multas y/o sanciones que se generen por incumplimiento, cuyo alcance   inicie con   las actividades  relacionadas con el  trámite de cobro de cartera persuasivo y  en caso de ser necesario   el traslado del   expediente a la Oficina Asesora Jurídica de la SDIS,   para que adelante los tramites correspondientes con Secretaria de Hacienda para cobro coactivo.</t>
  </si>
  <si>
    <t>Elaboración de documento  (procedimiento)</t>
  </si>
  <si>
    <t>Documento Aprobado/Documento Elaborado</t>
  </si>
  <si>
    <t>Procedimiento cobro persuasivo y flujograma</t>
  </si>
  <si>
    <t>Una vez realizada la verificación de los soportes presentados por las dependencias mencionadas, desde la Oficina de Control Interno se sugiere continuar con el avance del desarrollo de la acción, así como fortalecer las evidencias que den cuenta del cumplimiento de la acción y de su efectividad.</t>
  </si>
  <si>
    <t>Karina Córdoba Acero - Sandra Carolina Torres Sáez</t>
  </si>
  <si>
    <t>Memorando remitido a SDES  por la subdirectora de Gestiòn Contractual, procedimiento revisado metodologicamente por DADE, circular 023 del 27 /05/2021, del despacho con aprobaciòn del procedimiento</t>
  </si>
  <si>
    <t>El equipo de seguimiento verificò los siguientes soportes:  memorando I2021015423  del 21/05/2017  enviado por la Subdirección de Contratación dirigido a la Subdirección de Diseño, Evaluación y Sistematización  con el asunto: Creación de procedimiento de Cobro Persuasivo Contractual, documento anexo al memorando con el Procedimiento, asì mismo se verificó en el Manual del sistema Integrado de Gestiòn de la SDIS, en el proceso de Gestión contractual, en procedmientos se encuentra publicado el PROCEDIMIENTO COBRO PERSUASIVO CONTRACTUAL Código: PCD-GEC-002  Versión: 0 Fecha: Circular No. 023 – 27/05/2021, publicado en la pàgina Web de la SDIS.
Se evidencia el cumplimiento de la acción de mejora y se sugiere dar continuidad a la implementación del procedimiento.</t>
  </si>
  <si>
    <t>No se realizan las  actuaciones para el cobro persuasivo  de cartera,  durante los  4 meses después  de finalizado un contrato.</t>
  </si>
  <si>
    <t>Crear un grupo de Cartera para el cobro persuasivo, el cual serà el encargado de realizar estas  actuaciones, de acuerdo al  Manual Cobro de Cartera, Resolución 935 de 2015.</t>
  </si>
  <si>
    <t>Cobros de cartera</t>
  </si>
  <si>
    <t>Grupo de trabajo creado.</t>
  </si>
  <si>
    <t>Acta conformación grupo de cartera, creado en el mes de agosto</t>
  </si>
  <si>
    <t>Una vez realizada la verificación de los soportes presentados por las dependencias mencionadas, desde la Oficina de Control Interno se sugiere analizar el porcentaje de avance presentado, dado que es necesario tener en cuenta algunos aspectos relacionados con la conformación del grupo de cartera mencionado en la acción, continuar con el avance del desarrollo de la acción, así como fortalecer las evidencias que den cuenta del cumplimiento de la acción y de su efectividad, por lo que desde la Dirección de Gestión Corporativa se dará alcance al reporte presentado.
Revisión OCI 25/02/2021: En mesa de trabajo con el equipo de la DGC, se revisan actas y soportes relacionados con la gestión realizada por el equipo colaborativo de gestión de cartera.</t>
  </si>
  <si>
    <t>3.3.2.3</t>
  </si>
  <si>
    <t>Hallazgo Administrativo, por la no actualización oportuna de los hechos económicos de los predios, toda vez que el área de plantas físicas no ha realizado el traslado al DADEP como lo establece la Circular Conjunta 01 de junio 13/2019 CGB.</t>
  </si>
  <si>
    <t>En los meses de septiembre y Diciembre de 2019, la SDIS realizó La Solicitud de novedades de incorporación, adecuación, adiciones o mejoras de 12 predios al DADEP, sin embargo, solo hasta mes de febrero de 2020 en mesa de trabajo, el DADEP presentó observaciones, retrasando el proceso  que permita que  las inversiones realizadas en los predios ingresen a la contabilidad de dicha Entidad y se realice la actualización de los hechos económicos en la SDIS.</t>
  </si>
  <si>
    <t>Radicar al DADEP las respuestas a observaciones realizadas a la solicitud de  las novedades de incorporación, adecuación, adiciones o mejoras de 12 predios, y realizar el respectivo seguimiento.</t>
  </si>
  <si>
    <t>Observaciones a Novedades de predios</t>
  </si>
  <si>
    <t>No. De predios con observaciones subsanados / No. De predios con observaciones *100</t>
  </si>
  <si>
    <t>En el documento no controlado se relaciona en detalle las actividades desarrolladas en el marco de la ejecución de la acción de mejora.
Se relacionan a continuación los anexos que soportan la gestión realizada:
1.	ANEXO 1: Se adjuntan cinco (5) oficios de Operación Interinstitucional DADEP.
2.	ANEXO 2: Acta Mesa de Trabajo SDIS – SDH de marzo 3 de 2021, Memorandos SDIS I2021014031 de mayo 8 de 2021 y I2020027284 de octubre 7 de 2020.
3.	ANEXO 3: Oficio Caja de Vivienda Popular 2020EE4390 de mayo 19 de 2020 y Memorando SDIS I2020014115 de mayo 20 de 2020.</t>
  </si>
  <si>
    <t>Se llevó a cabo revisión de carpetas compartidas mediante enlace OneDrive, lo que permitió identificar que estas contienen los soportes acordes con la gestión descrita y la formulación y plazo de la acción de mejora. Es de aclarar que el acta de mesa de trabajo fechada el 03/03/2021, se encontró en la carpeta “ANEXO 3”.
Se sugiere dar continuidad a las gestiones que sean pertinentes para mantener actualizada la información contable relacionada con los predios de la entidad.</t>
  </si>
  <si>
    <t>3.3.2.4</t>
  </si>
  <si>
    <t xml:space="preserve">Hallazgo Administrativo por la no actualización oportuna de los hechos económicos de los saldos en los contratos 10335/2013 Consorcio MENCAR, cuya supervisión está a cargo de Plantas Físicas y el convenio 11061 de 2015 Universidad distrital, supervisión Subdirección para la Vejez. </t>
  </si>
  <si>
    <t>Deblidad en la apropiación y aplicación de la directriz de que desde las subdirecciones técnicas se debe enviar la documentación a la Subdirección Administrativa y Financiera - Grupo Contabilidad para la actualización de los hechos económicos, así como de los plazos esablecidos.</t>
  </si>
  <si>
    <t xml:space="preserve">27/12/2021: Se envía la versión definitiva del ACTA LIQUIDACIÓN del Convenio Interadministrativo No. 8794-2019.
13/12/2021: La Subdirección para la Vejez entrega nuevos soportes, conforme a las actividades que se han realizado en relación a los convenios con el Jardín Botánico José Celestino Mutis y Red Colombiana de Instituciones de Educación Superior EDURED.
Así mismo, agradecemos tener en cuenta el informe de seguimiento y las entregadas anteriormente  la OCI. 
las acciones pendientes son necesaria toda vez que la supervisión de los convenios interadministrativos es compartida entre las entidades mencionadas de acuerdo a la cláusula de supervisión de cada minuta de los convenios, este avance  es del 90% es indispensable el avance de las otras dependencias para el cumplimiento del 100% de la acción de mejora.
03/12/2021: De acuerdo con la cuarta sesión ordinaria del Comité Institucional de Coordinación del Sistema de Control Interno realizada el 22 de octubre de 2021, donde se estableció el plazo para la entrega de avances y evidencias de cumplimiento de las acciones anteriormente mencionadas, la Subdirección para la Vejez entrega nuevos soportes, conforme a las actividades que se han realizado en relación a los convenios con el Jardín Botánico José Celestino Mutis y Red Colombiana de Instituciones de Educación Superior EDURED.
Así mismo, agradecemos tener en cuenta el informe de seguimiento y las entregadas anteriormente  la OCI.   </t>
  </si>
  <si>
    <t>Ejecución depende del desarrollo de la acción No. 2. formulada para el presente hallazgo. La Gestora de la Subdirección para la Vejez informa los trámites relacionados con la liquidación de contratos 6911 de 2019, 1026 de 2017,8180 de 2019, 8974 de 2019, así como, respecto a la preparación de la documentación para radicación en la Subdirección Administrativa y Financiera. En atención a que no se presentan soportes, se sugiere en próximos seguimientos aportar lo pertinente y realizar especial seguimiento a las gestiones de liquidación contractual, considerando involucra diferentes instancias que pueden generar demoras para su conclusión.</t>
  </si>
  <si>
    <t>3.3.3.2</t>
  </si>
  <si>
    <t xml:space="preserve">Hallazgo administrativo por inconsistencias derivadas de la información reportada en los formatos CB-0126 “Relación de Registros Presupuestales por Rubro” en relación con la información registrada en el Sistema de Presupuesto Distrital -PREDIS. </t>
  </si>
  <si>
    <t>Determinar los criterios de elaboración e interpretacoion del formato CB-0126, realizando mesas de trabajo conjuntamente entre la Contraloria de Bogotá, miembros de la SHD y la SDIS.</t>
  </si>
  <si>
    <t>3.3.3.3</t>
  </si>
  <si>
    <t>Hallazgo administrativo por deficiencias en la ejecución de los recursos del rubro presupuestal 3311502161103, correspondiente al proyecto de inversión “Espacios de integración social”.</t>
  </si>
  <si>
    <t>Dirección de Gestión Corporativa  - Subdirección de Plantas Físicas</t>
  </si>
  <si>
    <t>El ciclo de vida de ejecución de un proyecto de infraestructura, supera la anualidad de la inversión, por lo tanto puede afectar la ejecución de los recursos asignados al proyecto de inversión en una vigencia.</t>
  </si>
  <si>
    <t>Realizar a la Dirección de Análisis y Diseño Estratégico, la solicitud de gestión de recursos de vigencias futuras para la contratación de las obras nuevas, en cumplimiento del principio de anualidad del gasto.</t>
  </si>
  <si>
    <t>Solicitud de vigencias futuras</t>
  </si>
  <si>
    <t>Memorando de solicitud de vigencias futuras</t>
  </si>
  <si>
    <t>La Subdirección de Plantas Físicas, en el marco de la ejecución del plan de mejora en mención, adelantó la gestión de solicitud de aprobación de recursos con vigencias futuras, para la ejecución de las diferentes actividades que por su dinámica, implican superar una vigencia fiscal.
En este sentido, realizó mediante correo electrónico solicitud de Vigencias Futuras a la Dirección de Gestión Corporativa. Posteriormente y de acuerdo a los lineamientos emitidos por la Dirección de Análisis y Diseño estratégico, se remitió en el marco de la formulación del anteproyecto de presupuesto para la vigencia 2021, la solicitud y justificación de vigencias futuras para el proyecto de inversión 7565–“Suministro de espacios adecuados, inclusivos y seguros para el desarrollo social integral en Bogotá”.
Una vez adelantada esta actividad, mediante radicado S2020105949 la Secretaría Distrital de Integración Social realizó a la Secretaría Distrital de Hacienda la solicitud de vigencias futuras, así como también realizó a la Secretaría Distrital de Planeación mediante radicado S2020108256 la solicitud autorización de vigencias futuras – anteproyecto de presupuesto 2021. Mediante radicado 2-2020-50301, la Secretaría Distrital de Planeación emitió concepto previo y favorable a la solicitud de vigencias futuras ordinarias realizadas por la SDIS.
Finalmente, mediante Acuerdo No. 788 de 2020 emitido por el Concejo de Bogotá, en el art. 3, autorizó a la Secretaría Distrital de Integración Social y al proyecto “Suministro de espacios adecuados, inclusivos y seguros para el desarrollo social integral en Bogotá”, los recursos de vigencias futuras para ser ejecutadas en las vigencias 2022 y 2023 (página 17 y Página 25)</t>
  </si>
  <si>
    <t>Por parte del equipo de seguimiento de la Oficina de Control Interno se verifican los siguientes soportes:
• Correo electrónico de 26/08/2021 con asunto “Solicitud de Vigencias Futuras”, suscrito por la Subdirectora de Plantas Físicas y dirigido a la Directora de Gestión Corporativa.
• Correo electrónico de 12/10/2020, asunto: “Cuota 2021 por fuente y homologación de conceptos de gasto”, de parte de la Subdirectora de Plantas Físicas a la Subdirectora de Diseño, Evaluación y Sistematización. Se observa que en el mensaje se incluye la solicitud de trámite de vigencias futuras.
• Radicado S2020105949 del 13/10/2020, con asunto: Anteproyecto Presupuesto 2021 – Secretaría Distrital de Integración Social, suscrito por la Secretaria Distrital de Integración Social, con destino a la Secretaría Distrital de Hacienda – Dirección Distrital de Presupuesto.
• Radicado S2020108256 fechado el 20/10/2020, asunto: “Solicitud autorización de vigencias futuras – anteproyecto de presupuesto 2021”, firmado por la Directora de Análisis y Diseño Estratégico de la SDIS, para la Subsecretaria de Planeación de la Inversión de la Secretaría Distrital de Planeación.
• Radicado de la Secretaría Distrital de Planeación No. 2-2020-50301, con asunto “Concepto de Vigencia Futuras de inversión SDIS.
• Acuerdo No. 788 del 22/12/2020 expedido por el Concejo de Bogotá D.C., “POR EL CUAL SE EXPIDE EL PRESUPUESTO ANUAL DE RENTAS E INGRESOS Y DE GASTOS E INVERSIONES DE BOGOTÁ, DISTRITO CAPITAL, PARA LA VIGENCIA FISCAL COMPRENDIDA ENTRE EL 1 DE ENERO Y EL 31 DE DICIEMBRE DE 2021 Y SE DICTAN OTRAS DISPOSICIONES”.
Se evidencia que los soportes enunciados guardan consistencia con el planteamiento de la acción de mejora y el reporte cualitativo presentado por la dependencia responsable. Así mismo, corresponden al plazo de ejecución establecido.</t>
  </si>
  <si>
    <t>Informe Final Auditoría de Desempeño Código 93 PAD 2021 Vigencia Auditada 2020-2021.</t>
  </si>
  <si>
    <t>10.1.4</t>
  </si>
  <si>
    <t>Subdirección ICI_Ident. Caracterización e Integración</t>
  </si>
  <si>
    <t>Auditoría de Desempeño
“Evaluación de la gestión fiscal en el servicio de jardines infantiles ofrecido por la SDIS en sus diferentes modalidades” – Vigencia Auditada 2019
Código 101 PAD 2020</t>
  </si>
  <si>
    <t>Hallazgo administrativo por debilidades presentadas en puntos de control, porque la entidad no atiende la normatividad, manuales y procedimientos existentes frente a la elaboración de estudios previos suficientes en cuanto la determinación de necesidades con soporte técnico y financiero, alcance completo las obligaciones recíprocas y forma de efectuar el seguimiento y control, caso Convenios Interadministrativos Nos. 3602 de 2019 y 8382 de 2019; Convenio de Asociación No.7981-2018. No se evidencian autorregulación, autogestión y auto evaluación, lo que conlleva la presunta omisión e incumplimiento de deberes funcionales en la gestión de recursos públicos.</t>
  </si>
  <si>
    <t>Falencias en el nivel de detalle de los documentos elaborados en las etapas precontractual, ejecución y seguimiento de los convenios suscritos por la SDIS con ICBF, SED y las Cajas de Compensación Familiar.</t>
  </si>
  <si>
    <t xml:space="preserve">Efectuar los ajustes a que haya lugar a la estructura de los documentos de las etapas precontractual, ejecución y seguimiento de los próximos convenios que suscriba la SDIS con ICBF, SED y Cajas de Compensación Familiar incluyendo el nivel de detalle de la información.  </t>
  </si>
  <si>
    <t xml:space="preserve">Documentos ajustados </t>
  </si>
  <si>
    <t>(No. documentos ajustados de convenios a suscribir / No. documentos de convenios a suscribir que se proyecta ajustar) *100</t>
  </si>
  <si>
    <t xml:space="preserve">1.	En la carpeta “Convenios_ICBF”, carpeta “Convenio_5460_2021”, carpeta “precontractual”, carpeta “Técnico” se adjuntan los archivos en formato PDF denominados: 1.Anexo_Tecnico_95543, 2.Estudio_Previo_99543, 3.Analisis_Riesgos, 4.Aprobacion_ICBF, 5.Certificado_disponibilidad_presupuestal_ICBF, 6.Compromiso_Presupuestal_Gasto_ICBF.
En la carpeta “Financiero”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2.	En la carpeta Convenios_SED, carpeta Convenio_8337_2021, carpeta “Precontractual”, carpeta “Tecnico” se adjuntan archivo en formato PDF denominado “1.Estudio_previo_102558” que presenta el estudio previo con número de solicitud 102558; archivo en formato PDF denominado “2.Anexo_tecnico_102558” que presenta el anexo técnico con número de solicitud 102558; y el archivo en formato PDF denominado “3.Acto_adtivo_justificacion_contratacion_directa” que presenta el acto administrativo de justificación de contratación directa.     
En la carpeta “Financiero”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Carpeta “Alimentación” se adjuntan archivo en formato PDF denominado “1.Radicado_I2021009186_valor_bono_alimentario_refrigerio” que presenta el valor del bono alimentario para creciendo en familia y los refrigerio para jardines infantiles remitido por la Subdirección de Abastecimiento de la SDIS; el archivo en formato Excel denominado “2.Costo_minuta_jardines_infantiles_por_rango_edad_niños” que presenta el costo de la minuta de los jardines infantiles por rango de edad de los niños.
Además, en la carpeta “Financiero” se encuentran: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adjunto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
3.	Carpeta “Convenios_Cajas_Compensacion_Familiar”:
Carpeta “Cafam” se adjuntan el archivo en formato PDF denominado “1.Estudio_previo_numero_solicitud_271573” que presenta el estudio previo con número de solicitud 271573 del convenio suscrito entre la SDIS, la Caja de Compensación y el Instituto Colombiano de Bienestar Familiar para la atención de niños y niños de primera infancia en cinco localidades de la ciudad; y el archivo en formato PDF denominado “2.Radicado_I2021010074_alcance_estudio_previo_desembolsos” que presenta el memorando con radicado I2021010074 de 24/03/2021 a través del cual se da alcance al estudio previo del convenio en lo referente al numeral “8.Desembolsos”.
Carpeta “Colsubsidio” se adjunta el archivo en formato PDF denominado “Estudio_previo_numero_solicitud_271573” que presenta el estudio previo con número de solicitud 271573 del convenio suscrito entre la SDIS, la Caja de Compensación Colsubsidio y el Instituto Colombiano de Bienestar Familiar para la atención de niños y niños de primera infancia en cinco localidades de la ciudad.
Carpeta “Compensar” se adjunta el archivo en formato PDF denominado “Estudio_previo_numero_solicitud_272265” que presenta el estudio previo con número de solicitud 271573 del convenio suscrito entre la SDIS, la Caja de Compensación y el Instituto Colombiano de Bienestar Familiar para la atención de niños y niños de primera infancia residentes en diferentes localidades de la ciudad.  </t>
  </si>
  <si>
    <t>Por parte del equipo de seguimiento de la Oficina de Control Interno se verifican 3 subcarpetas con título "Convenios SED", "Convenios ICBF" y "Convenios_ Cajas_Compensación_Familiar". A su vez, estas se revisan aleatoriamente encontrando, Carpeta SED: i) Precontractual, con anexo técnico elaborado e implementado para convenio 8337 de 2021. ii) Ejecución_Seguimiento, que contiene 3 archivos PDF: 1 y 2, corresponden a las designaciones de integrantes de mesa técnica de seguimiento; y 3, "Informe técnico Ene_Jun_2021", en el cual se incluyen actas de seguimiento al convenio. Carpeta Convenios ICBF: Subcarpeta Precontractual: Anexo técnico elaborado e implementado para el Convenio 5460 de 2021; Ejecución_Seguimiento: Subcarpetas por componentes de ejecución del convenio tales como Vigilancia, Servicios Públicos, Mantenimiento, entre otros. Carpeta Convenios_ Cajas_Compensación_Familiar: Subcarpetas para Cafam, Compensar y Colsubsidio con inclusión de documentos precontractuales y de le etapa de ejecución. Lo anterior, se observa acorde a lo descrito en el reporte y al FNC de entrega de evidencias.
Dada la cantidad y extensión de los soportes, se sugiere revisar su pertinencia para la evaluación de eficacia y efectividad y, en este sentido, tener en cuenta el planteamiento de la acción de mejora, el indicador y meta propuestos; en caso de que se realicen cambios, ajustar el FNC de entrega de evidencias acorde al contenido de las carpetas, y fortalecer el contexto de la acción hacia la efectividad de la misma.</t>
  </si>
  <si>
    <t>Hallazgo Administrativo con presunta incidencia disciplinaria por inconsistencias y falta de sustento en el valor del presupuesto asignado al Convenio No. 3602 de 2019, debido a que el aporte en especie de SDIS y el ICBF, superan el presupuesto general asignado al Proyecto de Inversión No. 1096, lo cual se constituye en la vulneración a los principios de planeación, responsabilidad y transparencia.</t>
  </si>
  <si>
    <t>Falencias en el nivel de detalle de los documentos elaborados en la etapa precontractual, ejecución y seguimiento de los convenios suscritos por la SDIS con ICBF, SED y Cajas de Compensación Familiar.</t>
  </si>
  <si>
    <t>Suscribir otrosí aclaratorio al convenio actual 2886 de 2020 celebrado entre la SDIS y el ICBF a fin de detallar la información de los aportes en especie de la SDIS.</t>
  </si>
  <si>
    <t>Otrosí aclaratorio suscrito</t>
  </si>
  <si>
    <t>Un (1) otrosí aclaratorio</t>
  </si>
  <si>
    <t>1.	Se adjuntan archivo en formato PDF denominado “1.Modificacion1_otrosi_convenio_2886SDIS_1066ICBF” el otrosí aclaratorio suscrito al convenio 2886 de 2020 celebrado entre la SDIS y el ICBF; archivo en formato PDF denominado “2.Aprobación_Modificación_SECOP II” que presenta el cargue del otrosí y su aprobación a través del aplicativo SECOP II.</t>
  </si>
  <si>
    <t>El equipo de seguimiento de la Oficina de Control Interno verificó los siguientes soportes: Modificación 1_otrosi_convenio_2886SDIS_1066 ICBF y Aprobación_Modificación_SECOP; lo anterior, acorde al reporte presentado por la dependencia.
Se sugiere fortalecer la descripción del FNC de entrega de evidencias, con la inclusión del contexto de efectividad de la acción de mejora, es decir, cómo contribuyó a cambiar o superar la situación detectada por el organismo de control.</t>
  </si>
  <si>
    <t>Efectuar los ajustes a que haya lugar en la estructura de los documentos de las etapas precontractual, ejecución y seguimiento de los próximos convenios que suscriba la SDIS con ICBF, SED y Cajas de Compensación Familiar incluyendo el nivel de detalle de la información.</t>
  </si>
  <si>
    <t>Documentos ajustados</t>
  </si>
  <si>
    <t>1.	En la carpeta “Convenios_ICBF”, carpeta “Convenio_5460_2021”, carpeta “precontractual”, carpeta “Técnico” se adjuntan los archivos en formato PDF denominados: 1.Anexo_Tecnico_95543, 2.Estudio_Previo_99543, 3.Analisis_Riesgos, 4.Aprobacion_ICBF, 5.Certificado_disponibilidad_presupuestal_ICBF, 6.Compromiso_Presupuestal_Gasto_ICBF.
En la carpeta “Financiero”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2.	En la carpeta Convenios_SED, carpeta Convenio_8337_2021, carpeta “Precontractual”, carpeta “Tecnico” se adjuntan archivo en formato PDF denominado “1.Estudio_previo_102558” que presenta el estudio previo con número de solicitud 102558; archivo en formato PDF denominado “2.Anexo_tecnico_102558” que presenta el anexo técnico con número de solicitud 102558; y el archivo en formato PDF denominado “3.Acto_adtivo_justificacion_contratacion_directa” que presenta el acto administrativo de justificación de contratación directa.     
En la carpeta “Financiero”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Además, en la carpeta “Financiero” se encuentran: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
3.	Carpeta “Convenios_Cajas_Compensacion_Familiar”:
Carpeta “Cafam” se adjuntan el archivo en formato PDF denominado “1.Estudio_previo_numero_solicitud_271573” que presenta el estudio previo con número de solicitud 271573 del convenio suscrito entre la SDIS, la Caja de Compensación y el Instituto Colombiano de Bienestar Familiar para la atención de niños y niños de primera infancia en cinco localidades de la ciudad; y el archivo en formato PDF denominado “2.Radicado_I2021010074_alcance_estudio_previo_desembolsos” que presenta el memorando con radicado I2021010074 de 24/03/2021 a través del cual se da alcance al estudio previo del convenio en lo referente al numeral “8.Desembolsos”.
Carpeta “Colsubsidio” se adjunta el archivo en formato PDF denominado “Estudio_previo_numero_solicitud_271573” que presenta el estudio previo con número de solicitud 271573 del convenio suscrito entre la SDIS, la Caja de Compensación Colsubsidio y el Instituto Colombiano de Bienestar Familiar para la atención de niños y niños de primera infancia en cinco localidades de la ciudad.
Carpeta “Compensar” se adjunta el archivo en formato PDF denominado “Estudio_previo_numero_solicitud_272265” que presenta el estudio previo con número de solicitud 271573 del convenio suscrito entre la SDIS, la Caja de Compensación y el Instituto Colombiano de Bienestar Familiar para la atención de niños y niños de primera infancia residentes en diferentes localidades de la ciudad.</t>
  </si>
  <si>
    <t>Se verifican 3 subcarpetas con título "Convenios SED", "Convenios ICBF" y "Convenios_ Cajas_Compensación_Familiar". A su vez, estas se revisan aleatoriamente encontrando, Carpeta SED: i) Precontractual, con anexo técnico elaborado e implementado para convenio 8337 de 2021. ii) Ejecución_Seguimiento, que contiene 3 archivos PDF: 1 y 2, corresponden a las designaciones de integrantes de mesa técnica de seguimiento; y 3, "Informe técnico Ene_Jun_2021", en el cual se incluyen actas de seguimiento al convenio. Carpeta Convenios ICBF: Subcarpeta Precontractual: Anexo técnico elaborado e implementado para el Convenio 5460 de 2021; Ejecución_Seguimiento: Subcarpetas por componentes de ejecución del convenio tales como Vigilancia, Servicios Públicos, Mantenimiento, entre otros. Carpeta Convenios_ Cajas_Compensación_Familiar: Subcarpetas para Cafam, Compensar y Colsubsidio con inclusión de documentos precontractuales y de le etapa de ejecución. Lo anterior se observa acorde a lo descrito en el reporte y al FNC de entrega de evidencias.  Dada la cantidad y extensión de los soportes, se sugiere revisar su pertinencia respecto a la evaluación de eficacia y efectividad de la acción de mejora; en este sentido, tener en cuenta el planteamiento de esta, así como el indicador y meta propuestos; en caso de que se realicen cambios, ajustar el FNC de entrega de evidencias acorde al contenido de las carpetas, y fortalecer el contexto de la acción hacia la efectividad de la misma.</t>
  </si>
  <si>
    <t>3.2.10</t>
  </si>
  <si>
    <t>Hallazgo administrativo por encontrarse sin firma el documento denominado “Formatos Informes de Supervisión”, el cual se presenta de forma mensual y por falta de presentación de las evidencias de las obligaciones pactadas contractualmente en los contratos de prestación de servicios No. 4299-2019, 4400-2019 y 5248-2019.</t>
  </si>
  <si>
    <t>Subdirección de Investigación e Información</t>
  </si>
  <si>
    <t>Desconocimiento técnico de algunos supervisores de la importancia de la firma electrónica del informe de supervisión de los contratistas.</t>
  </si>
  <si>
    <t>Actualizar y socializar el Manual de usuario del aplicativo IOPS incorporando la importancia y obligatoriedad de la firma de los informes de supervisión.</t>
  </si>
  <si>
    <t>Manual de usuario del aplicativo IOPS actualizado y socializado</t>
  </si>
  <si>
    <t>Un (1) Manual de usuario del aplicativo IOPS actualizado y socializado</t>
  </si>
  <si>
    <t>Se adjunta informe campaña de uso y apropiación, así como el  MANUAL DE USUARIO CONTRATISTA APLICATIVO IOPS  Código: MNL-SMT-004 - Memo I2021028242 – 20/09/2021 el cual se encuentra ubicado en el siguiente link
https://sig.sdis.gov.co/index.php/es/mantenimiento-y-soporte-tic-documentos-asociados</t>
  </si>
  <si>
    <t>Se verifican los siguientes soportes en formato Word:
• MANUAL DE USUARIO CONTRATISTA APLICATIVO IOPS MNL-SMT-004, adoptado en el Sistema de Gestión mediante memorando con radicado I2021028242 – 20/09/2021.
• Informe de implementación de la campaña de uso y apropiación del “Manual de usuario del aplicativo IOPS actualizado y socializado”. En el documento se evidencian pormenores de la campaña de socialización, tales como objetivo, cronograma de emisión de piezas informativas y capturas de pantalla de los correos institucionales remitidos, entre otros aspectos.
Así mismo, se verificó el enlace señalado en el reporte, lo que permitió identificar que el Manual se encuentra debidamente publicado en la página Web de la Entidad, Sistema de Gestión.
Por lo anterior, se concluye que los soportes verificados guardan coherencia con el reporte cualitativo presentado y se encuentran acordes al plazo de ejecución de la acción de mejora.
Se sugiere diligenciar el formato no controlado de entrega de evidencias, documento propuesto con la finalidad de brindar al evaluador del plan de mejoramiento un contexto adecuado respecto a la eficacia y efectividad de las acciones suscritas y ejecutadas por la SDIS.</t>
  </si>
  <si>
    <t>El Formato Informe de Ejecución de los contratos de prestación de servicios profesionales y/o apoyo a la gestión no cuenta con espacio para la firma del contratista.</t>
  </si>
  <si>
    <t>Actualizar y socializar el Formato Informe de Ejecución de los contratos de prestación de servicios profesionales y/o apoyo a la gestión incluyendo el espacio de firma del contratista.</t>
  </si>
  <si>
    <t>Formato Informe Ejecución contratos prestac Servic profesionales y/o apoyo a la gestión actualizado</t>
  </si>
  <si>
    <t>Un (1) Formato Informe de Ejecución de los contratos de prestación de servicios profesionales y/o apoyo a la gestión actualizado.</t>
  </si>
  <si>
    <t>La Subdirección de Contratación a tavés de una mesa de trabajo con la Subdirección de Investigación, realizó la debida actualización del Formato  (FOR-GEC-003) Informe de Ejecución de los contratos de prestación de servicios profesionales y/o apoyo a la gestión actualizado.</t>
  </si>
  <si>
    <t>Se verifica por parte del equipo de seguimiento de la OCI, los siguientes soportes:
-FORMATO INFORME DE EJECUCION DE CONTRATO DE PRESTACION DE SERVICIOS PROFESIONALES O DE APOYO A LA GESTIÓN  Código: FOR-GEC-003 Versión: 1  del  14/07/2021
-Correo electrónico del 16/06/2021 con el envío del formato ajustado.
Se sugiere presentar evidencias de la implementación del formato</t>
  </si>
  <si>
    <t>Habilitar en el aplicativo IOPS el espacio firma del contratista en el reporte Formato Informe de Ejecución.</t>
  </si>
  <si>
    <t>Aplicativo IOPS con firma del contratista habilitada en el reporte Formato Informe de Ejecución</t>
  </si>
  <si>
    <t>Un (1) espacio firma del contratista habilitado en el reporte Formato Informe de Ejecución.</t>
  </si>
  <si>
    <t>Se adjunta formato  20210714_for_gec_003_v2_formato_informe_de_ejecucion_iops, así mismo se relacionan las evidencias de los ajustes realizados a la plataforma IOPS</t>
  </si>
  <si>
    <t>Se encuentra conformidad en las evidencias según revisión efectuada a los documentos dispuestos en carpeta OneDrive. Por parte de la Gestora de la DADE se propone ampliar la información del Formato no Controlado de Entrega de Evidencias y OCI sugiere analizar la posibilidad y pertinencia de incluir formatos de ejecución ya firmados en IOPS, teniendo en cuenta que la acción de mejora aún se encuentra dentro de término</t>
  </si>
  <si>
    <t>Hallazgo administrativo con presunta incidencia disciplinaria por diferencias en la información, en contravención de lo estipulado en el artículo 2º, literal d) y el artículo 3º, literal d) artículo 4°, literal j) de la Ley No.87 de 1.993.</t>
  </si>
  <si>
    <t>La Caja de Compensación Familiar reporta en el informe de gestión el número de niñas y niños matriculados y no el número de niñas y niños registrado en el Sistema de Información Misional SIRBE.</t>
  </si>
  <si>
    <t>Ajustar el formato informe de gestión incluyendo en el apartado componente administrativo el reporte del número de niñas y niños registrados en el sistema de información misional SIRBE.</t>
  </si>
  <si>
    <t>Formato informe de gestión ajustado</t>
  </si>
  <si>
    <t>Un (1) Formato informe de gestión ajustado</t>
  </si>
  <si>
    <t>1.	Se adjunta archivo en formato PDF denominado “Formato_informe_gestion_ajustado” que presenta el formato informe de gestión ajustado.</t>
  </si>
  <si>
    <t>Se evidencia archivo Formato_informe_gestion_ajustado, acorde a lo indicado en el reporte de la Subdirección para la Infancia. Se sugiere, para el diligenciamiento del FNC de entrega de evidencias, precisar la ubicación del ajuste realizado e indicar el aporte a la mejora de la gestión, es decir, enfatizar en la efectividad de la acción de mejora.</t>
  </si>
  <si>
    <t>3.2.13</t>
  </si>
  <si>
    <t>Hallazgo Administrativo por exceder el número de niños y niñas matriculados de acuerdo con la cobertura establecida y aprobada en el convenio.</t>
  </si>
  <si>
    <t>Omisión de orientaciones en el anexo técnico para aplicar la optimización de la cobertura autorizada en los Jardines Infantiles Sociales.</t>
  </si>
  <si>
    <t>Incluir en el anexo técnico de los próximos convenios que suscriba la SDIS con el ICBF y las Cajas de Compensación Familiar un ítem que oriente la optimización de cobertura en los Jardines Infantiles Sociales.</t>
  </si>
  <si>
    <t>Anexo técnico de los próximos convenios con inclusión de ítem de optimización de cobertura</t>
  </si>
  <si>
    <t>(No. anexos técnicos con inclusión de ítem de optimización de cobertura elaborados / No. anexos técnicos con inclusión de ítem de optimización de cobertura programados) *100</t>
  </si>
  <si>
    <t>1.	Carpeta “Convenios_Cajas_Compensacion_Familiar”:
Carpeta “Cafam” se adjuntan el archivo en formato PDF denominado “Anexo_tecnico_numero_solicitud_271573” que presenta el anexo técnico con número de solicitud 271573 del convenio suscrito entre la SDIS, la Caja de Compensación Cafam y el Instituto Colombiano de Bienestar Familiar para la atención de niños y niños de primera infancia en cinco localidades de la ciudad. 
Carpeta “Colsubsidio” se adjunta el archivo en formato PDF denominado “Anexo_tecnico_numero_solicitud_271563” que presenta el anexo técnico con número de solicitud 271563 del convenio suscrito entre la SDIS, la Caja de Compensación Colsubsidio y el Instituto Colombiano de Bienestar Familiar para la atención de niños y niños de primera infancia en cinco localidades de la ciudad.
Carpeta “Compensar” se adjunta el archivo en formato PDF denominado “Anexo_tecnico_numero_solicitud_272265” que presenta el anexo técnico con número de solicitud 272265 del convenio suscrito entre la SDIS, la Caja de Compensación y el Instituto Colombiano de Bienestar Familiar para la atención de niños y niños de primera infancia residentes en diferentes localidades de la ciudad.</t>
  </si>
  <si>
    <t xml:space="preserve">El equipo de seguimiento de la Oficina de Control Interno verificó los siguientes soportes: Carpeta principal "Convenios_Cajas_Compensacion_Familiar", la cual incluye 3 subcarpetas con los anexos técnicos elaborados para convenios con Cafam, Compensar y Colsubsidio, donde se observan condiciones en relación con la identificación, selección y asignación de atención para niños y niñas. Se sugiere, en el FNC de entrega de evidencias, precisar la ubicación (numeral y/o página) del lineamiento objeto de la acción de mejora y enfatizar en la efectividad de la misma. De igual manera, en el marco de la ejecución contractual, realizar seguimiento a la implementación de las condiciones definidas en el anexo y demás documentos establecidos para cada convenio, dejando adecuadamente documentadas las gestiones de la Entidad. </t>
  </si>
  <si>
    <t>3.2.15</t>
  </si>
  <si>
    <t>Hallazgo Administrativo por variación presupuestal entre los rubros de la estructura de costos del convenio 7981 de 2018, sin contar con la debida modificación financiera del convenio.</t>
  </si>
  <si>
    <t>Falencia en el estudio previo del convenio de asociación No. 7981 de 2018 al incluir dos estructuras de costos sin especificar cuál fue la aprobada para la ejecución del convenio.</t>
  </si>
  <si>
    <t>Incluir en el estudio previo de los próximos convenios que suscriba la SDIS una única estructura de costos.</t>
  </si>
  <si>
    <t>Estudio previo de próximos convenios con una única estructura de costos</t>
  </si>
  <si>
    <t>(No. estudios previos de próximos convenios con una única estructura de costos elaborados / No. estudios previos de próximos convenios programados) * 100</t>
  </si>
  <si>
    <t>1.	Carpeta “Convenios_Cajas_Compensacion_Familiar”:
Carpeta “Cafam” se adjuntan el archivo en formato PDF denominado “1.Estudio_previo_numero_solicitud_271573” que presenta el estudio previo con número de solicitud 271573 del convenio suscrito entre la SDIS, la Caja de Compensación Cafam y el Instituto Colombiano de Bienestar Familiar para la atención de niños y niños de primera infancia en cinco localidades de la ciudad.
Carpeta “Colsubsidio” se adjunta el archivo en formato PDF denominado “Estudio_previo_numero_solicitud_271573” que presenta el estudio previo con número de solicitud 271573 del convenio suscrito entre la SDIS, la Caja de Compensación Colsubsidio y el Instituto Colombiano de Bienestar Familiar para la atención de niños y niños de primera infancia en cinco localidades de la ciudad.
Carpeta “Compensar” se adjunta el archivo en formato PDF denominado “Estudio_previo_numero_solicitud_272265” que presenta el estudio previo con número de solicitud 272265 del convenio suscrito entre la SDIS, la Caja de Compensación Compensar y el Instituto Colombiano de Bienestar Familiar para la atención de niños y niños de primera infancia residentes en diferentes localidades de la ciudad.</t>
  </si>
  <si>
    <t xml:space="preserve">El equipo de seguimiento de la Oficina de Control Interno verificó los siguientes soportes: Carpeta principal "Convenios_Cajas_Compensacion_Familiar", la cual incluye 3 subcarpetas con los estudios previos elaborados para convenios con Cafam, Compensar y Colsubsidio donde se identifica una estructura de costos. Se aclara que en el caso de Cafam y Colsubsidio, dicha estructura se observa como documento anexo (en el mismo archivo PDF). Se sugiere, en el FNC de entrega de evidencias, fortalecer la descripción de la efectividad de la acción de mejora. De igual manera, en el marco de la ejecución contractual, realizar seguimiento a la implementación de las condiciones definidas desde la etapa precontractual, dejando adecuada trazabilidad de dicha gestión. </t>
  </si>
  <si>
    <t>3.2.16</t>
  </si>
  <si>
    <t>Hallazgo Administrativo con incidencia fiscal y presunta incidencia disciplinaria por valor de $511.436.189, por el incumplimiento en el principio de transparencia debido a inconsistencias en la estructura de costos con respecto a la ausencia de soportes del pago del rubro “Gastos Administrativos” en el Convenio No. 7981-2018.</t>
  </si>
  <si>
    <t>Falencia en el estudio previo del convenio de asociación No. 7981 de 2018 respecto al detalle y desagregación de los conceptos del rubro gastos administrativos.</t>
  </si>
  <si>
    <t>Incluir en el estudio previo de los próximos convenios de asociación que suscriba la SDIS con ICBF y las Cajas de Compensación Familiar una estructura de costos que detalle y desagregue los conceptos del rubro gastos administrativos en caso de que dicho rubro sea asumido por la SDIS.</t>
  </si>
  <si>
    <t>Estudio previo con estructura de costos que desagregue gastos administrativos asumidos por SDIS</t>
  </si>
  <si>
    <t xml:space="preserve">(No. estudios previos con estructura de costos que detalle y desagregue conceptos del rubro gastos administrativos elaborados / No. estudios previos programados) *100 </t>
  </si>
  <si>
    <t xml:space="preserve">El equipo de seguimiento de la Oficina de Control Interno verificó los siguientes soportes: Carpeta principal "Convenios_Cajas_Compensacion_Familiar", la cual incluye 3 subcarpetas con los estudios previos elaborados para convenios con Cafam, Compensar y Colsubsidio donde se identifica para cada caso la estructura de costos. Se aclara que, en el caso de Cafam y Colsubsidio, dicha estructura se observa como documento anexo (en el mismo archivo PDF). En los documentos revisados se observó la precisión respecto a que los gastos administrativos no quedaron a cargo de la SDIS. 
Se sugiere, en el FNC de entrega de evidencias, fortalecer la descripción de eficacia y efectividad de la acción de mejora. </t>
  </si>
  <si>
    <t>Falencia en el estudio previo del convenio de asociación No. 7981 de 2018 respecto al detalle de los soportes objeto de verificación/supervisión para sustentar el pago de los rubros de la SDIS.</t>
  </si>
  <si>
    <t>Especificar en el estudio previo de los próximos convenios de asociación que suscriba la SDIS con ICBF y las Cajas de Compensación Familiar los soportes objeto de verificación/supervisión para sustentar el pago de los rubros de la SDIS.</t>
  </si>
  <si>
    <t>Estudio previo que especifique soportes para verificación y sustentar pago de rubros de SDIS</t>
  </si>
  <si>
    <t>(No. estudios previos de próximos convenios que especifiquen los soportes objeto de verificación elaborados / No. estudios previos programados) * 100</t>
  </si>
  <si>
    <t xml:space="preserve">Se llevó a cabo la verificación de Carpeta principal "Convenios_Cajas_Compensacion_Familiar", la cual incluye 3 subcarpetas con los estudios previos elaborados para convenios con Cafam, Compensar y Colsubsidio. De acuerdo con la revisión de los documentos en mención y a lo explicado por el equipo de la Subdirección para la Infancia, se incluyó el lineamiento propuesto en la acción de mejora en el acápite de Desembolsos. Se sugiere, en el FNC de entrega de evidencias, precisar la ubicación (numeral y/o página) en donde se registró dicha directriz y, así mismo, fortalecer la descripción de efectividad de la acción de mejora. </t>
  </si>
  <si>
    <t>3.2.17</t>
  </si>
  <si>
    <t>Hallazgo administrativo originado en el no cumplimiento de la obligación de la gestión documental contemplada en la cláusula del Convenio 7981 de 2018.</t>
  </si>
  <si>
    <t>Extemporaneidad en la solicitud de la socialización de políticas de gestión documental para cumplir con oportunidad la cláusula contemplada en el Convenio 7981 de 2018.</t>
  </si>
  <si>
    <t>Gestionar y realizar la socialización del subsistema de gestión documental y Archivo -SIGA dentro del término establecido para cumplir lo contemplado en el convenio.</t>
  </si>
  <si>
    <t>Subsistema de gestión documental y Archivo -SIGA socializado dentro del término establecido</t>
  </si>
  <si>
    <t>Un (1) subsistema de gestión documental y Archivo -SIGA socializado dentro del término establecido</t>
  </si>
  <si>
    <t>1.	Se adjunta el archivo en formato PDF denominado “20210420_Acta_Socialización_Gestion_Documental_Cafam” que presenta el acta de la socialización del subsistema de gestión documental y archivo -SIGA- con la Caja de Compensación Familiar Cafam; el archivo en formato PDF denominado “20210422_acta_Socializacion_Gestion_Documental_Compensar” que presenta el acta de la socialización del subsistema de gestión documental y archivo -SIGA- con la Caja de Compensación Familiar Compensar; y el archivo en formato PDF denominado “20210423_Acta_socializacion_gestion_documental_Colsubsidio” que presenta el acta de la socialización del subsistema de gestión documental y archivo -SIGA- con la Caja de Compensación Familiar Colsubsidio.</t>
  </si>
  <si>
    <t xml:space="preserve">Se llevó a cabo la verificación de los siguientes soportes: i) acta del 22/04/2021 con asunto "Socialización Gestión Documental convenio 3401 de 2021-COMPENSAR", ii) acta del 23/04/2021 con asunto "Socialización Gestión Documental Convenio 3614 de 2021 - Colsubsidio", y iii) acta del 20/04/2021 con asunto "Socialización Gestión Documental Convenio 3639 de 2021 - Caja de compensación CAFAM". Lo anterior concuerda con el reporte presentado por la Subdirección para la Infancia. Se sugiere fortalecer la descripción de efectividad de la acción de mejora, es decir, enfatizar el aporte a la eliminación de la causa del hallazgo y/o a la mejora en la gestión institucional. </t>
  </si>
  <si>
    <t>3.2.18</t>
  </si>
  <si>
    <t>Hallazgo administrativo con presunta incidencia disciplinaría por diferencias entre la estructura de costos y lo pactado en el Convenio No. 8382 de 2020, en contravención de los principios de transparencia, economía y planeación.</t>
  </si>
  <si>
    <t>Falencias en la información de la estructura de costos del convenio suscrito entre SDIS y SED.</t>
  </si>
  <si>
    <t>Ajustar información de la estructura de costos del estudio previo de próximos convenios interadministrativos que la SDIS suscriba garantizando nivel de detalle y coherencia de los rubros en especie aportados por la Entidad.</t>
  </si>
  <si>
    <t>Estudios previos ajustados</t>
  </si>
  <si>
    <t xml:space="preserve">(No. estudios previos con estructura de costos que detalle rubros en especie aportados por SDIS  / No. estudios previos programados) * 100 </t>
  </si>
  <si>
    <t>1.	Carpeta “Convenios_Cajas_Compensacion_Familiar”:
Carpeta “Cafam” se adjuntan el archivo en formato PDF denominado “1.Estudio_previo_numero_solicitud_271573” que presenta el estudio previo con número de solicitud 271573 del convenio suscrito entre la SDIS, la Caja de Compensación Cafam y el Instituto Colombiano de Bienestar Familiar para la atención de niños y niños de primera infancia en cinco localidades de la ciudad.
Carpeta “Colsubsidio” se adjunta el archivo en formato PDF denominado “Estudio_previo_numero_solicitud_271573” que presenta el estudio previo con número de solicitud 271573 del convenio suscrito entre la SDIS, la Caja de Compensación Colsubsidio y el Instituto Colombiano de Bienestar Familiar para la atención de niños y niños de primera infancia en cinco localidades de la ciudad.
Carpeta “Compensar” se adjunta el archivo en formato PDF denominado “Estudio_previo_numero_solicitud_272265” que presenta el estudio previo con número de solicitud 272265 del convenio suscrito entre la SDIS, la Caja de Compensación Compensar y el Instituto Colombiano de Bienestar Familiar para la atención de niños y niños de primera infancia residentes en diferentes localidades de la ciudad.
2.	En la carpeta “Convenio_ICBF”: 
Carpeta “Convenio_5460_2021”, carpeta “precontractual” se adjuntan el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archivo en formato PDF denominado “15.Estudio_Previo_99543”, archivo en formato PDF denominado “16.Aprobacion_ICBF”, archivo en formato PDF denominado “17.Certificado_disponibilidad_presupuestal_ICBF” y archivo en formato PDF denominado “18.Compromiso_Presupuestal_Gasto_ICBF”.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3.	En la carpeta Convenios_SED:
Carpeta Convenio_8337_2021, carpeta “Precontractual”,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Así mismo, se adjuntan el archivo en formato Word denominado “1.Justificacion_Costeo” que presenta la metodología de cálculo de cada concepto de gasto; el archivo en formato Excel denominado “2.Propuesta_economica” que presenta la propuesta económica de cada concepto de gasto; el archivo en formato Excel denominado “3.Proyeccion_cobertura” que presenta la cobertura de cada jardín infantil; el archivo en formato PDF denominado “4.Radicado_I2021014414_concepto_viabilidad_precios_referencia” que presenta el concepto de viabilidad de precios de referencia emitido por la Subdirección de Diseño Evaluación y Sistematización de la SDIS; el archivo en formato PDF denominado “5.Estudio_previo_102558” que presenta el estudio previo con número de solicitud 102558; y el archivo en formato PDF denominado “6.Acto_adtivo_justificacion_contratacion_directa” que presenta el acto administrativo de justificación de contratación directa.     
Carpeta “Ejecución_seguimiento” se adjunta archivo en formato PDF denominado “1.Formato_oficio_designación_SDIS_mesa_tecnica” que presenta el formato oficio designación con la información del profesional de la SDIS delegado a la mesa técnica a fin de efectuar seguimiento a los aspectos financieros del convenio suscrito entre la SDIS y la SED; archivo en formato PDF denominado “2.Delegación_miembros_SED_mesa_tecnica” que presenta la información de los profesionales de la SED designados a la mesa técnica para realizar seguimiento a aspectos financieros y los otros aspectos del convenio; archivo en formato PDF denominado “3.Informe_tecnico_Ene_Jun_2021” que presenta el informe técnico del convenio del periodo comprendido entre enero y junio de 2021.</t>
  </si>
  <si>
    <t xml:space="preserve">El equipo de seguimiento de la Oficina de Control Interno verificó los siguientes soportes: 3 subcarpetas con título "Convenios SED", "Convenios ICBF" y "Convenios_ Cajas_Compensación_Familiar". A su vez, estas se revisan aleatoriamente encontrando, Carpeta SED: i) Precontractual - Técnico: con estudio, previo, anexo técnico y acto administrativo de justificación de la contratación para convenio 8337 de 2021; Precontractual - Financiero: Subcarpetas por los diferentes conceptos de costos. ii) Ejecución_Seguimiento, que contiene 3 archivos PDF: 1 y 2, corresponden a las designaciones de integrantes de mesa técnica de seguimiento; y 3, "Informe técnico Ene_Jun_2021", en el cual se observan actas de seguimiento al convenio. Carpeta Convenios ICBF: Subcarpeta Precontractual: Anexo técnico elaborado e implementado para el Convenio 5460 de 2021; Ejecución_Seguimiento: Subcarpetas por componentes de ejecución del convenio tales como Vigilancia, Servicios Públicos, Mantenimiento, entre otros. Carpeta Convenios_ Cajas_Compensación_Familiar: Subcarpetas para Cafam, Compensar y Colsubsidio con inclusión de los estudios previos elaborados para cada convenio. Lo anterior se observa acorde a lo descrito en el reporte y al FNC de entrega de evidencias. Igualmente, se observa la inclusión del acápite estructura de costos en los estudios previos presentes en las carpetas verificadas (se aclara que en el caso de Cafam y Colsubsidio, dicha estructura se observa como documento anexo (en el mismo archivo PDF).  
Dada la cantidad y extensión de los soportes,desde la OCI se sugiere revisar su pertinencia en relación con la evaluación de la acción de mejora; en este sentido, tener en cuenta el planteamiento de la acción, su indicador y meta; en caso de que se realicen cambios, ajustar el FNC de entrega de evidencias acorde al contenido de las carpetas y, en lo posible, orientar el contexto o descripción de la acción de mejora hacia la efectividad. </t>
  </si>
  <si>
    <t>3.2.19</t>
  </si>
  <si>
    <t>Hallazgo administrativo con presunta incidencia disciplinaría por diferencias encontradas entre la estructura de costos con respecto al cupo diario atendidos mensualmente y el rubro aportado por la SDIS del Convenio No. 8382 de 2019.</t>
  </si>
  <si>
    <t>Falencias en la documentación del estudio previo del convenio No. 8382 de 2019 suscrito entre la SDIS y la SED en relación con el detalle de información financiera de las partes.</t>
  </si>
  <si>
    <t>Documentar de manera detallada el estudio previo de los próximos convenios interadministrativos que suscriba la SDIS incluyendo la información financiera de las partes de manera desagregada.</t>
  </si>
  <si>
    <t xml:space="preserve">Estudio previo de próximos convenios interadministrativos con información financiera detallada </t>
  </si>
  <si>
    <t xml:space="preserve">(No. estudios previos con información financiera detallada elaborados / No. estudios previos programados) * 100 </t>
  </si>
  <si>
    <t xml:space="preserve">El equipo de seguimiento de la Oficina de Control Interno verificó los siguientes soportes: 3 subcarpetas con título "Convenios SED", "Convenios ICBF" y "Convenios_ Cajas_Compensación_Familiar". A su vez, estas se revisan aleatoriamente encontrando, Carpeta SED: i) Precontractual - Técnico: con estudio, previo, anexo técnico y acto administrativo de justificación de la contratación para convenio 8337 de 2021; Precontractual - Financiero: Subcarpetas por los diferentes conceptos de costos. ii) Ejecución_Seguimiento, que contiene 3 archivos PDF: 1 y 2, corresponden a las designaciones de integrantes de mesa técnica de seguimiento; y 3, "Informe técnico Ene_Jun_2021", en el cual se observan actas de seguimiento al convenio. Carpeta Convenios ICBF: Subcarpeta Precontractual - Técnico: Estudio previo, Anexo técnico y otros documentos  técnicos para el Convenio 5460 de 2021, Precontractual - Financiero: documentos relacionados con la proyección de la estructura financiera Convenio 5460; Ejecución_Seguimiento: Subcarpetas por componentes de ejecución del convenio tales como Vigilancia, Servicios Públicos, Mantenimiento, entre otros. Carpeta Convenios_ Cajas_Compensación_Familiar: Subcarpetas para Cafam, Compensar y Colsubsidio con inclusión de los estudios previos elaborados para cada convenio. Lo anterior se observa acorde a lo descrito en el reporte y al FNC de entrega de evidencias. Igualmente, se evidencia la inclusión de acápite de información económica y financiera en los estudios previos presentes en las carpetas verificadas.  
Se sugiere revisar la pertinencia y "asertividad" de los soportes en relación con la evaluación de la acción de mejora; en este sentido, tener en cuenta el planteamiento de la acción, su indicador y meta; en caso de que se realicen cambios, ajustar el FNC de entrega de evidencias acorde al contenido de las carpetas. Así mismo, en dicho formato precisar la ubicación (documento, numeral y/o página) en donde el evaluador puede identificar la información que corresponde a la ejecución de la acción de mejora y, en lo posible, orientar el contexto o descripción de la acción de mejora hacia la efectividad. </t>
  </si>
  <si>
    <t>Hallazgo administrativo por incertidumbre del universo de la contratación del Proyecto No. 1096, su incidencia por los aportes en especie del Convenio No. 3602 de 2019. Inexactitud de la información reportada.</t>
  </si>
  <si>
    <t xml:space="preserve">
Falencias en la estandarización del repositorio de la información soporte de la contratación efectuada en el marco de las metas del proyecto de inversión relacionadas con primera infancia. </t>
  </si>
  <si>
    <t xml:space="preserve">Estandarizar y socializar el repositorio de la información soporte de la contratación que se efectuará en el marco de las metas del proyecto de inversión relacionadas con primera infancia. </t>
  </si>
  <si>
    <t>Repositorio estandarizado y socializado</t>
  </si>
  <si>
    <t>1 Repositorio estandarizado y socializado</t>
  </si>
  <si>
    <t>Carpeta denominada “repositorio_información_soporte_contratación” que presenta la información soporte de la contratación efectuada y archivo en formato PDF denominado “socialización_repositorio_información_soporte_contratacvion” que presenta el correo electrónico a través del cual se socializó el repositorio en mención.</t>
  </si>
  <si>
    <t>Se verifica carpeta “repositorio_información_soporte_contratación” que contiene a su vez 2 subcarpetas con título "Convenios SED" y "Convenios ICBF", donde se evidencia información de las etapas precontractual y contractual de convenios 8337 y 5460 de 2021. No se evidencia correo de socialización que se refiere en el reporte de avance, por lo cual se sugiere verificar e incluir el respectivo soporte. De igual manera, se sugiere revisar evidencias y descripción de eficacia frente al planteamiento de la creación del repositorio (ubicación, responsable, seguimiento, alimentación o registro de nuevos documentos, entre otros aspectos aplicables); así mismo, tratándose de información contractual, verificar lineamientos institucionales y/o acciones de mejora similares para conformación y presentación de expedientes digitales o electrónicos y su almacenamiento adecuado en el repositorio. Revisar y fortalecer descripción de efectividad de la acción de mejora.</t>
  </si>
  <si>
    <t xml:space="preserve">Falencias en la estandarización del repositorio de la información soporte de la contratación efectuada en el marco de las metas del proyecto de inversión relacionadas con primera infancia. </t>
  </si>
  <si>
    <t>Revisar y ajustar la información registrada en las bases de datos de la contratación que se efectuará en el marco de las metas del proyecto de inversión relacionadas con primera infancia.</t>
  </si>
  <si>
    <t>bases de datos de la contratación ajustadas</t>
  </si>
  <si>
    <t>(No. bases de datos de contratación ajustadas/ No. bases de datos de contratación que se proyecta ajustar) *100</t>
  </si>
  <si>
    <t>Archivo en formato Excel denominado “Contratación_talento_humano_primera_infancia” que presenta la base de datos revisada, ajustada y actualizada con la información del talento humano contratado en el marco de las metas del proyecto de inversión relacionadas con primera infancia.</t>
  </si>
  <si>
    <t>En carpeta OneDrive dispuesta por la Subdirección para la Infancia se evidencia Excel denominado “Contratación_talento_humano_primera_infancia”, acorde a lo descrito en el reporte. Se sugiere verificar la causa identificada para el hallazgo y en relación con esta, establecer e incluir en el FNC de entrega de evidencias la descripción de efectividad de la acción de mejora.</t>
  </si>
  <si>
    <t>3.2.20</t>
  </si>
  <si>
    <t>Hallazgo administrativo con presunta incidencia disciplinaria por encontrar diferencias en dos documentos “formato contable” del mes de febrero de 2020 del convenio 8382 de 2019.</t>
  </si>
  <si>
    <t>Falencias en la revisión del “formato contable” que presenta la SED de manera mensual durante la ejecución del convenio suscrito entre la SDIS y esa Secretaría.</t>
  </si>
  <si>
    <t>Implementar un mecanismo de control que permita validar la información del “formato contable” que presenta la SED de manera mensual durante la ejecución de los convenios que suscriban la SDIS y esa Secretaría.</t>
  </si>
  <si>
    <t xml:space="preserve">Mecanismo de control implementado para validar información contable mensual de la SED </t>
  </si>
  <si>
    <t xml:space="preserve">Un (1) mecanismo de control implementado para validar información contable mensual de la SED </t>
  </si>
  <si>
    <t>Archivo en formato Excel denominado “mecanismo_control” que presenta el mecanismo de control generado para validar la información del “formato contable” presentado por la SED y archivo en formato PDF denominado “muestra_mecanismo_control_implementado” que presenta una muestra del mecanismo de control implementado.</t>
  </si>
  <si>
    <t>Se evidencia archivo Excel PDF “Seguimiento_inf_contable_Convenio SED”, en versión formato no controlado, lo cual, según lo explicado por el equipo de la Subdirección para la Infancia, obedece a que se trata de un documento aplicable a las actividades y procesos que desarrolla esa dependencia. En cuanto a la estructura del documento y a la trazabilidad de creación y aplicabilidad del formato, se sugiere revisar la posibilidad de definir lineamientos como, por ejemplo, socialización y/o instrucciones, que permitan comprensión y continuidad, considerando su aporte como medida de control. No se evidencia muestra de implementación descrita en el reporte, razón por la cual se sugiere verificar e incluir, más aún teniendo en cuenta que corresponde al verbo rector de la acción de mejora.</t>
  </si>
  <si>
    <t>3.2.21</t>
  </si>
  <si>
    <t>Hallazgo administrativo con presunta con incidencia disciplinaria por fallas en la supervisión y seguimiento del convenio 8382 de 2019 e incumplimiento a los principios de oportunidad y confiabilidad de la información y de sus registros específicamente en “INFORME TÉCNICO CID-SED-SDIS enero a marzo 2020”</t>
  </si>
  <si>
    <t>No se cuenta con un anexo técnico del convenio 8382 de 2019 que oriente la forma en que deben ejecutarse todas las obligaciones.</t>
  </si>
  <si>
    <t>Elaborar un anexo técnico que desarrolle los aspectos específicos para el cumplimiento de las obligaciones de los próximos convenios interadministrativos que suscriba la SDIS.</t>
  </si>
  <si>
    <t>Anexo técnico de próximos convenios interadministrativos</t>
  </si>
  <si>
    <t>(No. anexos técnicos elaborados / No. anexos técnicos programados) *100</t>
  </si>
  <si>
    <t>•	En la carpeta “Convenio_ICBF”: 
Carpeta “Convenio_5460_2021”, carpeta “precontractual” se adjuntan el archivo en formato PDF denominado “1.Anexo_Técnico_95543” que presenta el anexo técnico con número de solicitud 95543 del convenio suscrito por la SDIS con el ICBF.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	En la carpeta “Convenio_SED”:
Carpeta “Precontractual” se adjunta el archivo en formato PDF denominado “2.Anexo_tecnico_102558” que presenta el anexo técnico con número de solicitud 102558 del convenio suscrito por la SDIS con la SED en la vigencia 2021.
Carpeta “Ejecución_seguimiento” se adjunta archivo en formato PDF denominado “1.Formatos_oficio_designación_SDIS_mesa_tecnica” que presenta el formato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</si>
  <si>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Se verifican 2 subcarpetas con título "Convenios SED" y "Convenios ICBF", y a su vez, Carpeta SED: i) Precontractual, con anexo técnico elaborado e implementado para convenio 8337 de 2021. ii) Ejecución_Seguimiento, que contiene 3 archivos PDF: 1 y 2, corresponden a las designaciones de integrantes de mesa técnica de seguimiento; y 3, "Informe técnico Ene_Jun_2021", en el cual se incluyen actas de seguimiento al convenio. Carpeta Convenios ICBF: Subcarpeta Precontractual: Anexo técnico elaborado e implementado para el Convenio 5460 de 2021; Ejecución_Seguimiento: Subcarpetas por componentes de ejecución del convenio tales como Vigilancia, Servicios Públicos, Mantenimiento, entre otros.  Se sugiere revisar pertinencia de los soportes de conformidad con la formulación de la acción, el indicador y meta propuestos; ajustar el FNC de entrega de evidencias acorde al contenido de las carpetas si es que hay lugar a modificaciones, y fortalecer el contexto de la acción hacia la efectividad de la misma.</t>
  </si>
  <si>
    <t>Clara Milena Rodríguez Ruiz - Karina Córdoba Acero</t>
  </si>
  <si>
    <t>3.2.22</t>
  </si>
  <si>
    <t>Hallazgo administrativo con presunta incidencia disciplinaria por fallas en la supervisión y seguimiento del Convenio No.8382 de 2019 e incumplimiento a los principios de oportunidad y confiabilidad, calidad de la información y de los registros específicamente en el registro y control del sistema de información SIRBE.</t>
  </si>
  <si>
    <t>Falencias en el detalle del convenio derivado suscrito entre la SDIS y la SED en los aspectos técnicos del componente cobertura en relación con la matrícula.</t>
  </si>
  <si>
    <t xml:space="preserve">Definir en la mesa técnica del convenio el detalle del componente cobertura en relación con la matrícula registrada en el SIMAT y los datos generados del SIRBE para incluirlo en el anexo técnico de los próximos convenios que suscriba la Entidad con la SED. </t>
  </si>
  <si>
    <t>Anexo técnico con detalle del componente cobertura en relación con la matrícula</t>
  </si>
  <si>
    <t>Un (1) anexo técnico con detalle del componente cobertura en relación con la matrícula</t>
  </si>
  <si>
    <t>Se adjunta el archivo en formato PDF denominado “Anexo_tecnico_102558” que presenta el anexo técnico con número de solicitud 102558 del convenio suscrito por la SDIS con la SED en la vigencia 2021.</t>
  </si>
  <si>
    <t>En carpeta OneDrive dispuesta por la Subdirección para la Infancia se observa anexo técnico firmado, que en numeral 3.1 incluye lineamientos en relación con la matrícula y seguimiento a bases de datos, en concordancia con lo descrito en el FNC de entrega de evidencias. Se sugiere revisar si ya se cuenta con registro de seguimiento a las bases de datos o alguna verificación que permita evidenciar coherencia entre SIRBE y SIMAT.</t>
  </si>
  <si>
    <t>Definir en la mesa técnica del convenio el detalle del componente cobertura en relación con la matrícula registrada en el SIMAT y los datos generados del SIRBE con el fin de incluirlo en los informes de gestión para el seguimiento del convenio suscrito entre la SDIS y la SED.</t>
  </si>
  <si>
    <t>Informes de gestión con detalle de aspectos técnicos del componente cobertura</t>
  </si>
  <si>
    <t>(No. Informes de gestión elaborados con detalle del componente cobertura / No. Informes de gestión que se proyecta ajustar con detalle del componente cobertura) *100</t>
  </si>
  <si>
    <t>Se adjunta el archivo en formato PDF denominado “Informe_tecnico_Ene_Jun_2021” que presenta el Informe Técnico del Convenio Interadministrativo marco No. 2082214 del 29 de diciembre de 2020 suscrito entre la Secretaría de Educación del Distrito y la Secretaría Distrital de Integración Social, del periodo comprendido entre enero y junio de 2021.</t>
  </si>
  <si>
    <t xml:space="preserve">Se evidencia documento PDF "Informe técnico Ene_Jun_2021", que en numeral 1 presenta el apartado "COBERTURA EN ATENCIÓN INTEGRAL". Se sugiere revisar si es pertinente ampliar la descripción de eficacia y efectividad de la acción de mejora, con el fin de evidenciar con más claridad la trazabilidad de la gestión realizada de conformidad con su formulación y el aporte a la mejora de la situación evidenciada por el ente de control. </t>
  </si>
  <si>
    <t>3.2.24</t>
  </si>
  <si>
    <t>Hallazgo administrativo con presunta con incidencia disciplinaria por fallas en la supervisión y seguimiento del Convenio No.8382 de 2019 e incumplimiento a los principios de oportunidad y confiabilidad, calidad de la información y de los registros de cupos específicamente en los meses de octubre a diciembre de 2019 en los informes técnicos.</t>
  </si>
  <si>
    <t>Falencias en el nivel de detalle de los documentos elaborados en las etapas precontractual, ejecución y seguimiento del convenio suscrito por la SDIS con SED.</t>
  </si>
  <si>
    <t>Incluir información relacionada con la matrícula en los documentos técnicos de las etapas precontractual, ejecución y seguimiento de los próximos convenios que suscriba la SDIS con la SED, a que haya lugar, de acuerdo con el corte oficial establecido por dicha Secretaria.</t>
  </si>
  <si>
    <t xml:space="preserve">Documentos técnicos con información relacionada con la matrícula </t>
  </si>
  <si>
    <t>(No. documentos técnicos con información relacionada con la matrícula elaborados / No. documentos técnicos proyectados) *100</t>
  </si>
  <si>
    <t>En carpeta “Convenios_SED”, carpeta “Convenio_8337_2021”:
Carpeta “Precontractual” se adjunta el archivo en formato PDF denominado “Anexo_tecnico_102558” que presenta el anexo técnico con número de solicitud 102558 del convenio suscrito por la SDIS con la SED.
Carpeta “Ejecución_seguimiento” se adjunta archivo en formato PDF denominado “1.Formatos_oficio_designación_SDIS_mesa_tecnica” que presenta el formato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</si>
  <si>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 xml:space="preserve">En enlace OneDrive se verifica carpeta con título "Convenios SED", subcarpeta i) Precontractual, con anexo técnico elaborado e implementado para convenio 8337 de 2021. ii) Ejecución_Seguimiento, que a su vez contiene 3 archivos PDF: 1 y 2, corresponden a las designaciones de integrantes de mesa técnica de seguimiento; y 3, "Informe técnico Ene_Jun_2021", en el cual se incluyen actas de seguimiento al convenio. Lo anterior, corresponde a la descripción del reporte presentado por la Subdirección para la Infancia. Se sugiere, en el FNC de entrega de evidencias, fortalecer el contexto de la acción hacia la efectividad de la misma. </t>
  </si>
  <si>
    <t>Hallazgo administrativo con presunta incidencia disciplinaria por inconsistencias y falta de sustento en el valor asignado al presupuesto del Proyecto No. 1096, específicamente a las metas 4 y 5 asociadas al Convenio Interadministrativo No.3602 de 2019, vulneración a los principios de planeación, responsabilidad y transparencia.</t>
  </si>
  <si>
    <t>Falencias en la estandarización del repositorio de la información soporte del convenio 3602 de 2019 suscrito entre la SDIS y el ICBF relacionada con los soportes de la ejecución presupuestal de aportes en especie de otras dependencias de la Entidad.</t>
  </si>
  <si>
    <t>Estandarizar y socializar el repositorio de la información soporte del convenio 3602 de 2019 suscrito entre la SDIS y el ICBF relacionada con los soportes de la ejecución presupuestal de aportes en especie de otras dependencias de la Entidad.</t>
  </si>
  <si>
    <t xml:space="preserve">En carpeta “Repositorio_Convenio_3602_2019”:
Carpeta “1.Precontractual” se adjunta el archivo en formato PDF denominado “Documentos_Precontractuales1_Convenio_3602_2019” y el archivo en formato PDF denominado “Documentos_Precontractuales2_Convenio_3602_2019” que presentan los documentos que soportan la etapa precontractual del convenio interadministrativo 3602 de 2019 suscrito entre el ICBF y la SDIS.
Carpeta “2.Ejecucion” se adjunta el archivo en formato PDF denominado “1.Acta_inicio” que presenta el acta de inicio del convenio interadministrativo 3602 de 2019 suscrito entre el ICBF y la SDIS; el archivo en formato PDF denominado “2.Designaciones_Profesionales_ICBF_SDIS” que presenta los documentos de designación de profesionales del ICBF a la mesa técnica del convenio y de los profesionales de la SDIS al apoyo a la supervisión del convenio, respectivamente; el archivo en formato PDF denominado “3.Documentos_cuenta_bancaria” que presenta los documentos de la cuenta bancaria para los desembolsos; el archivo en formato PDF denominado “4.Ejecución_obligaciones” que presenta la documentación que soporta bla ejecución de las obligaciones del convenio; y archivo en formato PDF denominado “5.Plan_de_accion” que presenta el plan de acción de la ejecución del convenio.
Carpeta “3.Seguimiento” se adjunta el archivo en formato PDF denominado “1.Actas_seguimiento” que presenta las actas de las reuniones efectuadas para el seguimiento del convenio interadministrativo 3602 de 2019 suscrito entre el ICBF y la SDIS; y el archivo en formato PDF denominado “2.Actas_visitas_seguimiento” que presenta actas de las visitas efectuadas a las unidades operativas para el seguimiento del convenio.  </t>
  </si>
  <si>
    <t>En enlace OneDrive se verifica carpeta con título "Repositorio_Convenio_3602_2019" donde reposan archivos de acuerdo con lo descrito en el reporte de avance y FNC de entrega de evidencias. Debido a que se identifican varias acciones de similar formulación pero con diferentes soportes (para un mismo contrato o convenio), se sugiere revisar el planteamiento frente a la creación de repositorio estandarizado y establecer con claridad aspectos como ubicación, responsable(s), seguimiento, alimentación o registro de nuevos documentos, entre otros aplicables. Así mismo, tratándose de información contractual, verificar lineamientos institucionales y/o acciones de mejora similares para conformación y presentación de expedientes digitales o electrónicos y su almacenamiento en el repositorio. Por otra parte, verificar trazabilidad y soportes respecto al verbo rector "socializar". Revisar si es posible precisar el aporte a la mejora tras la ejecución de la acción propuesta.</t>
  </si>
  <si>
    <t>Estandarizar y socializar el repositorio de la información soporte de los próximos convenios interadministrativos que suscriba la SDIS relacionada con los soportes de la ejecución presupuestal de aportes en especie de otras dependencias de la Entidad.</t>
  </si>
  <si>
    <t>Repositorios estandarizados y socializados</t>
  </si>
  <si>
    <t>(No. repositorios estandarizados y socializados / No. repositorios proyectados) * 100</t>
  </si>
  <si>
    <t>1.	En la carpeta “Convenios_ICBF”, carpeta “Convenio_5460_2021”, carpeta “precontractual”, carpeta “Técnico” se adjuntan los archivos en formato PDF denominados: 1.Anexo_Tecnico_95543, 2.Estudio_Previo_99543, 3.Analisis_Riesgos, 4.Aprobacion_ICBF, 5.Certificado_disponibilidad_presupuestal_ICBF, 6.Compromiso_Presupuestal_Gasto_ICBF.
En la carpeta “Financiero”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2.	En la carpeta Convenios_SED, carpeta Convenio_8337_2021, carpeta “Precontractual”, carpeta “Tecnico” se adjuntan archivo en formato PDF denominado “1.Estudio_previo_102558” que presenta el estudio previo con número de solicitud 102558; archivo en formato PDF denominado “2.Anexo_tecnico_102558” que presenta el anexo técnico con número de solicitud 102558; y el archivo en formato PDF denominado “3.Acto_adtivo_justificacion_contratacion_directa” que presenta el acto administrativo de justificación de contratación directa.     
En la carpeta “Financiero”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Además, en la carpeta “Financiero” se encuentran: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</si>
  <si>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En enlace OneDrive se identifican 2 carpetas con título "Convenios SED" y "Convenios ICBF", y a su vez, Carpeta SED: i) Convenio_8337_2021 - Subcarpetas Precontractual y  Ejecución_Seguimiento, que a su vez contienen subcarpetas por componentes de dichas etapas del convenio tales como documentos técnicos y financieros (anexo y estudio previo, descripción de costos, entre otros. De acuerdo con revisión aleatoria, se encontró coincidencia entre los archivos y la descripción del FNC para la carpeta Convenios SED. Por su parte, para la carpeta Convenios ICBF no funciona correctamente el enlace, por lo cual no se pudo verificar. 
Debido a que se identifican varias acciones de similar formulación pero con diferentes soportes (para un mismo contrato o convenio), se sugiere revisar el planteamiento frente a la creación de repositorio estandarizado y establecer con claridad aspectos como ubicación, responsable(s), seguimiento, alimentación o registro de nuevos documentos, entre otros aplicables. Así mismo, tratándose de información contractual, verificar lineamientos institucionales y/o acciones de mejora similares para conformación y presentación de expedientes digitales o electrónicos y su almacenamiento en el repositorio. Por otra parte, verificar trazabilidad y soportes respecto al verbo rector "socializar". Revisar si es posible precisar el aporte a la mejora tras la ejecución de la acción propuesta.</t>
  </si>
  <si>
    <t>Falencias en la documentación detallada de la procedencia de los aportes en especie de la SDIS en el estudio previo del convenio 3602 de 2019 suscrito entre la SDIS y el ICBF.</t>
  </si>
  <si>
    <t>Incluir de manera detallada la descripción de la procedencia de los aportes en especie de la SDIS en el estudio previo de los próximos convenios interadministrativos que se suscriban.</t>
  </si>
  <si>
    <t xml:space="preserve">Estudio previo con procedencia de aportes en especie de la SDIS detallado </t>
  </si>
  <si>
    <t xml:space="preserve">(No. Estudios previos con procedencia de aportes en especie de la SDIS detallado elaborados / No. Estudios previos con procedencia de aportes en especie de la SDIS detallado programados) * 100 </t>
  </si>
  <si>
    <t>1.	En la carpeta “Convenios_ICBF”, carpeta “Convenio_5460_2021”, carpeta “precontractual”,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archivo en formato PDF denominado “15.Estudio_Previo_99543”, archivo en formato PDF denominado “16.Analisis_Riesgos”, archivo en formato PDF denominado “17.Aprobacion_ICBF”, archivo en formato PDF denominado “18.Certificado_disponibilidad_presupuestal_ICBF” y archivo en formato PDF denominado “19.Compromiso_Presupuestal_Gasto_ICBF”.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En la carpeta Convenios_SED, carpeta Convenio_8337_2021, carpeta “Precontractual”,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archivo en formato PDF denominado “5.Estudio_previo_102558” que presenta el estudio previo con número de solicitud 102558; y archivo en formato PDF denominado “6.Acto_adtivo_justificacion_contratacion_directa” que presenta el acto administrativo de justificación de contratación directa.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Además, en la carpeta “Financiero” se encuentran: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</si>
  <si>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Se verifican 2 carpetas con título "Convenios SED" y "Convenios ICBF", y a su vez, Carpeta SED: i) Convenio_8337_2021 - Subcarpetas Precontractual y  Ejecución_Seguimiento, que a su vez contienen subcarpetas por componentes de dichas etapas del convenio tales como documentos técnicos y financieros (anexo y estudio previo, descripción de costos, entre otros.  Carpeta Convenios ICBF: i) Convenio_5460_2021  - Subcarpetas Precontractual y  Ejecución_Seguimiento. De acuerdo con revisión aleatoria, se encontró coincidencia entre los archivos y la descripción del FNC.
Se sugiere revisar pertinencia y volumen de los soportes de acuerdo con la formulación de la acción, indicador y meta; en el FNC de entrega de evidencias, fortalecer el enfoque a la efectividad.</t>
  </si>
  <si>
    <t>Incluir de manera detallada la ejecución de los aportes en especie de la SDIS en los informes financieros de los próximos convenios interadministrativos que se suscriban.</t>
  </si>
  <si>
    <t>Informes financieros de ejecución de aportes en especie de la SDIS</t>
  </si>
  <si>
    <t>(No. Informes financieros de ejecución de aportes en especie de la SDIS elaborados/ No. Informes financieros de ejecución de aportes en especie de la SDIS programados) *100</t>
  </si>
  <si>
    <t>1.	En la carpeta “Convenios_ICBF“, “Convenio_5460_2021 “,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2. En la carpeta Convenios_SED, carpeta Convenio_8337_2021,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Además, en la carpeta “Financiero” se encuentran: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</si>
  <si>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Se verifican 2 carpetas con título "Convenios SED" y "Convenios ICBF". Los soportes descritos tanto en el reporte de avance como en el FNC respecto a la carpeta Convenios SED no coinciden. Para la carpeta SED se revisó aleatoriamente, encontrando coincidencia. Se sugiere revisar y ajustar soportes de conformidad con la formulación de la acción y fortalecer descripción de efectividad (cómo aportó la acción a eliminar la causa y/o a modificar la situación encontrada por el ente de control).</t>
  </si>
  <si>
    <t>Suscribir otrosí aclaratorio al convenio actual 2886 de 2020 celebrado entre la SDIS y el ICBF, con el fin de detallar los aportes del recurso en especie de otras dependencias de la Secretaría.</t>
  </si>
  <si>
    <t>Se verifica formato PDF “1.Modificacion1_otrosi_convenio_2886SDIS_1066ICBF” que corresponde al otrosí suscrito para convenio 2886 de 2020; archivo en formato PDF “2.Aprobación_Modificación_SECOP II”. Se sugiere revisar si resulta pertinente incluir en el FNC el contexto de efectividad de la acción de mejora.</t>
  </si>
  <si>
    <t xml:space="preserve">3.2.4 </t>
  </si>
  <si>
    <t>Hallazgo administrativo con presunta incidencia disciplinaria por la no utilización completa del presupuesto asignado para la ejecución del Proyecto No. 1096, al permitir que $5.456.804.023 perdieran competencia para ser invertidos.</t>
  </si>
  <si>
    <t>Los Jardines Infantiles Cofinanciados y Jardines Infantiles Sociales liberan las inejecuciones los dos últimos meses de la vigencia y no da tiempo para ejecutarlas en otras necesidades.</t>
  </si>
  <si>
    <t>Incluir en los estudios previos de los convenios o contratos de los Jardines Infantiles Cofinanciados y Sociales una cláusula que refiera que las partes deben efectuar seguimiento a las inejecuciones y liberar dichos recursos de manera trimestral o antes si se requiere, o reinvertirlos.</t>
  </si>
  <si>
    <t>Estudios previos de convenios o contratos con cláusula de seguimiento a inejecuciones</t>
  </si>
  <si>
    <t>(No. de estudios previos de convenios con cláusula de seguimiento a inejecuciones elaborados / (No. de estudios previos de convenios con cláusula de seguimiento a inejecuciones proyectados) * 100</t>
  </si>
  <si>
    <t>1.	Se adjunta el archivo en formato PDF denominado “Anexo_tecnico_primer_proceso” que presenta el Anexo Técnico del Proceso Competitivo SDIS DCT 092 003 2021 y el archivo en formato PDF denominado “Anexo_tecnico_segundo_proceso” que presenta el Anexo Técnico del Proceso Competitivo SDIS DCT 092 009 2021.
2.	Se adjunta archivo en formato PDF denominado “Estudio_previo_Convenio_Cafam”, archivo en formato PDF denominado “Estudio_previo_Convenio_Colsubsidio” y archivo en formato PDF denominado “Estudio_previo_Convenio_Compensar”.</t>
  </si>
  <si>
    <t>De acuerdo con la verificación de los soportes descritos en el reporte cualitativo y en el FNC, se encuentra que estos corresponden a los relacionados. Se sugiere precisar ubicación (numeral y/o página) del acápite en el cual se realizó el ajuste propuesto en la acción de mejora y en lo posible, dar indicación respecto a su efectividad. Así mismo, en el marco de ejecución de los convenios, realizar seguimiento respecto al cumplimiento de las condiciones previstas en los documentos precontractuales.</t>
  </si>
  <si>
    <t>Elaborar y enviar trimestralmente a los supervisores de los convenios y contratos informe de ejecución presupuestal de cada uno de éstos, que incluya valor del registro presupuestal, valor ejecutado y saldo por ejecutar a fin de que informen si este saldo será ejecutado en su totalidad o está sujeto a liberaciones.</t>
  </si>
  <si>
    <t>Informes trimestrales de ejecución presupuestal</t>
  </si>
  <si>
    <t>(No. de informes trimestrales de ejecución presupuestal por convenios elaborados y enviados / No. de informes trimestrales de ejecución presupuestal por convenios proyectados) * 100</t>
  </si>
  <si>
    <t xml:space="preserve">Se adjunta archivo en formato PDF denominado “Muestra_Informes_ejecucion_presupuestal” que presenta una muestra de los informes de ejecución presupuestal se enviados a los supervisores de los convenios y contratos. </t>
  </si>
  <si>
    <t>Se verifica aleatoriamente soportes descritos en el reporte y en el FNC, encontrando que estos corresponden a lo descrito. Se sugiere revisar trazabilidad del medio de socialización y/o retroalimentación con los supervisores y si con ocasión de estos informes y seguimientos se han liberado recursos y/o ha mejorado la ejecución.</t>
  </si>
  <si>
    <t>3.2.6</t>
  </si>
  <si>
    <t>Hallazgo administrativo con presunta incidencia disciplinaria por la omisión en cuanto al soporte del estudio económico y estructura de costos, que concluyó en la estimación del presupuesto del Convenio No. 3602 de 2019, con vulneración de normas de contratación, principios de planeación, responsabilidad y transparencia</t>
  </si>
  <si>
    <t>Falencias en la estandarización del repositorio de la información soporte del convenio 3602 de 2019 suscrito entre la SDIS y el ICBF relacionada con el estudio técnico económico.</t>
  </si>
  <si>
    <t>Estandarizar y socializar el repositorio de la información soporte relacionada con el estudio técnico económico del convenio 3602 de 2019 suscrito entre la SDIS y el ICBF.</t>
  </si>
  <si>
    <t>Un (1) repositorio estandarizado y socializado</t>
  </si>
  <si>
    <t>En carpeta “Repositorio_Convenio_3602_2019”:
Carpeta “1.Precontractual” se adjunta el archivo en formato PDF denominado “Documentos_Precontractuales1_Convenio_3602_2019” y el archivo en formato PDF denominado “Documentos_Precontractuales2_Convenio_3602_2019” que presentan los documentos que soportan la etapa precontractual del convenio interadministrativo 3602 de 2019 suscrito entre el ICBF y la SDIS.</t>
  </si>
  <si>
    <t xml:space="preserve">En enlace OneDrive se verifica carpeta con título "Repositorio_Convenio_3602_2019" donde, de acuerdo con revisión aleatoria, se identifica que reposan archivos de acuerdo con lo descrito en el reporte de avance y FNC de entrega de evidencias. Se sugiere revisar el planteamiento de la acción frente a la creación de repositorio estandarizado y establecer con claridad aspectos como ubicación, responsable(s), seguimiento, alimentación o registro de nuevos documentos, entre otros aplicables. Así mismo, tratándose de información contractual, verificar lineamientos institucionales y/o acciones de mejora similares para conformación y presentación de expedientes digitales o electrónicos y su almacenamiento en el repositorio. Por otra parte, verificar trazabilidad y soportes respecto al verbo rector "socializar" que hace parte de la formulación de la acción de mejora. Revisar el formato no controlado de entrega de evidencias y definir si es posible destacar el aporte a la mejora tras la ejecución de la acción propuesta.
</t>
  </si>
  <si>
    <t>Estandarizar y socializar el repositorio de la información soporte relacionada con el estudio técnico económico de los convenios interadministrativos que suscriba la SDIS.</t>
  </si>
  <si>
    <t>1. En la carpeta “Repositorio_Convenios_Interadministrativos”, “Convenios_ICBF”, carpeta “Convenio_5460_2021”, carpeta “precontractual”,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archivo en formato PDF denominado “15.Estudio_Previo_99543”, archivo en formato PDF denominado “16.Analisis_Riesgos”, archivo en formato PDF denominado “17.Aprobacion_ICBF”, archivo en formato PDF denominado “18.Certificado_disponibilidad_presupuestal_ICBF” y archivo en formato PDF denominado “19.Compromiso_Presupuestal_Gasto_ICBF”.
2. En la carpeta “Repositorio_Convenios_Interadministrativos”, “Convenios_SED”, carpeta Convenio_8337_2021, carpeta “Precontractual”,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archivo en formato PDF denominado “5.Estudio_previo_102558” que presenta el estudio previo con número de solicitud 102558; y el archivo en formato PDF denominado “6.Acto_adtivo_justificacion_contratacion_directa” que presenta el acto administrativo de justificación de contratación directa.     .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t>
  </si>
  <si>
    <t>En enlace OneDrive se identifican 2 carpetas con título "Convenios SED" y "Convenios ICBF", y a su vez, i) Carpeta SED: Convenio_8337_2021 - Subcarpeta Precontractual, ii) Carpeta ICBF: Convenio_5460_2021  - Subcarpeta Precontractual, que contienen subcarpetas y/o documentos por componentes de dicha etapa de cada convenio. De acuerdo con revisión aleatoria, se encontró coincidencia entre los archivos y la descripción del FNC.
Debido a que se identifican varias acciones de similar formulación pero con diferentes soportes (para un mismo contrato o convenio), se sugiere revisar el planteamiento frente a la creación de repositorio estandarizado y establecer con claridad aspectos como ubicación, responsable(s), seguimiento, alimentación o registro de nuevos documentos, entre otros aplicables. Así mismo, tratándose de información contractual, verificar lineamientos institucionales y/o acciones de mejora similares para conformación y presentación de expedientes digitales o electrónicos y su almacenamiento en el repositorio. Por otra parte, verificar trazabilidad y soportes respecto al verbo rector "socializar". Revisar si es posible precisar el aporte a la mejora tras la ejecución de la acción propuesta.</t>
  </si>
  <si>
    <t>Falencias en la documentación detallada del estudio técnico económico del convenio 3602 de 2019 suscrito entre la SDIS y el ICBF.</t>
  </si>
  <si>
    <t>Documentar de manera detallada el estudio técnico económico de los próximos convenios interadministrativos que suscriba la SDIS de modo que responda a las particularidades de los servicios sociales de primera infancia objeto de estos.</t>
  </si>
  <si>
    <t>Estudios técnicos económicos detallados</t>
  </si>
  <si>
    <t>(No. Estudios técnicos económicos elaborados / No. Estudios técnicos económicos proyectados) * 100</t>
  </si>
  <si>
    <t>1. En la carpeta “Estudio_economico_Convenios_Interadministrativos”, “Convenios_ICBF”, carpeta “Convenio_5460_2021”, carpeta “precontractual”,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archivo en formato PDF denominado “15.Estudio_Previo_99543”, archivo en formato PDF denominado “16.Analisis_Riesgos”, archivo en formato PDF denominado “17.Aprobacion_ICBF”, archivo en formato PDF denominado “18.Certificado_disponibilidad_presupuestal_ICBF” y archivo en formato PDF denominado “19.Compromiso_Presupuestal_Gasto_ICBF”.
2. En la carpeta “Estudio_economico_Convenios_Interadministrativos”, “Convenios_SED”, carpeta Convenio_8337_2021, carpeta “Precontractual”,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archivo en formato PDF denominado “5.Estudio_previo_102558” que presenta el estudio previo con número de solicitud 102558; y el archivo en formato PDF denominado “6.Acto_adtivo_justificacion_contratacion_directa” que presenta el acto administrativo de justificación de contratación directa.     .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t>
  </si>
  <si>
    <t>En enlace OneDrive se identifican 2 carpetas con título "Convenios SED" y "Convenios ICBF", y a su vez, i) Carpeta SED: Convenio_8337_2021 - Subcarpeta Precontractual, ii) Carpeta ICBF: Convenio_5460_2021  - Subcarpeta Precontractual, las cuales contienen subcarpetas y/o documentos por componentes de dicha etapa de cada convenio, incluyendo soportes en referencia a la definición de costos. De acuerdo con revisión aleatoria, se encontró coincidencia entre los archivos y lo relacionado en el reporte y el FNC.
Se sugiere revisar pertinencia de los soportes de acuerdo con la formulación de la acción, indicador y meta. De ser pertinentes en su totalidad, en lo posible, en el formato no controlado de entrega de evidencias, contextualizar los soportes con enfoque a la demostración de eficacia y efectividad de la acción de mejora.</t>
  </si>
  <si>
    <t>3.2.7</t>
  </si>
  <si>
    <t>Hallazgo administrativo con presunta incidencia disciplinaria por deficientes soportes en los estudios previos del Convenio No.3602 de 2019, porque la contratación no cuenta con un soporte técnico referido a: cantidad atenciones; cantidad y nombre de los jardines; cantidad de atenciones por jardines con sus costos; el objeto y alcance obligacional del convenio no cuenta con un anexo técnico o guía de la forma en que deben ejecutarse las obligaciones; el convenio no contempla la exigencia de informes técnicos cualitativos y cuantitativos que reflejen el cumplimiento de las obligaciones. Incumplimiento de los principios de planeación, responsabilidad y transparencia, los artículos 3, 23 y 26 de la Ley 80 de 1993 y Decreto 1582 de 2015.</t>
  </si>
  <si>
    <t>No se cuenta con un anexo técnico del convenio 3602 de 2019 que oriente la forma en que deben ejecutarse todas las obligaciones.</t>
  </si>
  <si>
    <t>Anexo técnico de los convenios interadministrativos que suscriba la SDIS</t>
  </si>
  <si>
    <t>Hallazgo administrativo con presunta incidencia disciplinaria, en la ejecución financiera, respecto de la Estructura de Costos presentada por la Entidad, en los diferentes archivos soporte del expediente contractual del Convenio Interadministrativo No. 3602-2019, generando incertidumbre en la información presentada.</t>
  </si>
  <si>
    <t>Los costos del cupo día fueron modificados de acuerdo con el plazo de ejecución sin ajustar los aportes en especie del convenio</t>
  </si>
  <si>
    <t>Verificar de manera trimestral que el valor del costo cupo día registrado en la estructura de costos de los convenios interadministrativos corresponda con la información registrada en los informes financieros mensuales de la ejecución de los aportes en especie de la SDIS.</t>
  </si>
  <si>
    <t>Valor costo cupo día de la estructura de costos de convenios verificados con Informes Financieros</t>
  </si>
  <si>
    <t>(Número de verificaciones efectuadas al año / Número de verificaciones programadas al año) *100</t>
  </si>
  <si>
    <t xml:space="preserve">Se efectuó seguimiento al valor del costo cupo día registrado en la estructura de costos del convenio interadministrativo suscrito con la Secretaría de Educación Distrital a partir de la estructuración e implementación de un instrumento que permite relacionar la cobertura proyectada en el convenio para la vigencia 2021, el plazo de ejecución del convenio en meses, los costos fijos y los costos variables desagregados en los conceptos de gasto correspondientes, la unidad de medida de dichos conceptos de gasto, el valor total de cada concepto de gasto durante el convenio y el valor ejecutado de cada concepto de gasto de manera mensual. 
Se adjunta el archivo en formato Excel denominado “Seguimiento_costo_cupo_SED_2021” que presenta el instrumento estructurado e implementado para efectuar seguimiento al valor del costo cupo día del convenio interadministrativo suscrito con la Secretaría de Educación del Distrito. </t>
  </si>
  <si>
    <t>El equipo de seguimiento de la OCI revisa archivo Excel denominado "Seguimiento_costo_cupo_SED_2021", acorde a lo reportado por la dependencia. El documento se encuentra en versión formato no controlado, lo cual, según lo explicado por el equipo de la Subdirección para la Infancia, obedece a que se trata de un documento aplicable a las actividades y procesos que desarrolla esa dependencia. Se sugiere revisar la posibilidad de definir lineamientos como o instrucciones que permitan comprensión y continuidad del formato, considerando su aporte como medida de control. Así mismo, revisar la posibilidad de fortalecer las evidencias hacia la demostración de la implementación del formato, y en el diligenciamiento del FNC de entrega de evidencias enfocar el contexto a la efectividad de la acción de mejora.</t>
  </si>
  <si>
    <t>3.2.9</t>
  </si>
  <si>
    <t>Hallazgo Administrativo con presunta incidencia disciplinaria por falta de soportes en las evidencias del desarrollo de convenio, de acuerdo con el plan de acción, mesas técnicas de los sistemas de información, soportes de los tres desembolsos, por parte de la administración con el convenio interadministrativo No.3602 SDIS – 0677 ICBF de 2019.</t>
  </si>
  <si>
    <t>Falencias en la estandarización del repositorio de la información soporte del convenio 3602 de 2019 suscrito entre la SDIS y el ICBF.</t>
  </si>
  <si>
    <t>Estandarizar y socializar el repositorio de la información soporte de los próximos convenios interadministrativos que suscriba la SDIS.</t>
  </si>
  <si>
    <t>(No. repositorios estandarizados y socializados / No. repositorios programados) * 100</t>
  </si>
  <si>
    <t>1. En la carpeta “Repositorio_Convenios_Interadministrativos”, “Convenios_ICBF”, carpeta “Convenio_5460_2021”, carpeta “precontractual”, se adjuntan archivo en formato PDF denominado “1.Radicado_I2021009186_valores_refrigerios”, archivo en formato Excel denominado “2.Costo_cupo_dia_minuta_JI_CPI”, archivo en formato Excel denominado “3.Valor_Proyectado_Renta_Mensual_Inmuebles”, archivo en formato PDF denominado “4.Radicado_I2021009001_Mantenimientos_Preventivos_Comunes”, archivo en formato Excel denominado “5.Valor_Proyectado_Mantenimiento_Preventivo”, archivo en formato PDF denominado “6.20210115_Correo_Informacion_Papeleria”, archivo en formato Excel denominado “7.Personal_Manipulación_Alimentos”, archivo en formato PDF denominado “8.RES_2653_2020_Perfiles_Honorarios”, archivo en formato PDF denominado “9.Radicado_I2021002908_Precios_Referencia_Vigilancia”, archivo en formato Excel denominado “10.Valor_Mensual_Vigilancia”, archivo en formato Excel denominado “11.20210317_Propuesta_estructura_costos”, archivo en formato PDF denominado “12.Formato_Ficha_Técnica_Viabilidad_Precios_Referencia”, archivo en formato PDF denominado “13.Formato_Presentación_Precios_Referencia”, archivo en formato PDF denominado “14.Radicado_I2021010438_Concepto_viabilidad_precios_referencia”; archivo en formato PDF denominado “15.Estudio_Previo_99543”, archivo en formato PDF denominado “16.Analisis_Riesgos”, archivo en formato PDF denominado “17.Aprobacion_ICBF”, archivo en formato PDF denominado “18.Certificado_disponibilidad_presupuestal_ICBF” y archivo en formato PDF denominado “19.Compromiso_Presupuestal_Gasto_ICBF”.
En la carpeta “Ejecución_Seguimiento”:
Se adjunto el archivo en formato PDF denominado “202105Formato_presentacion_informes_financieros” que presenta el informe financiero con corte a mayo. 
Carpeta “Alimentación” se adjunta el archivo en formato PDF denominado “Muestra_formatos_radicacion_cuentas_bonos_lacteos_panaderia_viveres” que presenta una muestra de formatos radicación cuentas de bonos, lácteos, panadería y víveres; y el archivo en formato Excel denominado “202104_Paquetes_alimentarios” que presenta la cantidad y valor de paquetes alimentarios por unidad operativa de jardines infantiles y creciendo en familia con corte a abril.    
Carpeta “Arriendo” se adjunta una muestra de registros presupuestales y control de pagos de arriendo compuesta por los siguientes documentos: archivo en formato Excel denominado “202104_Cierre_Reservas_Seven”, archivo en formato Excel denominado “202104_Evidencia_registros_presupuestales_arriendos”, archivo en formato Excel denominado “202104_SPF_Jardines_Infantiles”, archivo en formato Excel denominado “202105_Evidencia_Registros_presupuestales_Arriendos”, archivo en formato Excel denominado “202105_SPF_Jardines_Infantiles”, archivo en formato Excel denominado “202106_Evidencia_Registros_Presupuestales_Arriendos”, archivo en formato Excel denominado “202106_SPF_Jardines infantiles”.
Carpeta “Ejecución_física” se adjunta el archivo en formato PDF denominado “Evidencia_entrega_elementos_papeleria” que presenta una muestra de facturas de compra de elementos de papelería.
Carpeta “Mantenimiento” se adjunta el archivo en formato PDF denominado “Muestra_formatos_recibo_satisfaccion_mantenimiento_JI” que presenta una muestra de los formatos recibo satisfacción de mantenimiento con la información de intervenciones realizadas a los jardines infantiles; y se adjuntan los archivos en formato Excel denominados “202104_Consolidado_valores_mantenimiento”, “202105_Consolidado_valores_mantenimiento”, “202106_Consolidado_valores_mantenimiento” que presentan la información consolidada de los mantenimientos efectuados con corte a abril, mayo y junio, respectivamente.
Carpeta “Personal_servicio_alimentos” se adjuntan los archivos en formato Excel denominados “202104_Consolidado_facturacion_personal_servicio_alimentacion_grupo1”, “202104_Consolidado_facturacion_personal_servicio_alimentacion_grupo2”, 202105_Consolidado_pago_servicio_alimentos_Grupo1”, “202105_Consolidado_pago_servicio_alimentos_Grupo2” que presenta el consolidado de la información de facturación de personal de servicio de alimentos por unidad operativa de jardines infantiles de abril y mayo, respectivamente; y se adjunta archivo en formato PDF denominado “Muestra_facturas_personal_servicio_alimentos” que presenta una muestra de facturas del personal de servicio de alimentos.
Carpeta “personal_aseo_cafeteria” se adjuntas los archivos en formato Excel denominados “202104_Consolidado_valores_personal_aseo_cafeteria” y “202105_Consolidado_valores_personal_aseo_cafeteria” que presentan la información consolidada de los valores de aseo y cafetería por unidad operativa de abril y mayo, respectivamente; y se adjunta el archivo en formato PDF denominado “Muestra_facturas_personal_aseo_cafeteria” que presenta una muestra de facturas del personal de aseo y cafetería.
Carpeta “Servicios_publicos” se adjunta el archivo en formato Excel denominado “202105_Consolidado_valores_servicios_publicos_unidades_operativas” que presenta el consolidado de los valores de servicios públicos por unidad operativa; y se adjuntan los archivos en formato PDF denominados “Muestra1_facturas_serivicios_publicos”, “Muestra2_facturas_servicios_publicos”, “Muestra3_facturas_servicios_publicos”, “Muestra4_facturas_servicios_publicos”, “Muestra5_facturas_servicios_publicos “, “Muestra6_facturas_servicios_publicos”, “Muestra7_facturas_servicios_publicos”, “Muestra8_facturas_servicios_publicos”, “Muestra9_facturas_servicios_publicos”, “Muestra10_facturas_servicios_publicos”, “Muestra11_facturas_servicios_publicos”, “Muestra12_facturas_servicios_publicos”, “Muestra13_facturas_servicios_publicos”, “Muestra14_facturas_servicios_publicos”, “Muestra15_Facturas_servicios_publicos”, “Muestra16_facturas_servicios_publicos”, “Muestra17_facturas_servicios_publicos”, “Muestra18_facturas_servicios_publicos”, “Muestra19_facturas_servicios_publicos”, “Muestra20_facturas_servicios_publicos” que presentan muestras de las facturas de los servicios públicos de las unidades operativas.  
Carpeta “Talento_humano_Atención_Directa_Niñas_Niños” se adjuntan los archivos en formato Excel denominados “Inf_Contratos_TH_atencion_directa_Creciendo_Familia” y “Inf_Contratos_TH_atencion_directa_jardines_infantiles” que presentan la información de los contratos del talento humano que atiende de manera directa a las y los participantes de creciendo en familia y jardines infantiles. 
Carpeta “Vigilancia” se adjuntan los archivos en formato Excel denominados “202104_Consolidado_valores_guardas_jardines_infantiles”, “202105_Consolidado_valores_guardas_jardines_infantiles” y “202106_Consolidado_valores_guardas_jardines_infantiles” que presentan la información consolidad de los valores proyectados y pagados a los guardas de los jardines infantiles en abril, mayo y junio; y se adjunta el archivo en formato PDF denominado “Muestra_formatos_radicacion_cuentas_vigilancia” que presenta una muestra de formatos radicación de cuentas de vigilancia de los jardines infantiles.  
2. En la carpeta “Repositorio_Convenios_Interadministrativos”, “Convenios_SED”, carpeta Convenio_8337_2021, carpeta “Precontractual”, se adjuntan archivo en formato Word denominado “1.Justificacion_Costeo” que presenta la metodología de cálculo de cada concepto de gasto, archivo en formato Excel denominado “2.Propuesta_economica” que presenta la propuesta económica de cada concepto de gasto, archivo en formato Excel denominado “3.Proyeccion_cobertura” que presenta la cobertura de cada jardín infantil, y archivo en formato PDF denominado “4.Radicado_I2021014414_concepto_viabilidad_precios_referencia” que presenta el concepto de viabilidad de precios de referencia emitido por la Subdirección de Diseño Evaluación y Sistematización de la SDIS; archivo en formato PDF denominado “5.Estudio_previo_102558” que presenta el estudio previo con número de solicitud 102558; y el archivo en formato PDF denominado “6.Acto_adtivo_justificacion_contratacion_directa” que presenta el acto administrativo de justificación de contratación directa.     .
Carpeta “Alimentación” se adjuntan archivo en formato PDF denominado “1.Radicado_I2021009186_valor_bono_alimentario_refrigerio” que presenta el valor del bono alimentario para creciendo en familia y los refrigerios para jardines infantiles remitido por la Subdirección de Abastecimiento de la SDIS; el archivo en formato Excel denominado “2.Costo_minuta_jardines_infantiles_por_rango_edad_niños” que presenta el costo de la minuta de los jardines infantiles por rango de edad de los niños.
Carpeta “Elementos_aseo_personal_y_proteccion_sanitaria” en la que se adjuntan archivo en formato Excel denominado “1.Costos_elementos_aseo_personal” que presenta los costos de los elementos de aseo personal; y archivo en formato PDF de nominado “2.Radicado_I2020021061_concepto_viabilidad” que presenta el concepto de viabilidad de los precios de referencia de los elementos de aseo emitido por la Subdirección de Diseño Evaluación y Sistematización de la SDIS.
Carpeta “Espacio_fisico_funcional” se adjunta el archivo en formato Excel denominado “1.Valor_proyectado_arriendo_mensual” que presenta el valor proyectado de arriendo de los predios rentados para la operación de jardines infantiles; archivo en formato Excel denominado “2.Valor_proyectado_mantenimiento” que presenta el valor proyectado de mantenimiento de las unidades operativas propias para el funcionamiento de jardines infantiles; archivo en formato PDF denominado “3.Radicado_I2021009001_costo_mantenimiento_preventivo” que presenta el costo de los mantenimientos preventivos recurrentes en las unidades operativas propias para la operación de jardines infantiles.
Carpeta “Personal_manipulador_de_alimentos” se adjunta archivo en formato Excel denominado “Valor_manipulacion_alimentos_jardines_infantiles” que presenta los valores del personal de manipulación de alimentos por cada jardín infantil.
Carpeta “Talento humano” se adjunta archivo en formato PDF denominado “Correos_informacion_salario_maestras_convenio_SED_SDIS” que presenta la información del salario de las maestras del convenio SED-SDIS; archivo en formato PDF denominado “Resolucion_honorarios_CPS_SDIS” que presenta la Resolución 2653 de 2020 por la cual se adopta la escala de perfiles de honorarios para la vigencia fiscal 2021 para los Contrato de Prestación de Servicios Profesionales y de Apoyo a la Gestión de la Secretaria Distrital de Integración Social.
Carpeta “Vigilancia” se adjuntan archivo en formato Excel denominado “Valor_mensual_vigilancia_jardines_infantiles” que presenta los valores mensuales de vigilancia de cada uno de los jardines infantiles; y archivo en formato PDF denominado “2.Radicado_I2021002908_Concepto_viabilidad.pdf” que presenta el concepto de viabilidad de los precios de vigilancia emitido por la Subdirección de Diseño Evaluación y Sistematización de la SDIS.
Carpeta “Ejecución_seguimiento” se adjuntan: archivo en formato PDF denominado “1.Formatos_oficio_designacion_miembros_SDIS_mesa_tecnica” que presenta los formatos oficio designación con la información de los profesionales de la SDIS delegados a la mesa técnica a fin de efectuar seguimiento a los componentes del convenio suscrito entre la SDIS y la SED; archivo en formato PDF denominado “2.Delegación_miembros_SED_mesa_tecnica” que presenta la información de los profesionales de la SED designados a la mesa técnica para realizar seguimiento a los componentes del convenio; archivo en formato PDF denominado “3.Informe_tecnico_Ene_Jun_2021” que presenta el informe técnico del convenio del periodo comprendido entre enero y junio de 2021.</t>
  </si>
  <si>
    <t>En enlace OneDrive se verifica carpeta con título "Repositorio_Convenio_3602_2019" donde reposan archivos de acuerdo con lo descrito en el reporte de avance y FNC de entrega de evidencias. Debido a que se identifican varias acciones de similar formulación, pero con diferentes soportes (para un mismo contrato o convenio), se sugiere revisar el planteamiento frente a la creación de repositorio estandarizado y establecer con claridad aspectos como ubicación, responsable(s), seguimiento, alimentación o registro de nuevos documentos, entre otros aplicables. Así mismo, tratándose de información contractual, verificar lineamientos institucionales y/o acciones de mejora similares para conformación y presentación de expedientes digitales o electrónicos y su almacenamiento en el repositorio. Por otra parte, verificar trazabilidad y soportes respecto al verbo rector "socializar" que hace parte de la acción formulada. Revisar si es posible fortalecer descripción de efectividad en el formato no controlado de entrega de evidencias.</t>
  </si>
  <si>
    <t xml:space="preserve">Auditoría de Desempeño “Evaluación de la Gestión Fiscal Realizada por la SDIS en la Administración de las Bases de Datos de los Beneficiarios de los Diferentes Servicios de la Entidad Durante la Vigencia 2019”- Código 100 PAD 2020 </t>
  </si>
  <si>
    <t>Hallazgo administrativo con incidencia fiscal y presunta disciplinaría por cuanto los informes de ejecución del Contrato No. 390/2018 no dan cuenta del cumplimiento de su objeto. Por valor de $122.460.800</t>
  </si>
  <si>
    <t>Aunque la redacción del objeto del contrato 390 de 2018 estaba claro para las partes, una oportunidad de mejora consistía en haber fortalecido la delimitación del mismo, diferenciándolo de los demás actores en el proceso para que no permitiera interpretaciones distintas al querer de las partes contratantes.</t>
  </si>
  <si>
    <t xml:space="preserve">Capacitación a las personas de la Dirección de Análisis y Diseño Estratégico y la Subdirección de Diseño, Evaluación y Sistematización, encargadas de proyectar objeto y obligaciones contractuales para mejorar su redacción. </t>
  </si>
  <si>
    <t>Transferencia de conocimiento a los responsables de proyectar objeto y obligaciones</t>
  </si>
  <si>
    <t>Número de capacitaciones realizadas</t>
  </si>
  <si>
    <t>Se realizó la actualización del procedimiento. Se hace entrega de las siguientes evidencias:
1- PCD-GC-002 Procedimiento Atención de solicitudes de información misional, versión 8 (Actualizado)
2- Circular 021-14/05/2021  del grupo SIG donde aparece actualizado dicho procedimiento</t>
  </si>
  <si>
    <t xml:space="preserve">Se realiza verificación mediante muestreo aleatorio, identificando los siguientes documentos:
• Capturas de pantalla de programación de reuniones y correos electrónicos con el objeto de gestionar la revisión de características de contratos de prestación de servicios profesionales.
• Registros de asistencia (Excel descargado de Microsoft Teams), de fechas 14 y 18 de mayo de 2021, con asunto “Revisión y propuesta de ajustes Informe de Actividades”, así como documento modelo de Informe de Actividades (Word).
• Presentación (.pptx) titulada “Estructuración del objeto de los contratos estatales”, listado de asistencia (Excel) del 21/05/2021 y capturas de pantalla asistencia a socialización del 2505/2021.
• Correo electrónico del 16/06/2021, mediante el cual se socializa formato modelo de informe y se emiten lineamientos para su implementación.
De lo anterior, se observa coherencia frente a lo propuesto en la acción de mejora y el avance de ejecución reportado por la dependencia.
</t>
  </si>
  <si>
    <t>Hallazgo administrativo con incidencia fiscal y presunta disciplinaria, por la atención en el servicio de comedores comunitarios a personas que no cumplen con los criterios de atención, determinados en la Resolución No. 0825 del 2018, por cuantía de $ 3.377.308.560.</t>
  </si>
  <si>
    <t xml:space="preserve">Oportunidades de mejora en la articulación de la información sobre las condiciones de vulnerabilidad de los beneficiarios del servicio de comedores, frente a la información externa del SISBEN. </t>
  </si>
  <si>
    <t>Actualizar y socializar el "procedimiento focalización y priorización de potenciales participantes de los servicios sociales de la Secretaría Distrital de Integración Social por demanda".</t>
  </si>
  <si>
    <t>Procedimiento Actualizado</t>
  </si>
  <si>
    <t>La Dirección de Análisis y Diseño Estratégico solicitó ajuste de la acción de mejora.</t>
  </si>
  <si>
    <t>Por solicitud de la DADE, el 22/07/2021 el Despacho registró modificación de la acción de mejora en SIVICOF, previa autorización de la Contraloría de Bogotá D.C. El texto anterior era el siguiente: Establecer una estrategia de validación de resultados de las condiciones de permanencia en el servicio de comedores de los participantes que ingresaron antes de la Resolución 0825 de 2018, que incluya verificación del puntaje Sisbén y seguimiento, actualización y depuración de la información con relación al sistema misional de información (SIRBE y aplicativo de focalización).</t>
  </si>
  <si>
    <t>La Dirección Territorial aporta los siguientes enlaces:
1. https://sig.sdis.gov.co/index.php/es/proceso-de-planeacion-estrategica-procedimientos
2. https://sig.sdis.gov.co/index.php/es/proceso-de-planeacion-estrategica-documentos-asociados
3. https://sig.sdis.gov.co/images/documentos_sig/procesos/gestion_ambiental/documentos_asociados/20210728_Circular_SG_034_jul_extra.pdf 
Los cuales, a la fecha de consulta, permiten acceso al Procedimiento Focalización y Priorización de Potenciales Participantes de los Servicios Sociales de la Secretaría Distrital de Integración Social – PCD-PE-016, Versión 1, a sus documentos asociados, y la Circular 034 del 28/07/2021 que en el literal “t”, incluye el procedimiento en su versión 0, en el Sistema de Gestión – Proceso Planeación Estratégica. 
Ahora bien, en razón de la dinámica del Sistema de Gestión y de los ajustes que se observan el día de hoy en la página Web, la OCI sugiere que además de los enlaces al Sistema de Gestión, se presenten en una carpeta digital identificada con el código del hallazgo y número de la acción, tanto el procedimiento en la versión que corresponda a la actualización realizada, como los demás documentos que, a criterio de la dependencia responsable, fortalezcan la evidencia de ejecución de la acción de mejora. Lo anterior, con el fin de minimizar el riesgo de que en el momento de la evaluación el enlace pueda estar fuera de funcionamiento, o que la versión del documento sea posterior a la que corresponda al plazo de ejecución establecido en el plan de mejoramiento. Igualmente, la OCI sugiere concluir las acciones de mejora con la socialización propuesta y una vez se cuente con las evidencias de cumplimiento, remitirlas a la OCI.</t>
  </si>
  <si>
    <t>Una vez actualizado el procedimiento "Focalización y priorización de potenciales participantes de los servicios sociales de la secretaría distrital de integración social" (PCD-PSS-016), oficializado mediante circular 034 del 28/07/2021. La DADE realiza la socialización de este procedimiento, por lo cual, se entregan los soportes(listados de asistencia) de las socializaciones que se realizaron en las diferentes dependencias de la SDIS.</t>
  </si>
  <si>
    <t xml:space="preserve">En revisión aleatoria se verifican listas de asistencia a socializaciones del procedimiento "Focalización y priorización de potenciales participantes de los servicios sociales de la Secretaría Distrital de Integración Social" - PCD-PSS-016, en distintas dependencias de la Entidad. Así mismo, se observa carpeta en la cual se encuentran incluidos tanto el procedimiento como documentos asociados al mismo. Lo anterior se encuentra acorde al reporte presentado por la dependencia y acoge recomendaciones previas realizadas por la OCI. Por parte del equipo de seguimiento, se sugiere revisar si es pertinente generar claves o convertir los listados a versiones no editables; así mismo, verificar si respecto al desarrollo de las socializaciones se levantaron actas y en caso afirmativo, adjuntarlas con el fin de fortalecer la evidencia. De igual manera, se sugiere diligenciar y remitir el formato no controlado de entrega de evidencias enfatizando en la efectividad de la acción de mejora ejecutada.
Adicionalmente, con miras a futuros ejercicios auditores, se sugiere establecer y hacer seguimiento a la actualización del procedimiento en el sentido de que este se encuentre alineado a la transformación que la SDIS viene llevando a cabo a los servicios que presta la Entidad. </t>
  </si>
  <si>
    <t>Oportunidades de mejora en el registro de la información del puntaje Sisbén de los beneficiarios del servicio de comedores entre el sistema Sirbe, y el aplicativo de focalización.</t>
  </si>
  <si>
    <t>Implementar una restricción en el Sistema de Registro Único de Beneficiarios - SIRBE, que impida registrar a personas no remitidas en los listados de priorización para los servicios objeto del procedimiento de focalización.</t>
  </si>
  <si>
    <t>Implementación de la restricción en el SIRBE</t>
  </si>
  <si>
    <t>Una restricción implementada en el SIRBE</t>
  </si>
  <si>
    <t>Dirección de Análisis y Diseño Estratégico;
Subdirección de Investigación e Información</t>
  </si>
  <si>
    <t xml:space="preserve">Por solicitud de la DADE, el 22/07/2021 el Despacho registró modificación de la acción de mejora en SIVICOF, previa autorización de la Contraloría de Bogotá D.C. El texto anterior era el siguiente: Determinar un mecanismo de validación del listado de personas emitida por el aplicativo de focalización y los beneficiarios registrados en el Sistema de Registro Único de Beneficiarios - SIRBE, para determinar qué personas del listado recibieron el servicio social o apoyo en el periodo revisado, así como qué personas registradas en el SIRBE fueron focalizadas. </t>
  </si>
  <si>
    <t>Se implementa restricción en el Sistema de Registro Único de Beneficiarios - SIRBE, que impide registrar a personas no remitidas en los listados de priorización para los servicios objeto del procedimiento de focalización. Se adjuntan evidencias</t>
  </si>
  <si>
    <t>Se verifican los siguientes soportes:
• Cadenas de correos electrónicos (PDF) fechados en 16 y 18 de febrero de 2021 y 22 de febrero y 8 de abril de 2021.
• Formato Historia de Usuario, el cual, entre otros aspectos señala: “Ajustar el sistema SIRBE para que genere una alerta y no permita el ingreso de beneficiarios nuevos a los cinco servicios definidos si no se encuentran en los listados de Focalización”.
• Capturas de pantalla de la funcionalidad cargue de archivos, así: “LISTADO PRIORIZACIÓN APOYOS ECONÓMICOS (AE), “LISTADO PRIORIZACIÓN COMEDORES”, “LISTADO COMPLEMENTACIÓN ALIMENTARIA (CA)”.
• PDF “Mockup Focalización SIRBE”.
Así mismo, la Gestora de la Dirección de Análisis y Diseño Estratégico refiere las actividades y el desarrollo tecnológico realizado para el cumplimiento de la acción de mejora.
Tras la revisión de las evidencias y la descripción realizada por la Gestora, se encuentra consistencia con el reporte cualitativo y el plazo de ejecución de la acción de mejora.
Se sugiere diligenciar el formato no controlado de entrega de evidencias, presentando el contexto frente a la eficacia y efectividad de la acción de mejora.</t>
  </si>
  <si>
    <t>Oportunidades de mejora en la aplicación del procedimiento de focalización a nivel local</t>
  </si>
  <si>
    <t>Desarrollar (2) mesas de trabajo trimestrales con la Dirección Territorial, la Dirección Poblacional, la Dirección de Nutrición y Abastecimiento, la Dirección de Análisis y Diseño Estratégico y las áreas técnicas, para el fortalecimiento de las competencias en la aplicación del procedimiento de focalización y sus etapas de verificación por parte de las Subdirecciones Locales.</t>
  </si>
  <si>
    <t>Mesas de trabajo de fortalecimiento de competencias en la aplicación del proceso de focalización</t>
  </si>
  <si>
    <t>Dos mesas de trabajo sobre fortalecimiento de la aplicación del proceso de focalización en las Subdirecciones Locales desarrolladas durante el segundo semestre de 2021.</t>
  </si>
  <si>
    <t>Por solicitud de la DADE, el 22/07/2021 el Despacho registró modificación de la acción de mejora en SIVICOF, previa autorización de la Contraloría de Bogotá D.C. El texto anterior era el siguiente: Desarrollar mesas de trabajo trimestrales con las áreas técnicas, la Dirección Territorial y la Dirección de Análisis y Diseño Estratégico para el fortalecimiento de competencis en la aplicación del procedimiento de focalización y sus etapas de verificación por parte de las Subdirecciones Locales</t>
  </si>
  <si>
    <t>Como un trabajo preliminar en el desarollo de esta acción y con el fin de ir fortaleciendo las competencias en la aplicación del proceso de Focalización en las Subdirecciones Locales y en general las demás áreas tpecnicas de la entidad, se inició una sensibilización del tema con jornadas de Socialización de la Resolución 509 y los documentos anexos, realizada en los meses de mayo, junio y julio de 2021.
Posteriormente ya en la ejecución propia de esta acción de mejora, se realizaron dos Temáticas grandes de mesas de trabajo, para el fortalecimiento de la aplicación del proceso de focalización en las Subdirecciones Locales, así:
1. Mesas de trabajo para la Socialización y divulgación del procedimiento de focalización y sus documentos anexos, en los meses de agosto y septiembre de 2021.
2.  Mesas de trabajo para socialización del aplicativo de Focalización, realizadas en el mes de septiembre de 2021 que buscaba reforzar las competencias técnicas del proceso en las Subdirecciones Locales ampliando el tema a las Subdirecciones técnicas.</t>
  </si>
  <si>
    <t>Una vez verificado el enlace OneDrive dispuesto por la Dirección de Análisis y Diseño Estratégico, la OCI sugiere revisar y ajustar las carpetas electrónicas por cuanto algunas se encuentran vacías. No obstante, se pudo observar lo siguiente: listado de personas para citaciones, 3 listados de asistencia (Excel) fechados en 27 y 30 agosto de 2021, correos electrónicos (PDF) del 08/09/2021 con asuntos “SOCIALIZACIÓN APLICATIVO FOCALIZACIÓN SUBDIRECCIÓN PARA LA VEJEZ PROFESIONALES LOCALES” y “URGENTE RE: LINK DE ACCESO PRUEBAS APLICATIVO DE FOCALIZACIÓN”; y archivo ppt. “Socialización Aplicativo de Focalización”.
Teniendo en cuenta los reportes cualitativo y cuantitativo presentados, se recomienda realizar la verificación y complementación o ajuste de los soportes que dan cuenta del cumplimiento de la acción de mejora, e incluir el formato no controlado de entrega de evidencias con la descripción en cuanto a la eficacia y efectividad obtenidas.</t>
  </si>
  <si>
    <t>Hacer seguimiento cuatrimestral a la implementación del “Procedimiento de recolección, crítica y digitación” PCD-PSS-022</t>
  </si>
  <si>
    <t xml:space="preserve">Seguimiento al procedimiento de recolección, crítica y digitación de información </t>
  </si>
  <si>
    <t># reportes de seguimiento a implementación del procedimiento elaborados / # reportes de seguimiento a la implementación del procedimiento proyectados</t>
  </si>
  <si>
    <t>Se entrega resumen ejecutivo con la descripción de las evidencias entregadas. Se anexa informe de seguimiento del procedimiento Recolección, Crítica y Digitación (PCD-PSS-022) de las subdirecciones de: Gestión Integral Local; Identificación, Caracterización e Integración; Infancia, Juventud, Adultez, Vejez,  Discapacidad, LGBTI  y 14 subdirecciones locales</t>
  </si>
  <si>
    <t xml:space="preserve">Se verifica muestra de informes producidos por Subdirecciones Locales y dependencias misionales del nivel central de la Entidad, en los cuales se identifica seguimiento a la implementación del Procedimiento de recolección, crítica y digitación - PCD-PSS-022, con énfasis en la calidad del dato, respecto al tercer cuatrimestre de 2020. Así mismo, se verifica documento denominado Resumen Ejecutivo, mediante el cual la Dirección Territorial da cuenta de los avances en la ejecución de la acción de mejora propuesta, e indica los soportes que se adjuntan al reporte. La Oficina de Control Interno sugiere considerar la posibilidad de incluir en próximos informes un acápite o apartado de seguimiento a recomendaciones, compromisos o alertas identificadas en los distintos cortes de información, con el fin de focalizar actividades hacia aquellos aspectos que demanden mayor atención o fortalecimiento, así como, evidenciar mejora continua con base en el seguimiento realizado. Igualmente, se sugiere optimizar la estandarización de los informes, particularmente en cuanto a fechas de corte. En cuanto al resumen ejecutivo, teniendo en cuenta que se trata de un ejercicio de mejora institucional, se comenta que no es necesario determinar como destinatario único a la Oficina de Control Interno. La Gestora de la Dirección Territorial informa que la dependencia había identificado estas oportunidades de mejora y en tal sentido se vienen gestionando los ajustes del caso. </t>
  </si>
  <si>
    <t>Se entrega resumen ejecutivo con la descripción de las evidencias entregadas. Se anexa informe de seguimiento del procedimiento Recolección, Crítica y Digitación (PCD-PSS-022) de las subdirecciones de: Gestión Integral Local; Identificación, Caracterización e Integración; Infancia, Juventud, Adultez, Vejez,  Discapacidad, LGBTI  y 16 subdirecciones locales</t>
  </si>
  <si>
    <t xml:space="preserve">Se verifica documento PDF Resumen Ejecutivo, el cual contiene el detalle del hallazgo y la acción propuesta, así como un informe de resultados que incluye una lista de 24 informes de seguimiento elaborados por las subdirecciones técnicas y locales, los cuales también se encuentran adjuntos (corte enero-abril 2021), y un consolidado de situaciones detectadas y oportunidades de mejora a las cuales se llegó mediante el análisis de tales informes. </t>
  </si>
  <si>
    <t>Se entrega resumen ejecutivo con la descripción de las evidencias entregadas e informe de calidad mayo a agosto2021. Se anexa informe de seguimiento del procedimiento Recolección, Crítica y Digitación (PCD-PSS-022) de las subdirecciones de: Gestión Integral Local; Identificación, Caracterización e Integración; Juventud, Adultez, Vejez, LGBT, Discapacidad, Nutrición y Abastecimiento y 14 subdirecciones locales.</t>
  </si>
  <si>
    <t>En enlace One Drive compartido por la Dirección Territorial, se verifica documento PDF Resumen Ejecutivo, en el cual se observa la identificación del hallazgo, el contexto general de la acción de mejora y la descripción de las evidencias entregadas, informe de calidad correspondiente al corte mayo a agosto de 2021, y muestra compuesta por 22 Formatos Informe Calidad de la Información Misional - Subdirecciones Locales, mediante los cuales se realiza el seguimiento del procedimiento Recolección, Crítica y Digitación (PCD-PSS-022). Respecto al informe ejecutivo, la OCI sugiere revisar la numeración para conservar el consecutivo de los reportes presentados hasta la fecha o si se va a generar un único documento para presentación ante la Contraloría de Bogotá D.C.; en cuanto a la modificación del formato de seguimiento (sucedida entre en primer y segundo reporte), se sugiere incluir una breve aclaración en el formato no controlado de entrega de evidencias. Finalmente, se sugiere revisar la posibilidad de dar continuidad a estos seguimientos más allá de la ejecución de la acción de mejora, teniendo en cuenta el beneficio que este ejercicio de control puede aportar a la gestión de las dependencias misionales y a la calidad de la información que allí se maneja.</t>
  </si>
  <si>
    <t xml:space="preserve">Hacer monitoreo semestral a la implementación del “Protocolo seguimiento al cumplimiento de los criterios vigentes en los servicios sociales” PTC-PSS-002. </t>
  </si>
  <si>
    <t>Implementación Protocolo Seguimiento al cumplimiento de criterios en los servicios sociales</t>
  </si>
  <si>
    <t># de reportes de seguimiento a la implementación del protocolo elaborados / # de reportes de seguimiento a la implementación del prococolo proyectados</t>
  </si>
  <si>
    <t>Se entrega resumen ejecutivo con la descripción de las evidencias entregadas. Se anexa formato  "Seguimiento al cumplimiento de criterios vigentes en los servicios sociales  FOR-PSS-353" aplicado a los siguientes servicios: Jardín Infantil Diurno; Centro Amar; Centro Abrazar; Centros forjar; Centro de atención transitoria; Comunidad de Vida; Alta dependencia funcional física, mental o cognitiva; Centros Día; Centros Noche; Centros de Protección Social; Apoyos económicos tipo A, B, B desplazados y C; Centro Avanzar; Centro Renacer; Centro Integrarte Atención externa; CADIS; Enlace Social; Atención Transitoria al Migrante Extranjero; Centros de Desarrollo Comunitario; Comedores; Complementación Alimentaria y Complementación alimentaria para personas con discapacidad.</t>
  </si>
  <si>
    <t xml:space="preserve">Se verifica muestra de reportes de monitoreo elaborados en el Formato Seguimiento al Cumplimiento de Criterios Vigentes en los Servicios Sociales - FOR-PSS-353, correspondientes al segundo semestre de 2020. Así mismo, se verifica documento denominado Resumen Ejecutivo, mediante el cual la Dirección Territorial da cuenta de los avances en la ejecución de la acción de mejora propuesta, e indica los soportes que se adjuntan al reporte. La Oficina de Control Interno consulta si se realiza algún seguimiento o actividad de respuesta ante las observaciones, recomendaciones y/o compromisos que se consignan en la sección C - “Medidas a Tomar” del documento, a lo que la Gestora de la Dirección Territorial informa que por el momento no se cuenta con un mecanismo que permita centralizar y verificar en detalle todos los compromisos, teniendo en cuenta la cantidad de unidades en las que se prestan los servicios sociales; no obstante, a través de la mesa del SIGPOTE (Sistema Integrado de Gestión de la Dirección Territorial y la Dirección Poblacional)  se tiene  definida una tabla de medidas a tomar. La Oficina de Control Interno sugiere revisar la trazabilidad del seguimiento que se realiza en dicho espacio y, en lo posible, continuarlo y optimizarlo, o analizar otras alternativas de monitoreo de acuerdo con la capacidad operativa y funcional disponible. En cuanto al resumen ejecutivo, teniendo en cuenta que se trata de un ejercicio de mejora institucional, se comenta que no es necesario determinar como destinatario único a la Oficina de Control Interno. </t>
  </si>
  <si>
    <t>Se entrega resumen ejecutivo con la descripción de las evidencias entregadas. Se anexan 32 formatos  "Seguimiento al cumplimiento de criterios vigentes en los servicios sociales  FOR-PSS-353" aplicado a los siguientes servicios:  Hogar de paso Día y Noche; Centro Crecer; Jardín Infantil Diurno; Jardín Infantil Nocturno; Casa de pensamiento; Apoyos económicos tipo A, B, B desplazados y C; Enlace Social; Atención Transitoria al Migrante Extranjero; Comedores; Complementación Alimentaria y Complementación alimentaria para personas con discapacidad.</t>
  </si>
  <si>
    <t xml:space="preserve">Se verifica documento resumen ejecutivo en el cual se describen los avances y las evidencias entregadas, y 32 formatos "Seguimiento al cumplimiento de criterios vigentes en los servicios sociales  FOR-PSS-353" aplicado servicios Hogar de paso Día y Noche; Centro Crecer; Jardín Infantil Diurno; Jardín Infantil Nocturno; Casa de pensamiento; Apoyos económicos tipo A, B, B desplazados y C; Enlace Social; Atención Transitoria al Migrante Extranjero; Comedores; Complementación Alimentaria y Complementación alimentaria para personas con discapacidad. 
La OCI sugiere realizar seguimiento y/o actividades de respuesta a las observaciones, recomendaciones y/o compromisos que se consignan en la sección C - “Medidas a Tomar” del formato, y documentarlo adecuadamente. Se comenta que es importante tener en cuenta que la efectividad de esta acción corresponde en gran medida a que en los diferentes servicios de la Entidad se atienda únicamente a usuarios que cumplan los criterios de focalización. 
</t>
  </si>
  <si>
    <t>Hallazgo administrativo, por la entrega de bonos de apoyos económicos para la vejez de la Secretaria Distrital de Integración Social a personas fallecidas.</t>
  </si>
  <si>
    <t>Oportunidad de mejora en la recolección de información en tiempo real de los fallecimientos de las personas mayores en la Ciudad, debido a que la Secretaría Distrital de Integración Social depende de las bases de datos que entregan otras entidades.</t>
  </si>
  <si>
    <t xml:space="preserve">Gestionar la articulación (reunión) con entidades como la Secretaría de Salud y el Ministerio de Salud para aumentar la frecuencia con la que se realizan los cruces de bases de datos de fallecimientos de las personas mayores en la Ciudad.
</t>
  </si>
  <si>
    <t>Desarrollo de reuniones con Secretaría y Ministerio de Salud para aumentar frecuencia del cruce</t>
  </si>
  <si>
    <t># de reuniones realizadas / # reuniones programadas</t>
  </si>
  <si>
    <t>Se remitieron dos oficios en diciembre, se hace la salvedad que el oficio remitido al Ministerio de Salud fue entregado de manera errónea. En los oficios se solicita mesa de trabajo para coordinar y establecer un protocolo de remisión de información y contar con la información en tiempos más cortos</t>
  </si>
  <si>
    <t>Se verifican oficio S2020129178 de 18/12/2020, asunto "Solicitud reunión articulación cruce inhumados", con destino al Ministerio de Salud y Protección Social; y oficio S2020129176 del 18/12/2020 con asunto "Solicitud mesa de trabajo “articulación cruce inhumados”, dirigido a la Secretaría Distrital de Salud.</t>
  </si>
  <si>
    <t>Se envio oficio reiterando la solicitud de la mesa de trabajo a la Secretaría de Salud y del Ministerio de Salud se envio el día 26 de julio de 2021 a Repositoio institucional digital del Ministerio de Salud  El  18/08/2021 Se envia oficios al Ministerio de Salud, solicitando nuevamente la mesa de trabajo rad 202142301517372. El 24/08/2021 nuevamene se radica oficio ante el Miniserio de Saludo bajo el número S2021074952. Luego de oficiar y buscar contactos para poder realizar la mesa, finalmente se logra concertar la mesa de trabajo para el día 1 de octubre de 2021, con lo cual se espera lograr aumentar la frecuencia del cruce de información</t>
  </si>
  <si>
    <t>El equipo de seguimiento verificó los siguientes soportes:
Radicados S2020129176 de 18/12/2020 y S2021077447 del 01/09/2021 con destino a la Secretaría Distrital de Salud; S2020129178 de 18/12/2020 y S2021074952 del 24/08/2021 dirigidos al Ministerio de Salud y Protección Social. Así mismo, se observan correos electrónicos relacionados con la gestión de articulación con las mencionadas entidades con el fin de realizar mesa de trabajo e incrementar la frecuencia de los cruces de bases de inhumados. Lo anterior, acorde a lo reportado por la dependencia responsable. No obstante, no se evidencia soporte de realización de la reunión programada. Por parte del equipo de seguimiento de la OCI se sugiere considerar el riesgo de inefectividad de la acción, teniendo en cuenta el planteamiento del indicador.
En desarrollo de la mesa de trabajo de verificación, el equipo de la Subdirección informa que anteriormente los cruces eran trimestrales y actualmente se realizan mensualmente. Por lo anterior, la OCI se sugiere revisar la posibilidad y pertinencia de fortalecer las evidencias de modo que se demuestre un mayor control, así como la eliminación de la causa y la mejora frente a la situación objeto del hallazgo.</t>
  </si>
  <si>
    <t xml:space="preserve">El día 26 de julio de 2021 se realizó el envío de oficio a la Secretaría de Salud y del Ministerio de Salud - Repositorio institucional digital del Ministerio de Salud, reiterando la solicitud de la mesa de trabajo, el  18 de agosto de 2021 se envía oficio con radicado 202142301517372 al Ministerio de Salud, solicitando nuevamente la realización de mesa de trabajo. El 24 de agosto 2021 nuevamente se radica oficio ante el Ministerio de Salud bajo el número S2021074952 reiterando la solicitud de mesa de trabajo conjunta. Es relevante resaltar que frente a los anteriores radicados no se tiene respuesta alguna.  
De igual forma se realizó la búsqueda de contactos para poder viabilizar la mesa de trabajo, logrando como resultado concertar la mesa de trabajo para el día 1 de octubre de 2021, con lo cual se espera lograr el objetivo establecido frente al aumento en la frecuencia de acceso a la información de bases de datos de pensionados y dar cabal cumplimiento a la acción de mejora. 
La reunión prevista para el día 1 de octubre de 2021 no se realizó y está pendiente de programación nuevamente.
Así las cosas desde la Subdirección para la Vejez se da cumplimiento a la acción de mejora, ya que como se soporta con la evidencias se han realizado las gestiones necesarias para llevar a cabo una articulación en el cruce de bases de datos. 
</t>
  </si>
  <si>
    <t>Dando alcance a la entrega realizada mediante informe de fecha 29 de octubre del 2021 como también, atendiendo las recomendaciones dadas por la Oficina de Control Interno, se adjuntan nueva evidencia correspondiente a la gestión realizada en el mes de noviembre por parte de la Subdirección para la Vejez, la cual se puede evidenciar mediante la radicación del derecho de petición dirigido a Ministerio de Salud número N°. 202142402305562.</t>
  </si>
  <si>
    <t xml:space="preserve">Se identifican los siguientes soportes: i) Radicado S2021103795 del 19/11/2021 dirigido al Ministerio de Salud y Protección Social con asunto “Derecho de Petición Reiteración solicitud mesa de trabajo y articulación”; ii) Radicado 202142402305562 del Ministerio de Salud y Protección Social; iii) Captura de pantalla de confirmación de recibo o radicación del oficio remitido por la SDIS.  
Lo anterior se observa acorde a lo informado por la Subdirección para la Vejez.
Se sugiere continuar el seguimiento a la respuesta que brinde el Ministerio de Salud y Protección Social. Así mismo, teniendo en cuenta la naturaleza y causa del hallazgo, se reiteran recomendaciones en cuanto a continuar fortaleciendo los controles y cruces de bases de datos de fallecidos y revisar la pertinencia de enfocar la entrega de evidencias a la demostración de efectividad de tales controles.  
</t>
  </si>
  <si>
    <t>3.2.11</t>
  </si>
  <si>
    <t>Hallazgo administrativo, por no contar con toda la información pertinente de los beneficiarios del apoyo económico correspondiente a la meta No. 1 del Proyecto 1099 “Envejecimiento digno, activo y feliz”, tipo B y B Desplazado, durante la vigencia 2019, en el sistema SIRBE.</t>
  </si>
  <si>
    <t>Muchas de las personas beneficiarias de este apoyo tipo B y B Desplazado no son objeto de la aplicación del Sisbén</t>
  </si>
  <si>
    <t xml:space="preserve">Generar una propuesta de ajuste de los criterios del  servicio apoyos económicos de la Entidad para precisar la necesidad de cumplir con el requisito SISBEN sobre quienes solicitan los servicios de la Entidad
</t>
  </si>
  <si>
    <t>Construcción de propuestas de ajuste de criterios del servicio apoyos económicos con Sisbén.</t>
  </si>
  <si>
    <t># documentos propuesta de ajuste de criterios del servicio apoyos económicos  y Sisbén elaborados.</t>
  </si>
  <si>
    <t>Se realizaron mesas de trabajo para concretar el ejercicio con poblacional, DADE y territorial  para los criterios de simultanedad, adicionalmente se realizó mesa de trabajo donde se revisó el servicio (borrador del ejercicio, y el documento con subsecretaria)</t>
  </si>
  <si>
    <t xml:space="preserve">Se evidencia archivo Excel "DOCUMENTO TECNICO DE LOS SERVICIOS SOCIALES PARA SU DEFINICION E IDENTIFICACION DE CRITERIOS DE FOCALIZACION, PRIORIZACION, INGRESO, EGRESO Y RESTRICCIONES" propuesto como formato no controlado, y documento anexo en Word; acta de fecha 14/01/2021 y presentación que orientó la mesa de trabajo. </t>
  </si>
  <si>
    <t>Con la publicación e implementación de la Resolución 509 de 2021 se da por cumplida la acción de mejora</t>
  </si>
  <si>
    <t>Se verifica Resolución No. 0509 del 20/04/2021 y documento anexo técnico de la Resolución en el que se identifica como criterio de priorización para el servicio de apoyos económicos de adulto mayor lo siguiente al respecto del SISBEN: "Personas mayores registradas en la encuesta Sisben IV que se encuentran en los grupos A, B, C1 a C3, y personas mayores cuyos puntajes de Sisben III es igual o inferior a 43,63" (ver página 62 del anexo). Se sugiere diligenciar formato no controlado de entrega de evidencias, realizando la contextualización en cuanto a la eficacia y efectividad de la acción de mejora ejecutada.</t>
  </si>
  <si>
    <t>Hallazgo administrativo con incidencia fiscal y presunta disciplinaria y penal, por la atención de personas ya fallecidas en el servicio de comedores comunitarios de la SDIS, por un valor de $3.218.685.</t>
  </si>
  <si>
    <t>Oportunidades de mejora en el cruce periódico de datos de personas fallecidas con las bases de datos de los participantes del servicio.</t>
  </si>
  <si>
    <t>Realizar un cruce mensual de la base de datos de participantes que han recibido atención en los servicios sociales de la Secretaría Distrital de Integración Social con el registro de personas fallecidas de las autoridades competentes, y emitir alertas sobre las personas fallecidas encontradas para generar correctivos.</t>
  </si>
  <si>
    <t>Eficacia en la generación de reportes de personas fallecidas en los servicios sociales</t>
  </si>
  <si>
    <t># de reportes cruce de bases de datos fallecidos con base de datos de participantes realizados / # de reportes de cruce de bases de datos fallecidos con la base de datos de participantes proyectados</t>
  </si>
  <si>
    <t xml:space="preserve"> Para la ejecución de esta acción de mejora se realizaron las siguientes actividades:  
Especificación de la población objetivo a cruzar con la base de inhumados con el fin de identificar posibles fallecimientos y definición de la periodicidad del reporte. 
Ejecución del cruce de beneficiarios con la base de inhumados y reporte a la Subdirección de Nutrición para que realice la investigación o acciones necesarias relacionadas con la prestación del servicio. 
Socialización sobre la disponibilidad de funcionalidades en el Sistema de Información para el Registro de Beneficiarios – SIRBE con el fin de realizar la consulta y cruce con inhumados de forma directa y con la periodicidad deseada. 
Estas acciones realizadas por la Dirección de Análisis y Diseño Estratégico, permite generar las alertas a la Subdirección de Nutrición sobre las personas que posiblemente han fallecido de manera que se puede iniciar la investigación respectiva y de acuerdo al resultado y conforme al procedimiento de prestación del servicio, se realiza el respectivo egreso o las acciones a que haya lugar. 
Soportes presentados como evidencia:
Oficio firmado por la Subdirección de Nutrición dirigido a la DADE con la solicitud para realizar el cruce con la base de inhumados de todas las personas que se encuentran con el estado ‘En Atención’ en los servicios incluidos en el proyecto 7745 “Compromiso por una alimentación integral en Bogotá” .
Memorando I2021015742 de la DADE dirigido a la Subdirección de Nutrición con fecha 25/05/2021, comunicando que los 10 primeros días de cada mes se hará entrega del resultado del cruce de las personas atendidas en los servicios del proyecto 7745 durante el último mes finalizado contra la base de inhumados almacenada en el SIRBE. Adicionalmente en el mismo memorando se le informa a la Subdirección de Nutrición que el SIRBE tiene implementada una funcionalidad para la consulta de inhumados y que los usuarios del proyecto pueden hacer uso de ella para realizar el cruce de información de forma directa, sin intermediación y con la periodicidad deseada. 
Se adjunta copia de los correos en los que se suministra el resultado del cruce definido en el numeral 2 para los meses mayo, junio y julio. Los casos quedan registrados en el aplicativo Aranda.</t>
  </si>
  <si>
    <t xml:space="preserve">Se identifica que los documentos señalados en el reporte de la DADE corresponden a los adjuntos en carpeta OneDrive y son coherentes con la descripción de la acción de mejora. Se sugiere mantener la articulación generada con la Dirección de Nutrición y Abastecimiento y la continuidad de la actividad de cruce de bases de datos con la periodicidad definida, teniendo en cuenta su aporte como medida de control en la prestación de los servicios. </t>
  </si>
  <si>
    <t>Dirección de Nutrición y Abastecimiento</t>
  </si>
  <si>
    <t xml:space="preserve">Áreas de oportunidad en el proceso de contratación de los operadores de los comedores, en lo que se refiere a su responsabilidad económica en la entrega de raciones y el registro de los beneficiarios. </t>
  </si>
  <si>
    <t xml:space="preserve">Incluir en el anexo técnico de la contratación de operadores de los comedores una nueva cláusula, que determine la responsabilidad económica del contratista sobre entrega de raciones por debilidades en el registro de los beneficiarios de cada comedor. </t>
  </si>
  <si>
    <t>Efectividad en el ajuste de anexos técnicos de operadores de comedores</t>
  </si>
  <si>
    <t># Adiciones o prórrogas suscritas con operadores de comedores con cláusula nueva de resp económica / # Adiciones o prórrogas suscritas con operadores de comedores en la SDIS</t>
  </si>
  <si>
    <t>Se remite el formato de presentación de evidencias con la explicación del desarrollo del plan de mejoramiento y se adjunta el instrumento ANEXO TECNICO con la evidencia del cumplimiento.</t>
  </si>
  <si>
    <t>Por parte del equipo de seguimiento de la Oficina de Control Interno se verifica el documento PDF “ANEXO TECNICO Comedores servicio de Alimentación Integral en la modalidad de comedor comunitario – cocina popular en el marco del Proyecto 7745 “Compromiso por una Alimentación Integral en Bogotá”, el cual guarda concordancia con la acción de mejora propuesta y lo descrito en el formato no controlado de entrega de evidencias. 
Se encuentra coherencia entre el avance cuantitativo y los soportes verificados según el planteamiento de la acción de mejora. Ahora bien, considerando la temática del hallazgo, se mencionan los potenciales riesgos en la evaluación de la acción de mejora de acuerdo con las disposiciones de la Resolución 036 de 2019, expedida por la Contraloría de Bogotá D.C. Así mismo, en el marco de la implementación del anexo técnico, se sugiere realizar y documentar adecuadamente el seguimiento al cumplimiento de los compromisos contractuales relacionados con la acción de mejora.</t>
  </si>
  <si>
    <t>Hallazgo administrativo, por no contar con toda la información pertinente de los beneficiarios del servicio social de comedores comunitarios en el sistema SIRBE.</t>
  </si>
  <si>
    <t>Seguimiento a implementación del proced. recolección, crítica y digitación de información realizado</t>
  </si>
  <si>
    <t xml:space="preserve"># de reportes de seguimiento a la implementación del procedimiento elaborados / # de reportes de seguimiento a la implementación del procedimiento proyectados </t>
  </si>
  <si>
    <t>Se entrega resumen ejecutivo con la descripción de las evidencias entregadas. Se anexa formato  "Seguimiento al cumplimiento de criterios vigentes en los servicios sociales  FOR-PSS-353" aplicado a los siguientes servicios: Jardín Infantil Diurno; Centro Amar; Centro Abrazar; Centros forjar; Centro de atención transitoria; Comunidad de Vida; Alta dependencia funcional física, mental o cognitiva; Centros Día; Centros Noche; Centros de Protección Social; Apoyos económicos tipo A, B, B desplazados y C; Centro Avanzar; Centro Renazar; Centro Integrarte Atención externa; CADIS; Enlace Social; Atención Transitoria al Migrante Extranjero; Centros de Desarrollo Comunitario; Comedores; Complementación Alimentaria y Complementación alimentaria para personas con discapacidad.</t>
  </si>
  <si>
    <t>Hallazgo administrativo con incidencia fiscal y presunta disciplinaria por valor de trece millones seiscientos treinta y dos mil pesos ($13.632.000) correspondiente al valor pagado representado en bonos canjeables por alimentos a población beneficiaria de la SDIS sin cumplir con el criterio de focalización (puntaje SISBEN) definido para dicho beneficio durante la vigencia 2019.</t>
  </si>
  <si>
    <t>Hallazgo administrativo por desconocer el criterio de focalización (puntaje SISBEN) definido para dicho beneficio durante la vigencia 2019 en algunos registros de la Base de Datos de beneficiarios de bonos canjeables por alimentos de la SDIS.</t>
  </si>
  <si>
    <t>Seguimiento a implementación del procedimiento recolección, crítica y digitación de información</t>
  </si>
  <si>
    <t>Hallazgo administrativo, con incidencia fiscal y presunta disciplinaria por concurrencia de beneficiarios entre el Ente Territorial – SDIS - y la Nación por valor de $1.034.871.370</t>
  </si>
  <si>
    <t>Oportunidades de mejora en la articulación para el cruce de bases de datos de participantes en los servicios de la Secretaría Distrital de Integración Social y el ICBF.</t>
  </si>
  <si>
    <t>Establecer acciones de articulación con el ICBF para generar acuerdos relacionados con el intercambio de información para verificar la concurrencia de las niñas y los niños en los servicios ofrecidos por las dos entidades.</t>
  </si>
  <si>
    <t xml:space="preserve">Reportes de acciones de articulación para establecer un acuerdo de intercambio de información. </t>
  </si>
  <si>
    <t># de reportes de articulación sobre acuerdo de intercambio de información elaborados / # de reportes de articulación sobre acuerdo de intercambio de información programados</t>
  </si>
  <si>
    <t xml:space="preserve">Se realizaron los acercamientos con el ICBF para gestionar los acuerdos relacionados con el intercambio de información, a través de una reunión realizada el 03/marzo de 2021.  Se anexa acta de la reunión. 
Producto de esta reunión se pudo establecer que en el convenio interadministrativo a firmar entre la SDIS y el ICBF para la vigencia 2021, se establecería una obligación que definiera el intercambio de información que permitiera subsanar el hallazgo identificado.  En este sentido, el Convenio Interadministrativo SDIS 5460 - ICBF 11007072021, registra en las obligaciones comunes a las partes en el ítem número 6 “Generar estrategias Interinstitucionales para evitar la atención de participantes o beneficiarios por parte de la SDIS e ICBF de manera concurrente.”, la cual garantiza dar cumplimiento a la acción de mejora propuesta para el cierre del hallazgo 3.2.8, dado que está orientada a identificar, verificar y prevenir las dobles atenciones de las y los participantes de las modalidades jardines infantiles diurnos, nocturnos, casas de pensamiento intercultural y creciendo juntos (anterior creciendo en familia). Se anexan Estudio Previo, Acto Administración Justificación Convenio, Convenio SDIS 5460 - ICBF 11007072021 y Acta de Inicio.  
Posteriormente la enunciada gestión se aterrizó en el plan de trabajo del convenio, en el cual se incluyeron las siguientes actividades: “Reporte en FORMATO DE DESVINCULACION de la información de participantes que la SDIS no puede cargar en el sistema de información CUENTAME, debido a que se encuentra siendo atendido por servicios ICBF, previa verificación de atención en sus servicios.”; “Respuesta de desvinculación o no del beneficiario por parte del ICBF a la información de los participantes presentada por SDIS”; y “Consulta en Cuentame del registro de niños y niñas para que previo a la asignación del cupo se informe a la familia la necesidad del egreso del niño o niña en el servicio que se encuentre activo.”.  Se anexa el Plan de Trabajo. 
Como valor agregado, en el marco de la articulación intersectorial se acordó de manera unánime con el ICBF realizar cruces periódicos de la información de participantes de las modalidades que no hacen parte del convenio jardines infantiles diurnos operados por terceros (Cajas de Compensación Familiar y Entidades sin Ánimo de Lucro), espacio rurales y crecemos en la ruralidad del servicio educación Inicial en el marco de atención integral a fin de reducir la probabilidad de concurrencias en la atención a la primera infancia que brindan las dos entidades. Se anexa correo electrónico de respuesta del ICBF a la solicitud del primer cruce de información enviada por la SDIS.  
Se actualizó, formalizó, publicó a través de la Circular No. 023 – 27/05/2021 y se socializó el procedimiento Asignación de jardines infantiles diurnos, nocturnos, casas de pensamiento intercultural y espacios rurales (PCD-PSS-001), versión 4 de la Entidad, con la inclusión de la “Aclaración a la actividad 36. Mientras se encuentre vigente el convenio suscrito con el ICBF, antes que el técnico SIRBE cambie el estado “INSCRITO” a “EN ATENCIÓN” en el sistema de información SIRBE de un participante nuevo, debe consultar en el aplicativo “Cuéntame”, si la niña o el niño está vinculado a alguna modalidad de educación inicial del ICBF y en caso de estarlo, el referente debe comunicar la situación a la responsable de la unidad operativa, quien a su vez se comunicará con la familia y le solicitará un soporte de la desvinculación de la niña o el niño del servicio del ICBF para poder continuar con la asignación del cupo.”, en las condiciones generales del documento, a fin de reducir la probabilidad de concurrencia en las y los participantes que se vinculen en las modalidades jardines infantiles diurnos, nocturnos, casas de pensamiento intercultural y espacios rurales en la SDIS con los servicios brindados por el ICBF. Se anexan correo electrónico de notificación de publicación del procedimiento, correo electrónico de confirmación de conformidad de la información publicada, correo electrónico de socialización y procedimiento publicado. 
Se solicitó al ICBF la creación y asignación para la SDIS de un (1) usuario de consulta en el sistema de Información CUÉNTAME por modalidad y por localidad, es decir un total de treinta y dos (32) usuarios para el nivel local y cinco (5) para el nivel central, para el desarrollo de la actividad "consulta en Cuentame del registro de niños y niñas para que previo a la asignación del cupo se informe a la familia la necesidad del egreso del niño o niña en el servicio que se encuentre activo", a fin que previo a la asignación del cupo en alguna de las modalidades del servicio educación Inicial en el marco de atención integral, la familia tramite el egreso correspondiente de la niña, niño o madre gestante. En caso de no lograr dicho egreso, se apoya a las familias con el trámite, a través de la remisión de una carta donde refiere renunciar a recibir el servicio en la unidad propia de ICBF en la que están vinculados. Este trámite se realiza en el formato de desvinculación de ICBF. Se anexan correos electrónicos de solicitud de usuarios de consulta y de asignación de los usuarios solicitados y una muestra del acta enviada por ICBF a cada profesional al que le asignaron usuario.
Actividades que permiten ver la efectividad de esta acción: 
A diario se identifican en el sistema de información misional SIRBE de la SDIS las y los participantes de las modalidades jardines infantiles diurnos, nocturnos, casa de pensamiento intercultural y creciendo juntos en estado “En atención” y se registran uno a uno en el aplicativo Cuentame del ICBF, a fin de garantizar la calidad del dato y verificar que los nuevos participantes no estén siendo atendidos de manera previa por el ICBF. Estas acciones han permitido la identificación de 4630 concurrencias en el marco del convenio SDIS 5460 - ICBF11007072021, de las cuales se ha verificado con las familias, la Entidad donde desea continuar recibiendo la atención, logrando que 1349 participantes egresen del servicio de alguna de las dos entidades y se reduzcan las concurrencias. Se anexan bases de datos consolidadas de participantes identificados en concurrencia y de concurrencias resueltas a la fecha. 
Por otro lado, el acuerdo unánime generado como valor agregado por la SDIS y el ICBF para el cruce periódico de información de participantes de las modalidades que no hacen parte del convenio, jardines infantiles diurnos operados por terceros (Cajas de Compensación Familiar y Entidades sin Ánimo de Lucro), espacios rurales y crecemos en la ruralidad, ha permitido identificar que de 4.872 participantes que solicitaron cupo en el servicio de la SDIS 1.798 ya eran atendidos en ICBF, por tanto de manera previa a la asignación del cupo se solicitó tramitar desvinculación de ICBF a fin de prevenir concurrencias. Se anexa correo electrónico de respuesta del ICBF a la solicitud del primer cruce de información enviada por la SDIS. 
 </t>
  </si>
  <si>
    <t>De acuerdo con la revisión realizada a los documentos dispuestos en carpeta OneDrive, la OCI encuentra coherencia con el reporte de la DADE. Se recomienda continuar el seguimiento a los compromisos establecidos en el Convenio 5460 de 2021, de modo que se optimice el control sobre las posibles concurrencias de participantes de los servicios prestados por la SDIS y el ICBF.</t>
  </si>
  <si>
    <t xml:space="preserve">Auditoría de Desempeño “Evaluación a la Contratación Suscrita en la SDIS con Ocasión de la Declaratoria de Urgencia manifiesta (Resolución 654 del 20 de marzo de 2020)” Vigencia Auditada 2020 - Código 246 PAD 2020.
</t>
  </si>
  <si>
    <t>Hallazgo administrativo por deficiencias en la falta de coordinación y focalización de la población pobre y vulnerable.</t>
  </si>
  <si>
    <t>Oportunidad de mejora en la promoción de la aplicación de encuestas SISBEN IV entre las personas más pobres y vulnerables de Bogotá_x000D_</t>
  </si>
  <si>
    <t xml:space="preserve">Construir un documento técnico sobre metodologías de focalización de personas pobres y vulnerables, que permita generar herramientas integrales de atención desde la complejidad del fenómeno de pobreza._x000D_
</t>
  </si>
  <si>
    <t xml:space="preserve">Construcción del documento técnico sobre metodologías de focalización_x000D_
</t>
  </si>
  <si>
    <t xml:space="preserve"># de documentos técnicos sobre metodologías de focalización construidos_x000D_
</t>
  </si>
  <si>
    <r>
      <t xml:space="preserve">Se actualizó el procedimiento de focalización, incluyendo sus formatos, fichas y metodologías a través de los anexos.  De allí que dentro del procedimiento se incluyeron dos anexos técnicos: uno de esos anexos técnicos es el Documento técnico de focalización y priorización de potenciales participantes de los servicios sociales de la Secretaría Distrital de Integración Social”, adoptado y oficializado el 26 de agosto de 2021, el cual tiene por objetivo definir las actividades de focalización para la prestación de los servicios sociales de la SDIS, y el cual define la metodología de focalización de manera articulada con la Resolución 509 de 2021, la cual amplia la población que es potencial beneficiaria de los servicios de la SDIS. 
Posteriormente a la actualización de los documentos, se realizó un plan de socialización del mismo, que incluyo la socialización a las diferentes áreas de la entidad, para su respectiva aplicación. 
Este documento técnico y su respectiva socialización, permite la coordinación y la focalización de la población más pobre y vulnerable porque amplia los instrumentos de focalización sin limitarse únicamente al SISBEN IV, contando con herramientas técnicas y objetivas para el procedimiento de focalización. 
Evidencias: Procedimiento de Focalización con sus formatos anexos  
Fichas actualizadas del procedimiento de focalización 
Anexo 1: Metodología de focalización y desempate 
</t>
    </r>
    <r>
      <rPr>
        <b/>
        <sz val="10"/>
        <rFont val="Arial"/>
        <family val="2"/>
      </rPr>
      <t xml:space="preserve">Anexo 2: Documento técnico de focalización y priorización de potenciales participantes de los servicios sociales de la Secretaría Distrital de Integración Social”, adoptado y oficializado el 26 de ago de 2021. </t>
    </r>
  </si>
  <si>
    <t>Una vez el equipo de la OCI, revisó los documentos incluidos en carpeta compartida en enlace OneDrive, se pudo identificar que estos corresponden a lo indicado en el reporte de avance de la acción de mejora. Así mismo, se llevó a cabo revisión del Sistema de Gestión de la Entidad, evidenciando que el Procedimiento Focalización y Priorización de Potenciales Participantes de los Servicios Sociales de la Secretaría Distrital de Integración Social – PCD-PE-016 se encuentra actualizado y publicado (Circular No. 037 del 17/08/2021) en la página Web, y así mismo los formatos y anexos asociados a este.</t>
  </si>
  <si>
    <t>Acción evaluada en desarrollo de la Auditoría de Desempeño Código 93 PAD 2021 - Vigencia Auditada 2020-2021. Estado auditor: cumplida inefectiva. Nuevo código de hallazgo: 3.3.1.7</t>
  </si>
  <si>
    <t xml:space="preserve">Se recibe correo electrónico de parte del Enlace para Planes de Mejoramiento de la Dirección de Nutrición y Abastecimiento, donde se da alcance a las evidencias y FNC entregados inicialmente por la dependencia, verificados en mesa de trabajo del 08/10/2021. </t>
  </si>
  <si>
    <t>Hallazgo administrativo por inconsistencias de la información reportada como flujo financiero programado en la meta No 9 “Entregar el 100 % de los apoyos destinados a población pobre, vulnerable y/o en fragilidad social en el marco de la emergencia causada por el COVID-19” del proyecto de inversión No. 1098 “Bogotá Te Nutre”, registrado en el Plan de Acción 2016-2020, frente a la relación de la contratación con cargo a dicha meta.</t>
  </si>
  <si>
    <t xml:space="preserve">3.2.2.5 </t>
  </si>
  <si>
    <t>Hallazgo administrativo por evidenciarse ineficacia en la dispersión de los recursos monetarios contemplados como entregas de las tarjetas prepago alimentarias para garantizar la cobertura poblacional en desarrollo de la ejecución del contrato No.4467 celebrado con el Banco Davivienda e incoherencia del informe de supervisión.</t>
  </si>
  <si>
    <t xml:space="preserve">Oportunidad de mejora para identificación de los tiempos requeridos para la operación de entrega de ayudas </t>
  </si>
  <si>
    <t xml:space="preserve">Establecer acciones de articulación  con el representante en el PMU del Sistema Bogotá Solidaria en Casa  través de la convocatoria de mesas de trabajo con los diferentes actores que hacen parte de la operación para la entrega de ayudas de emergencia 
</t>
  </si>
  <si>
    <t xml:space="preserve">Mesas de trabajo para definir tiempos de operación_x000D_
</t>
  </si>
  <si>
    <t xml:space="preserve">4  mesas de trabajo _x000D_
</t>
  </si>
  <si>
    <t>Se entregan las actas de las reuniones del Comité Técnico de subsidios en especie se aborda el tema de las acciones de articulación con los diferentes actores intervinientes en la entrega de ayudas de emergencia</t>
  </si>
  <si>
    <t>De acuerdo con los soportes entregados por la Subdirección, el equipo de la OCI realiza verificación de actas de fechas 24/09/2020, 20/10/2020, 31/10/2020, 15/12/2020, 29/01/2021 y 15/04/2021, en las cuales se evidencia la definición de actividades articuladas y análisis de casos para la priorización de atención y entrega de ayudas.</t>
  </si>
  <si>
    <t>Acción evaluada en desarrollo de la Auditoría de Desempeño Código 93 PAD 2021 - Vigencia Auditada 2020-2021. Estado auditor: cumplida inefectiva. Nuevo código de hallazgo: 3.3.1.9</t>
  </si>
  <si>
    <t>Hallazgo administrativo con incidencia fiscal por deficiencias y riesgos establecidos en los mecanismos de control, seguimiento y conciliación de los giros presupuestales realizados en la operación de dispersión de los recursos monetarios del programa distrital “Bogotá Solidaria en Casa” según la ejecución del contrato No.4467-2020, en cuantía de CIENTO SESENTA Y DOS MILLONES TRESCIENTOS DIECISEIS MIL TRESCIENTOS NOVENTA Y NUEVE PESOS M/L ($162.316.399).</t>
  </si>
  <si>
    <t>Oportunidad de Mejora para la clara  identificación de saldos de acuerdo al uso de las tarjetas</t>
  </si>
  <si>
    <t>Elaborar informe de reporte de saldos bimensual y cruce con el operador que de cuenta de tarjetas canceladas y cargadas con los saldos excedentes</t>
  </si>
  <si>
    <t>Informe de saldos y cruce con el operador</t>
  </si>
  <si>
    <t xml:space="preserve"># de informes entregados  / # de informes  programados </t>
  </si>
  <si>
    <t>Informe de saldos y cruce    Se evidencian soportes con anexos de informes y saldos de cruces</t>
  </si>
  <si>
    <t xml:space="preserve">De acuerdo con los soportes entregados por la Subdirección de Abastecimiento, el equipo de la OCI realiza verificación aleatoria de matrices, reportes y comunicaciones entre Davivienda y la SDIS en relación con el cruce de información de tarjetas. Dado el volumen de la información, se sugiere revisar la adecuada disposición de los documentos y que las carpetas y/o archivos se organicen de manera clara y comprensible, identificando en el formato no controlado de entrega de evidencias, su correspondencia frente a las actividades o etapas desarrolladas. Respecto a los informes según la formulación de la acción de mejora, tener en cuenta aspectos formales de presentación y correspondencia frente a los periodos de corte definidos.
</t>
  </si>
  <si>
    <t xml:space="preserve">Teniendo en cuenta lo establecido en el PM  se entregan evidencia para demostrar su cumplimiento      </t>
  </si>
  <si>
    <t>Oportunidad de mejora  en la conciliación de giros de acuerdo a la dispersión de recursos</t>
  </si>
  <si>
    <t>Reportar oportunamente la conciliación de información de ejecución de recursos al liquidar el contrato con para que los saldos sean reintegrados al presupuesto de la Entidad.</t>
  </si>
  <si>
    <t>Reporte de conciliación de saldos  para reintegro a la Entidad.</t>
  </si>
  <si>
    <t xml:space="preserve">Reporte  de consolidación </t>
  </si>
  <si>
    <t>Se presentan los documentos que soportan la conciliación de información de ejecución de recursos del contrato con la información de los soportes que muestran que los saldos son reintegrados al presupuesto</t>
  </si>
  <si>
    <t>Por parte del equipo de la Oficina de Control Interno se lleva a cabo revisión de soportes aportados por la Subdirección de Abastecimiento según relación incluida en el formato no controlado de entrega de evidencias, encontrando concordancia. Se sugiere revisar si es pertinente identificar los anexos dentro de la descripción de la acción, de modo que se facilite relacionarlos con cada etapa o actividad desarrollada.</t>
  </si>
  <si>
    <t>Se presentan los documentos que muestran que los saldos son reintegrados al presupuesto</t>
  </si>
  <si>
    <t xml:space="preserve">Subdirección de Contratación y Subdirección Administrativa y Financiera
</t>
  </si>
  <si>
    <t>Recomendaciones Investigación Sumaria Veeduría Distrital 20205003339900023E</t>
  </si>
  <si>
    <t>1. Impartir instrucciones para establecer puntos de control con el fin de dar adecuada y oportuna respuesta a las peticiones, quejas, reclamos o denuncias que son recepcionadas por la entidad.</t>
  </si>
  <si>
    <t>Atención a la Ciudadanía</t>
  </si>
  <si>
    <t xml:space="preserve"> Inefectividad en los puntos de control de la oportunidad en las respuestas a peticiones ciudadanas debido  Incremento de las peticiones ciudadanas allegadas a la entidad a través del canal virtual (correo institucional), como consecuencia de la emergencia sanitaria declarada en el país por COVID 19. </t>
  </si>
  <si>
    <t>Generar alertas tempranas semanales (a través de correo electrónico) remitidas a las dependencias a fin de que se responda con oportunidad a las peticiones ciudadanas.</t>
  </si>
  <si>
    <t>1 Alerta semanal.</t>
  </si>
  <si>
    <t>No. de alertas  tempranas semanales emitidas/
No. de alertas  tempranas semanales programadas.</t>
  </si>
  <si>
    <t>Dar respuesta al  100%  de las peticiones ciudadanas en  los términos de ley</t>
  </si>
  <si>
    <t>Desde el Servicio Intregral de Atención a la Ciudadanía se remiten semanalmente alertas tempranas a las dependencias parametrizadas, como acción preventiva a fin de que se responda con oportunidad a las peticiones ciudadanas. Se relaciona vínculo de acceso a alertas emitidas durante los meses de diciembre de 2020 y enero de 2021.
Diciembre 2020. https://sdisgovco-my.sharepoint.com/:f:/g/personal/iquiceno_sdis_gov_co/EvcHAvhgWnZBqXuYdwAm2d8Bl6b648OdNjrbq-rVEwDndg?e=y2lGFe
Enero 2021. https://sdisgovco-my.sharepoint.com/:f:/g/personal/iquiceno_sdis_gov_co/EoxoZLD1t7hBh4Fj1Qo_NlMBbxuqMM2n-wNEz0g4x16QRw?e=UZC1Eb</t>
  </si>
  <si>
    <t xml:space="preserve">Se verifica muestra de alertas remitidas durante la última semana de diciembre 2020 y el mes de enero de 2021, a las dependencias de la Entidad. Allí se incluye reporte de PQRS por contestar e indicación de casos de términos de respuesta vencidos. Teniendo en cuenta el plazo de ejecución programado, la OCI sugiere mantener el envío de alertas y revisar el porcentaje de avance, en razón de la formulación de la acción y su indicador. Así mismo, se sugiere continuar con el seguimiento y enviar nuevos reportes de avance, fortaleciendo el enfoque hacia la efectividad, es decir, aportando en lo posible trazabilidad de cómo la acción contribuye a la mitigación o eliminación de la causa identificada. Avance reportado por la Subsecretaría: 100%. No obstante, de acuerdo con lo comentado en la mesa de trabajo, la dependencia ejecutora revisará si es pertinente ajustar.
Alcance, correo electrónico 08/03/2021: La Subsecretaría remite ajuste al avance porcentual, reubicándolo en 20%, lo cual se vincula al indicador y plazo de ejecución planteado para la acción de mejora. </t>
  </si>
  <si>
    <t>Desde el Servicio Intregral de Atención a la Ciudadanía se remiten semanalmente alertas tempranas a las dependencias parametrizadas, como acción preventiva, a fin de que se responda con oportunidad a las peticiones ciudadanas. Se relaciona vínculo de acceso a alertas emitidas entre febrero y la segunda semana de junio de 2021.  Cabe señalar que como resultado de las acciones preventivas (alertas tempranas) realizadas desde el SIAC durante el primer semestre del 2021 se identificó un aumento del 6,05% de oportunidad en la entrega de respuestas a peticiones ciudadanas, en relación con el segundo semestre de 2020.  
Lo anterior evidenciado en que, de 19.930 peticiones ciudadanas allegadas durante el primer semestre de 2021 se respondieron fuera de los términos de ley, 1092, es decir, el 5,48%; y durante el segundo semestre de 2020, de 25.451 peticiones con respuesta, 2.936, es decir, el 11,53%, se respondió extemporáneamente.  
 La información se toma de los dos últimos informes trimestrales del año 2020 y de base exportada del Sistema Distrital para la Gestión de Peticiones ciudadanas -Bogotá te escucha- (01 de enero 2021 al 16 de junio 2021).
https://sdisgovco-my.sharepoint.com/:f:/g/personal/iquiceno_sdis_gov_co/EtZMD3b_fJlHnbDzyO3eReoB8jTDxLCboBdmEFyZyKNd9g?e=NqImdo</t>
  </si>
  <si>
    <t xml:space="preserve">Por parte del equipo de la Oficina de Control Interno se accedió al enlace OneDrive en el cual la Subsecretaría dispuso los soportes de ejecución. De acuerdo con lo anterior, se realizó verificación aleatoria que permitió identificar correos electrónicos remitidos semanalmente a las dependencias de la entidad, durante el periodo enero a junio 2021, en concordancia con la acción de mejora formulada. Es de anotar que se observó que posterior al mencionado término el equipo SIAC de la Subsecretaría dio continuidad a la emisión de alertas semanales. 
Se sugiere diligenciar formato no controlado de entrega de evidencias, realizando una breve contextualización de la ejecución (eficacia) y efectividad (eliminación de causa) de la acción de mejora.
</t>
  </si>
  <si>
    <t xml:space="preserve"> Inefectividad en los puntos de control de la oprotunidad en las respuestas a peticiones ciudadanas debido  Incremento de las peticiones ciudadanas allegadas a la entidad a través del canal virtual (correo institucional), como consecuencia de la emergencia sanitaria declarada en el país por COVID 19. </t>
  </si>
  <si>
    <t xml:space="preserve">Expedir una  Circular  dirigida a todas las dependencias de la entidad a fin recordar el trámite oportuno de las respuestas a las peticiones ciudadanas conforme la normativa vigente.
</t>
  </si>
  <si>
    <t>1 Circular</t>
  </si>
  <si>
    <t xml:space="preserve">1 Circular remitida a las dependencias de la entidad. </t>
  </si>
  <si>
    <t xml:space="preserve">Dar respuesta al  100%  de las peticiones ciudadanas en  los términos de ley </t>
  </si>
  <si>
    <t xml:space="preserve">Desde la Subsecretaría de Integración Social se emitió la  Circular interna No. 001 de abril de 2021, a fin de recordar a todos/as los/as jefes de las dependencias y áreas de la entidad el compromiso de responder con oportunidad las peticiones ciudadanas allegadas a través de los diferentes canales de interacción dispuestos para tal fin. 
Se adunta Circular en mención y correo de envío a jefes de área y dependencia. </t>
  </si>
  <si>
    <t>Se verificó Circular 001 del 28/04/2021 con asunto: “Términos de Ley para entrega de respuestas con oportunidad a peticiones ciudadanas” y correo electrónico del 29/04/2021, mediante el cual se remitió el mencionado documento a las diferentes dependencias de la entidad. Lo anterior, se encontró coherente con la acción suscrita y el reporte de avance presentado por la dependencia responsable. Se sugiere diligenciar formato no controlado de entrega de evidencias, incluyendo el contexto de la ejecución (eficacia) y efectividad (eliminación de causa) de la acción de mejora.</t>
  </si>
  <si>
    <t>2. Impartir directrices a fin de revisar los protocolos instaurados por la Secretaría Distrital de Integración Social - SDIS para atender la pandemia del COVID-19, establecer sus fortalezas y debilidades y aplicar los correctivos necesarios donde se evidencie poca eficacia de los mismos.</t>
  </si>
  <si>
    <t>Falencias en el seguimiento de las listas de chequeo para la aplicación de los protocolos de bioseguridad determinados por la SDIS</t>
  </si>
  <si>
    <t>Aplicar un instrumento de verificacion de la implementacion de los protocolos de bioseguridad por cada una de las unidades operativas en servicio</t>
  </si>
  <si>
    <t>100% unidades operativas que se encuentren operando durante la emergencia sanitaria por la pandemia covid - 19</t>
  </si>
  <si>
    <t>(N. de unidades operativas que aplican instrumento de verificacion / total de unidades operativas que se encuentran abiertas  durante la emergencia sanitaria por la pandemia Covid 19 ) *100</t>
  </si>
  <si>
    <t>Aplicación del instrumento de verificacion, 1 vez al año por cada una de las unidades operativas en servicio durante la emergencia sanitaria por la pandemia covid - 19</t>
  </si>
  <si>
    <t>Se aplica el instrumento de verificación a cada una de las unidades operativas en servicio. Se adjuntan los instrumentos en PDF diligenciados</t>
  </si>
  <si>
    <t xml:space="preserve">El equipo de seguimiento de la Oficina de Control Interno, verificó los siguientes soportes:
Formatos del instrumento de verificación diligenciados para 19 localidades y las comisarias de Familia.
Se sugiere continuar fortaleciendo la presentación de evidencias que den cuenta de la ejecución de la acción de mejora  </t>
  </si>
  <si>
    <t xml:space="preserve">Realizar un informe semestral sobre la aplicación de los protocolos de bioseguridad que describa fortalezas, debilidades y recomendaciones para las unidades operativas </t>
  </si>
  <si>
    <t>2 informes</t>
  </si>
  <si>
    <t>2 informes que contengan las fortalezas, debilidades y recomendaciones para las unidades operativas  a las cuales se aplico el instrumento de verificacion durante el periodo</t>
  </si>
  <si>
    <t xml:space="preserve">Se realiza el informe correspondiente al primer semestre sobre la aplicación de los protocolos de bioseguridad </t>
  </si>
  <si>
    <t>El equipo de seguimiento de la Oficina de Control Interno, verificó los siguientes soportes:
INFORME DE GESTION COVID 19ENERO –JUNIO 2021, en el cual se evidencian conclusiones y recomendaciones</t>
  </si>
  <si>
    <t xml:space="preserve">Se realiza el informe correspondiente al SEGUNDO semestre sobre la aplicación de los protocolos de bioseguridad </t>
  </si>
  <si>
    <t>Con ocasión del reporte correspondiente al 17/08/2021, el equipo de seguimiento de la Oficina de Control Interno, verificó el documento “INFORME DE GESTION COVID 19 ENERO – JUNIO 2021”, en el cual se evidenciaron conclusiones y recomendaciones.
Frente al reporte remitido el 30 de noviembre de 2021 por la Subdirección de Gestión y Desarrollo del Talento Humano, el Equipo de Seguimiento evidenció el documento titulado “INFORME DE GESTION INSPECCIÓN DE PROTOCOLO DE BIOSEGURIDAD COVID 19 ENERO – OCTUBRE 2021”, con lo cual se cumple con los informes semestrales programados. El documento presenta un consolidado de las inspecciones realizadas respecto a la implementación de protocolo de bioseguridad, incluyendo un análisis de fortalezas y debilidades del proceso. Así mismo, recomendaciones frente a la continuidad del ciclo de capacitaciones en relación con el autocuidado e implementación de la normatividad legal vigente, inversión de recursos para el cuidado general de funcionarios y contratistas, y continuidad en la entrega de equipos de protección personal de bioseguridad en articulación con las demás subdirecciones de la Secretaría.</t>
  </si>
  <si>
    <t>Karina Córdoba Acero - Sandra Carolina Torres Sáez - Clara Milena Rodríguez Ruiz</t>
  </si>
  <si>
    <t>3. Establecer un programa de seguimiento por áreas de la Secretaría Distrital de Integración Social – SDIS, para determinar las dependencias a las cuales se les debe mejorar la dotación de elementos de Bioseguridad mientras persista la pandemia del COVID-19, esto con el fin de preservar la integridad de los servidores públicos, contratistas y usuarios particulares que asisten a las distintas instalaciones de la entidad.</t>
  </si>
  <si>
    <t>Falencias en la verificación de necesidades para mejorar la dotación de elementos bioseguridad de las dependencias</t>
  </si>
  <si>
    <t>Elaborar y remitir un memorando trimestralmente a todas las dependencias, para  verificar que las necesidades de dotación de elementos de bioseguridad se encuentren cubiertas</t>
  </si>
  <si>
    <t>Todas las dependencias de la SDIS</t>
  </si>
  <si>
    <t>4 Memorandos</t>
  </si>
  <si>
    <t>4 Memorandos elaborados y remitidos a todas las dependencias</t>
  </si>
  <si>
    <t>Se remiten dos (2) memorandos para para  verificar que las necesidades de dotación de elementos de bioseguridad se encuentren cubiertas</t>
  </si>
  <si>
    <t xml:space="preserve">De acuerdo con la información presentada por la dependencia responsable se identifican los siguientes soportes: memorandos I2021013417 de 30/04/2021, I2021019340 del 30/06/2021, I2021del 20/09/2021 e I2021036420 del 26/11/2021, todos con asunto: “Solicitud reporte elementos de Bioseguridad”, los cuales se remitieron por la Subdirección de Gestión y Desarrollo del Talento Humano a las dependencias de la Entidad, conforme lo establecido en la acción de mejora.
Ahora bien, es de sugerir por parte del Equipo de Seguimiento de la Oficina de Control Interno, revisar la pertinencia de evidenciar seguimiento frente a la respuesta de las mencionadas comunicaciones con el fin de identificar la necesidad o no de dotar o fortalecer la dotación de elementos de bioseguridad en las dependencias.
</t>
  </si>
  <si>
    <t>Se remiten dos (2) memorandos para para  verificar que las necesidades de dotación de elementos de bioseguridad se encuentren cubiertas (tercer y cuarto trimestre</t>
  </si>
  <si>
    <t>De acuerdo con la información presentada por la dependencia responsable se identifican los siguientes soportes: memorandos I2021013417 de 30/04/2021, I2021019340 del 30/06/2021, I2021028356 del 20/09/2021 e I2021036420 del 26/11/2021, todos con asunto: “Solicitud reporte elementos de Bioseguridad”, los cuales se remitieron por la Subdirección de Gestión y Desarrollo del Talento Humano a las dependencias de la Entidad, conforme lo establecido en la acción de mejora.</t>
  </si>
  <si>
    <t>4. Implementar con la oficina de control interno un programa de seguimiento en las distintas dependencias de la entidad, con el fin de establecer el estado y suficiencia de los bienes dispuestos para el depósito de material potencialmente peligroso, para que en caso de ser necesario se recomiende la disposición de mayor cantidad de estos bienes para la prevención y seguridad de los servidores públicos y usuarios particulares de la Secretaría.</t>
  </si>
  <si>
    <t>Gestión Ambiental</t>
  </si>
  <si>
    <t>Oportunidad de mejora para la verificación y seguimiento del uso, estado y cantidad suficiente de los contenedores para la separación de los residuos de EPP para prevenir el riesgo de contagio por el COVID-19 de conformidad al protocolo para la DISPOSICIÓN DE LOS RESIDUOS DE ELEMENTOS DE PROTECCIÓN PERSONAL EN EL MARCO DE LA PANDEMIA COVID-19 en las unidades operativas y administrativas de la Secretaria Distrital de Integración Social.</t>
  </si>
  <si>
    <t>Realizar en cada una de las unidades operativas y administrativas de la Secretaria Distrital de Integración Social, mediante el proceso de intervención ambiental, la verificación y seguimiento del uso, estado y cantidad suficiente de los contenedores para la separación de los residuos de EPP para prevenir el riesgo de contagio por el COVID-19.</t>
  </si>
  <si>
    <t>100% de las unidades operativas y administrativas de la SDIS</t>
  </si>
  <si>
    <t>(Numero de unidades operativas y administrativas de la SDIS con intervención ambiental / Numero de unidades operativas y administrativas de la SDIS) * 100</t>
  </si>
  <si>
    <t>Contar con el diagnóstico de los contenedores para la separación de los residuos de EPP para prevenir el riesgo de contagio por el COVID-19 de las unidades operativas y administrativas de la SDIS.</t>
  </si>
  <si>
    <t>Teniendo en cuenta la acción de mejora, se realizó por parte de la Dirección de Gestión Corporativa - Equipo de Gestión ambiental un total de 625 intervenciones ambientales,  en el 100%de las unidades operativas activas y programadas, en este proceso de intervención ambiental se realizó en cada una de estas unidad, la verificación y seguimiento del uso, estado y cantidad suficiente de los contenedores para la separación de los residuos de EPP para prevenir el riesgo de contagio por el COVID-19, tal como se puede evidenciar en las 625 actas y listas de asistencia de la intervención y la matriz de diagnóstico con la consolidación de los resultados.</t>
  </si>
  <si>
    <t xml:space="preserve">De conformidad con la información aportada por la Dirección de Gestión Corporativa mediante correo electrónico del 30/11/2021 y enlace OneDrive, el equipo de seguimiento de la Oficina de Control Interno llevó a cabo verificación aleatoria de una muestra de actas (formato no controlado “Matriz de Intervención Ambiental” en las que se pudo identificar las actividades de intervención del Equipo de Gestión Ambiental en las unidades operativas de la SDIS, realizadas en los meses de febrero a septiembre de 2021. Igualmente, se evidenció documento Excel identificado como “GA Verificacion Contenedores de EPP Covid 19 SDIS 2020”, en el cual se observó registro consolidado de información de las unidades operativas, en referencia a los siguientes ítems: “DISPOSICIÓN ADECUADA EPP COVID19”, “CUMPLIMIENTO PROTOCOLO DISPOSICIÓN DE RESIDUOS EPP EN EL MARCO DEL COVID 19 PTC-GA-001" y “CUMPLIMIENTO PROTOCOLO DISPOSICIÓN DE RESIDUOS EPP EN EL MARCO DEL COVID 19 PTC-GA-001 ¿Los contenedores de la unidad operativa cumplen con las condiciones óptimas para un buen funcionamiento?”.
De acuerdo con la verificación realizada, se concluye que el reporte y evidencias presentados guardan coherencia con la acción de mejora formulada. Ahora bien, se sugiere revisar la posibilidad de que, a partir de los resultados obtenidos de las intervenciones ambientales, se analice y documente si es necesaria la implementación de medidas para dotar o fortalecer la dotación existente en las unidades operativas, con el fin de dar manejo adecuado a los materiales potencialmente peligrosos. En caso de que acciones en este sentido ya hayan sido ejecutadas, se sugiere presentar la evidencia correspondiente.
</t>
  </si>
  <si>
    <t>5. Remitir copia a la Oficina de control Disciplinario de la Secretaría Distrital de Integración Social - SDIS de la revisión de los casos radicados en el sistema distrital de quejas y soluciones “Bogotá Te Escucha”, donde se evidenció que en 16 casos la respuesta fue emitida fuera de los términos establecidos en la Ley, lo cual constituye una posible violación del artículo 31 de la 1755 de 2015, por parte de los servidores públicos encargados del trámite de las respuestas correspondientes.</t>
  </si>
  <si>
    <t xml:space="preserve">Debido al Incremento de las peticiones ciudadanas allegadas a la entidad a través del canal virtual (correo institucional), como consecuencia de la emergencia sanitaria declarada en el país por COVID 19, se emitieron respuestas a peticiones ciudadanas fuera de terminos 
</t>
  </si>
  <si>
    <t>Remitir copia a la Oficina de control Disciplinario de la Secretaría Distrital de Integración Social - SDIS de la revisión de los casos radicados en el sistema distrital de quejas y soluciones “Bogotá Te Escucha”, donde se evidenció que en 16 casos la respuesta fue emitida fuera de los términos establecidos en la Ley.</t>
  </si>
  <si>
    <t>Casos radicados en el sistema distrital de quejas y soluciones “Bogotá Te Escucha”, donde se evidencia   respuestas  emitidas fuera de los términos establecidos en la Ley.</t>
  </si>
  <si>
    <t xml:space="preserve">No. de Respuestas fuera de termino revisdaas remitidas /
No.de Respuestas fuera de termino evidenciadas </t>
  </si>
  <si>
    <t>Remitir copia a la Oficina de control Disciplinario de la Secretaría Distrital de Integración Social, el informe  del 100% de los casos radicados en el sistema distrital de quejas y soluciones “Bogotá Te Escucha”, donde se evidenció que las respuestas fueron emitidas fuera de los términos establecidos en la Ley.</t>
  </si>
  <si>
    <t>El Subsecretario a través del Servicio Integral de Atención a la Ciudadanía, reportó a la Oficina de Control Interno y a la Oficina de Asuntos Disciplinarios el informe de respuestas a peticiones ciudadanas fuera de términos de ley. En este orden de ideas, se relaciona  vínculo de acceso a las evidencias que soportan el envío de las respuestas a peticiones fuera de términos identificadas por la Veeduría Distrital, a saber: Matriz de verificación de las respuestas  en mención, con las observaciones pertinenetes; además de los informes de respuestas fuera de términos remitidos por el Subsecretario a la Oficina de Asuntos Disciplinarios y  a la Oficina de Control Interno, correspondientes al segundo, tercero y cuarto trimestre de 2020. Este reporte corresponde al anexo 4 y 4,1 del informe trimestral de SIAC.</t>
  </si>
  <si>
    <t>De acuerdo con el reporte enviado por la Subsecretaría, a través del SIAC se presentó a la Oficina de Asuntos Disciplinarios informe de respuestas a peticiones ciudadanas fuera de términos de ley, con corte 1 de octubre a diciembre 15 de 2020. No obstante, según lo verificado en la mesa de trabajo, los soportes correspondientes no se encuentran adjuntos en la carpeta compartida en One Drive. Por lo tanto, la dependencia llevará a cabo la revisión pertinente y dará alcance para la entrega de las evidencias de la acción de mejora a la OCI. En tal sentido, se acordará y programará nueva mesa de trabajo para verificación y retroalimentación si a ello hay lugar.
Alcance, correo electrónico 08/03/2021: La Subsecretaría presenta evidencias respecto al reporte de respuesta extemporánea a Peticiones, dirigida a la OAD.</t>
  </si>
  <si>
    <t>Auditoría a Discapacidad</t>
  </si>
  <si>
    <t xml:space="preserve">2
</t>
  </si>
  <si>
    <t xml:space="preserve">Dirección Poblacional - Proyecto de Discapacidad </t>
  </si>
  <si>
    <t>Carlos Trujillo -Sandra Torres</t>
  </si>
  <si>
    <t>Harvey Mora-Carlos Trujillo</t>
  </si>
  <si>
    <t>Se evidencia memorando  I2021033785 del 08/11/2021 solicitando ampliación en el plazo de ejecución de la acción de mejora y fue respondido por la SDES mediante memorando   I2021035710 de 23/11/2021 ampliando el plazo en 180 días asi mismo con el alcance con memorando I2021037430 con fecha 2021-12-03  con asunto :Alcance aprobación Solicitud ampliación del plazo de ejecución de acciones de mejora Auditoria a Discapacidad del 09/12/2020- Alcance Memorando I2021035710</t>
  </si>
  <si>
    <t>10.2.3</t>
  </si>
  <si>
    <t>Una vez seleccionada la muestra citada en el numeral 7.6 de la metodología del presente informe, se llevó a cabo el análisis a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Crecer, el equipo auditor  analizó los expedientes de historia social evidenciando que, de veintidós (22) historias sociales, seis (6)  elaboraron el Plan de Atención Individual – PAI  en un tiempo mayor a 15 días hábiles del ingreso del participante al servicio, por consiguiente, se incumple con lo establecido en el Manual de Orientaciones Técnicas y Metodológicas para el Servicio Social Centros Crecer, Código: MNL-PSS-004, Versión:0, Ruta de Acción Orientaciones Técnica y Metodológicas para la implementación en el servicio, el cual indica “Plan de atención  individual Una vez se registra la activación del niño, niña, adolescente o joven en el sistema SIRBE, el equipo profesional construye por áreas los objetivos de trabajo a corto, mediano y largo plazo definidos a partir del perfil del participante en un tiempo no mayor a 15 DÍAS HÁBILES una vez se ingresa al servicio.”, lo anterior, se puede observar en el siguiente cuadro: Ver tabla 10 informe final</t>
  </si>
  <si>
    <t xml:space="preserve">Falta de cumplimiento de los tiempos establecidos en el Manual de Operación Tecnico del servicio social Centros Crecer, para la elaboracion del Plan de Atención Individual 
</t>
  </si>
  <si>
    <t xml:space="preserve">Realizar una jornada de nivelación conceptual con el talento humano vinculado a Centros Crecer acerca de la línea técnica del servicio 
</t>
  </si>
  <si>
    <t xml:space="preserve">1. Nivelación conceptual con el talento humano vinculado al servicio del Centros Crecer
2. No. De jornadas de Nivelación conceptual con el talento humano vinculado al servicio del Centros Crecer efectuadas / No de Jornadas de  Nivelación conceptual con el talento humano vinculado al servicio del Centros Crecer programadas
</t>
  </si>
  <si>
    <t>Jornadas de nivelación conceptual</t>
  </si>
  <si>
    <t>Presentación en Power point de inducción Inducción Plan de Desarrollo Distrital / Proyecto 7771
Presentación en Power point de modelo integrado de planeación y gestión sistema de gestión,
planilla de asistencia a capacitación 27 asistentes. Presentación en Power point de MIPG. Con
un avance del 25% en su eficacia.</t>
  </si>
  <si>
    <t>Se evidencian los soportes de una jornada de nivelación conceptual, en la cual se socializó el manual de orientaciones técnicas y metodológicas para la Modalidad Centros Crecer MNL-PSS-004; así mismo, se evidencia el formulario google con la asistencia de 171 personas de dicha modalidad. Se evidencia el formato Excel con las respuestas a siete (7) preguntas realizadas a través de un pretest y un postest. Por último se evidencia la presentación realizada durante la jornada.
Se evidencia memorando  I2021033785 del 08/11/2021 solicitando ampliación en el plazo de ejecución de la acción de mejora y fue respondido por la SDES mediante memorando   I2021035710 de 23/11/2021 ampliando el plazo en 90 días</t>
  </si>
  <si>
    <t>3.3.1</t>
  </si>
  <si>
    <t xml:space="preserve">Auditoría de Desempeño Código 104 PAD 2020 – Vigencia Auditada 2020
“Auditoria de Desempeño “Evaluación de la Ejecución de Gastos de Funcionamiento Vigencia 2020 y Seguimiento al Plan de Mejoramiento”
</t>
  </si>
  <si>
    <t>Hallazgo Administrativo por registrarse inconsistencias entre las apropiaciones presupuestales de los compromisos asumidos en el rubro presupuestal SUELDO BÁSICO, con relación a los registros presentados en el módulo de NÓMINA según el Listado de Personal y Costos de Planta de Funcionamiento de la SDIS.</t>
  </si>
  <si>
    <t xml:space="preserve"> Se realizan posesiones de los servidores públicos o se solicitan novedades administrativas con posterioridad a la fecha de radicación del pago de la nomina, según calendario de la Tesorería Distrital</t>
  </si>
  <si>
    <t>Suscribir y divulgar un acto administrativo que contenga el cronograma con fechas máximas de posesiones y recepción de novedades administrativas que afecten la nómina, con el fin de evitar inconsistencias</t>
  </si>
  <si>
    <t>Acto administrativo cronograma de posesiones y recepción de novedades de nómina suscrito y divulgado</t>
  </si>
  <si>
    <t>Un acto administrativo suscrito y divulgado</t>
  </si>
  <si>
    <t>Se elabora la circular 017 del 10 de mayo de 2021, acto adtivo que contiene el cronograma de posesiones y recepción de novedades de nómina, debidamente firmado y divulgado mediante correo electronico dirigido a todos los servidores publicos de la entidad.
Se adjunta circular suscrita en PDF y copia del correo electronico de divulgación</t>
  </si>
  <si>
    <t>El equipo de seguimiento de la Oficina de Control Interno verificó el siguiente soporte: CIRCULAR No.017 DE 10 MAYO 2021  con el asunto: CRONOGRAMA  DE  POSESIONES  Y REITERACIÓN NOVEDADES ADMINISTRATIVAS QUE AFECTEN LA NÓMINA–VIGENCIA 2021.  Se sugier aportar el soporte de la socialización</t>
  </si>
  <si>
    <t>Realizar conciliaciones mensuales mediante cruces entre la información generada por el Sistema de Información PREDIS y la generada por el sistema Interno de Nómina.</t>
  </si>
  <si>
    <t>Conciliación Mensual de Nómina</t>
  </si>
  <si>
    <t>(No. De nóminas conciliadas/No. De nóminas liquidadas)*100</t>
  </si>
  <si>
    <t>Se realizan conciliaciones mensuales mediante cruces entre la información generada por el Sistema de Información PREDIS (ahora BOGDATA) y la generada por el sistema Interno de Nómina Kactus, correspondientes al primer cuatrimestre (ene-abr/2021)
Se adjunta un archivo de excel con las 4 conciliaciones realizadas correspondientes a los meses de enero a abril de 2021, a pesar que la meta coresponde a 1 conciliación</t>
  </si>
  <si>
    <t>El equipo de seguimiento de la Oficina de Control Interno verificó los siguientes soportes: archivo en Excel con las conciliaciones  de los factores de nómina realizadas entre el aplicativo KACTUS y BOGDATA para los meses de enero, febrero, marzo y abril de 2021</t>
  </si>
  <si>
    <t>Se realizan conciliaciones mensuales mediante cruces entre la información generada por el Sistema de Información PREDIS (ahora BOGDATA) y la generada por el sistema Interno de Nómina Kactus, correspondientes a los períodos (mayo-junio/2021)
Se adjunta un archivo de Excel con las 2 conciliaciones realizadas correspondientes a los meses de mayo a junio de 2021, a pesar que la meta corresponde a 1 conciliación</t>
  </si>
  <si>
    <t>El equipo de seguimiento de la Oficina de Control Interno verificó los siguientes soportes: archivo en Excel con las conciliaciones  de los factores de nómina realizadas entre el aplicativo KACTUS y BOGDATA para los meses de  mayo y junio  de 2021</t>
  </si>
  <si>
    <t>Se realizan conciliaciones mensuales mediante cruces entre la información generada por el Sistema de Información PREDIS (ahora BOGDATA) y la generada por el sistema Interno de Nómina Kactus, correspondientes a los períodos (julio-septiembre/2021)
Se adjunta un archivo de Excel con las 2 conciliaciones realizadas correspondientes a los meses de julio a septiembre de 2021, a pesar que la meta corresponde a 1 conciliación</t>
  </si>
  <si>
    <t>El equipo de seguimiento de la Oficina de Control Interno verificó los siguientes soportes: archivo en Excel con las conciliaciones  de los factores de nómina realizadas entre el aplicativo KACTUS y BOGDATA para los meses de  julio, agosto y septiembre  de 2021. Se recomienda continuar con la implementación de la acción  de mejora.</t>
  </si>
  <si>
    <t>Se realizan conciliaciones mensuales mediante cruces entre la información generada por el Sistema de Información PREDIS (ahora BOGDATA) y la generada por el sistema Interno de Nómina Kactus, correspondientes al período (octubre/2021)
Se adjunta un archivo de Excel con la conciliación realizada correspondiente al mes de octubre de 2021.</t>
  </si>
  <si>
    <t>El equipo de seguimiento de la Oficina de Control Interno verificó los siguientes soportes: archivo en Excel con las conciliaciones  de los factores de nómina realizadas entre el aplicativo KACTUS y BOGDATA actualizada con la información del mes de octubre de 2021. Se recomienda continuar con la implementación de la acción  de mejora.</t>
  </si>
  <si>
    <t>Se realizan conciliaciones mensuales mediante cruces entre la información generada por el Sistema de Información PREDIS (ahora BOGDATA) y la generada por el sistema Interno de Nómina Kactus, correspondientes a los períodos (noviembre y diciembre/2021)
Se adjunta un archivo de Excel con la conciliación realizada correspondiente a los meses de noviembre y diciembre de 2021.</t>
  </si>
  <si>
    <t>El equipo de seguimiento de la Oficina de Control Interno verificó los siguientes soportes: archivo en Excel con las conciliaciones  de los factores de nómina realizadas entre el aplicativo KACTUS y BOGDATA actualizada con la información delos meses de noviembre y diciembre de 2021. Se evidencia el cumplimiento de la acción de mejora y se recomienda mantener esta actividad.</t>
  </si>
  <si>
    <t>Generar un informe mensual que contenga el análisis de las conciliaciones mensuales realizadas entre la información generada por el Sistema de Información PREDIS y la generada por el sistema Interno de Nómina.</t>
  </si>
  <si>
    <t>Informe Mensual de Conciliaciones</t>
  </si>
  <si>
    <t>Un informe mensual con el análisis de la conciliación realizada</t>
  </si>
  <si>
    <t>Se Generan los informes mensuales con el análisis de las conciliaciones realizadas entre la información generada por el Sistema de Información PREDIS (hoy BOGDATA) y la generada por el sistema Interno de Nómina Kactus correspondientes al primer cuatrimestre (ene-abr/2021)
Se adjuntan cuatro archivos PDF con los informes correspondientes a los meses de enero a abril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</si>
  <si>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enero, febrero, marzo y abril de 2021.</t>
  </si>
  <si>
    <t>Se Generan los informes mensuales con el análisis de las conciliaciones realizadas entre la información generada por el Sistema de Información PREDIS (hoy BOGDATA) y la generada por el sistema Interno de Nómina Kactus correspondientes a los períodos (mayo-junio/2021)
Se adjuntan cuatro archivos PDF con los informes correspondientes a los meses de mayo y junio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</si>
  <si>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mayo y junio  de 2021.</t>
  </si>
  <si>
    <t>Se Generan los informes mensuales con el análisis de las conciliaciones realizadas entre la información generada por el Sistema de Información PREDIS (hoy BOGDATA) y la generada por el sistema Interno de Nómina Kactus correspondientes a los períodos (julio - septiembre/2021)
Se adjuntan cuatro archivos PDF con los informes correspondientes a los meses de julio y septiembre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</si>
  <si>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julio, agosto y septiembre  de 2021. en estos informes se presentan las observaciones y aclaraciones para concepto, para el caso de sueldo básico se registra lo siguiente: "Para  el  concepto SUELDO  BASICO, el  aplicativo  BOGDATA,  acumula  en  este concepto y los arroja como un solo valor: las incapacidades, licencias de maternidad y  paternidad,  salario  de  vacaciones,  vacaciones  en  dinero  y  todos  los  ajustes  y reintegros que se presenten en el periodo, por los anteriores conceptos. El aplicativo KACTUS  los  discrimina  por  cada  concepto,  tal  como  se  muestra  en  el  cuadro  de conciliaciones."  . El equipo de seguimiento sugiere continuar con la implementación de la acción.</t>
  </si>
  <si>
    <t>Se Generan los informes mensuales con el análisis de las conciliaciones realizadas entre la información generada por el Sistema de Información PREDIS (hoy BOGDATA) y la generada por el sistema Interno de Nómina Kactus correspondientes al período (octubre/2021).
Se adjunta archivo PDF con el informe correspondientes al mes de octubre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</si>
  <si>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del mes de octubre  de 2021. en estos informes se presentan las observaciones y aclaraciones para concepto, para el caso de sueldo básico se registra lo siguiente: "Para  el  concepto SUELDO  BASICO,  el  aplicativo  BOGDATA,  acumula  en  este conceptoy los arroja como un solo valor: las incapacidades, licencias de maternidad y  paternidad,  salario  de  vacaciones,  vacaciones  en  dinero  y  todos  los  ajustes  y reintegros que se presenten en el periodo, por los anteriores conceptos. El aplicativo KACTUS  los  discrimina por  cada  concepto,  tal  como  se  muestra  en  el  cuadro  de conciliaciones."  . El equipo de seguimiento sugiere continuar con la implementación de la acción.</t>
  </si>
  <si>
    <t>Se Generan los informes mensuales con el análisis de las conciliaciones realizadas entre la información generada por el Sistema de Información PREDIS (hoy BOGDATA) y la generada por el sistema Interno de Nómina Kactus correspondientes a los períodos (noviembre y diciembre/2021)
Se adjunta archivos PDF con los informes correspondientes a los meses de noviembre y diciembre/2021.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</si>
  <si>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noviembre y diciembre  de 2021. en estos informes se presentan las observaciones y aclaraciones para concepto, para el caso de sueldo básico se registra lo siguiente: "Para  el  concepto SUELDO  BASICO,  el  aplicativo  BOGDATA,  acumula  en  este conceptoy los arroja como un solo valor: las incapacidades, licencias de maternidad y  paternidad,  salario  de  vacaciones,  vacaciones  en  dinero  y  todos  los  ajustes  y reintegros que se presenten en el periodo, por los anteriores conceptos. El aplicativo KACTUS  los  discrimina por  cada  concepto,  tal  como  se  muestra  en  el  cuadro  de conciliaciones."  . Se evidencia el cumplimiento de la acción, el equipo de seguimiento sugiere mantener la aplicaciòn de esta actividad</t>
  </si>
  <si>
    <t>Elaborar y ejecutar un plan de trabajo que sea aprobado por la Subdirectora de gestión y Desarrollo de Talento Humano, que permita fortalecer las competencias de los colaboradores de la Subdirección de Gestión y Desarrollo del Talento Humano, en el uso del Sistema de Información Interno KACTUS.</t>
  </si>
  <si>
    <t>Plan de trabajo para fortalecer las competencias en Kactus aprobado por la Subdirectora de GDTH</t>
  </si>
  <si>
    <t>Un plan de trabajo aprobado y ejecutado</t>
  </si>
  <si>
    <t>Se elabora el Plan de trabajo y el  Cronograma de capacitaciones, estos son aprobados por la Subdirectora de Gestión y Desarrollo de Talento Humano, para fortalecer las competencias de los colaboradores del Equipo de Nómina en el uso del Sistema de Información Interno KACTUS. Por otra parte se ejecutan las Capacitaciones del mes de enero y abril de 2021, se adjuntan actas No 1 y 2
Se adjuntan en PDF los archivos de Plan de Trabjo, Cronograma de Capacitaciones y Actas de reunion</t>
  </si>
  <si>
    <t>Por parte del equipo de seguimiento, se verificaron los siguientes soportes: Cronograma-Plan de Trabajo para el fortalecimiento de competencias en el Sistema KACTUS, para el equipo de la Subdirecciòn de Gestiòn y Desarrollo del Talento Humano, suscrito por la Subdirectora de la SGDTH,  acta de la reunión del  26/01/2021 con el tema: Socialización Sistema Kactus, y acta de la reunión  del 27/04/2021  con los temas: Socialización ProcesoTrabajo Suplementario –Digital Ware Kactus y Socialización ProcesoCesantías–Digital Ware Kactus.  Se recomienda continuar con el fortalecimiento de las competencias del equipo de la SGDTH, responsable del manejo de la nómina de la SDIS, en el sistema KACTUS.</t>
  </si>
  <si>
    <t>Se da cumplimiento al Plan de trabajo y al  Cronograma, aprobados, para fortalecer las competencias de los colaboradores del Equipo de Nómina en el uso del Sistema de Información Interno KACTUS, correspondientes a los meses de mayo y junio, se adjuntan actas No 3 y 4
Se adjuntan en PDF los archivos de Plan de Trabajo, Cronograma de fortalecimiento de competencias y Actas de reunión</t>
  </si>
  <si>
    <t>Por parte del equipo de seguimiento, se verificaron los siguientes soportes: Acta del 28/05/2021 con el tema: Socialización Proceso Incapacidades –Digital Ware Kactus  y acta del 28/06/2021 con el tema: Socialización del proceso de liquidación y pago de seguridad social y parafiscales de los funcionarios de planta de la Secretaría de Integración Social.  Se recomienda continuar con el fortalecimiento de las competencias del equipo de la SGDTH, responsable del manejo de la nómina de la SDIS, en el sistema KACTUS.</t>
  </si>
  <si>
    <t>Se da cumplimiento al Plan de trabajo y al  Cronograma, aprobados, para fortalecer las competencias de los colaboradores del Equipo de Nómina en el uso del Sistema de Información Interno KACTUS, correspondientes a los meses de julio, agosto y septiembre, se adjuntan 3 actas de reunion en PDF.</t>
  </si>
  <si>
    <t>Por parte del equipo de seguimiento, se verificaron los siguientes soportes: Acta de reunión del 28/07/2021 con el tema: Socialización  del  proceso  de  liquidación  y  pago  de  vacaciones de losfuncionarios de planta de la Secretaría de Integración Social, acta  de reunión del 30/08/2021 con el tema: Capacitación   sobre deducciones   de   retención   en   la  fuente,   liquidación de prestaciones sociales, derechos de petición, devengados e inclusión novedades en Kactus,  y acta de reunión del  01/10/2021 con el tema: Capacitación sobre Primas técnicas y Embargos e inclusión novedades en Kactus.  Se recomienda continuar con el fortalecimiento de las competencias del equipo de la SGDTH, responsable del manejo de la nómina de la SDIS, en el sistema KACTUS.</t>
  </si>
  <si>
    <t>Se da cumplimiento al Plan de trabajo y al  Cronograma, aprobados, para fortalecer las competencias de los colaboradores del Equipo de Nómina en el uso del Sistema de Información Interno KACTUS, correspondiente al mes de octubre, se adjunta 1 acta de reunión en PDF con la cual se da cierre a esta acción.</t>
  </si>
  <si>
    <t xml:space="preserve">Por parte del equipo de seguimiento, se verificó el siguiente soporte: Acta de reunión del 28/10/2021 con el tema: Capacitación  sobre  Pasivocol,  Depuración  deuda  presunta  y  real  con  fondo “Colpensiones”, Libranzas, Presupuesto, PAC y Revisión de nómina., de acuerdo a los soportes presentados por la Subdirección  de Gestiòn y Desarrollo del Talento Humano, en los anteriores seguimientos y en el presente, se evidencia el cumplimiento de la acción. El equipo de seguimiento sugiere mantener actividades de fortalecimiento de competencias  al equipo de nómina. </t>
  </si>
  <si>
    <t>3.3.12</t>
  </si>
  <si>
    <t>Hallazgo Administrativo por ineficacia del punto de control de registro de los inventarios suministrados por la Subdirección de Plantas físicas.</t>
  </si>
  <si>
    <t xml:space="preserve">oportunidad de mejora en los controles de pagos de servicios públicos </t>
  </si>
  <si>
    <t>Actualizar el procedimiento de pago de servicios públicos</t>
  </si>
  <si>
    <t>procedimiento  actualizado</t>
  </si>
  <si>
    <t>Un documento</t>
  </si>
  <si>
    <t>En atención a lo establecido en la acción de mejora se realizó la actualización del Procedimiento de pago de servicios públicos en su totalidad haciendo especial énfasis en la actividad número 2 del flujograma y el numeral 3 - a. de las condiciones generales, donde se fortalece y se hace más eficiente para así obtener un control mas preciso de la inclusión y exclusión de los bienes por parte de la Subdirección de Plantas Físicas. Como evidencia se anexa el procedimiento de pago de servicios públicos PCD-GL-008 oficializado en el Sistema de Gestión. (https://sig.sdis.gov.co/images/documentos_sig/procesos/gestion_logistica/procedimientos/20211130_pcd_gl_008_v0_procedimiento_pago_de_servicios_publicos.docx)</t>
  </si>
  <si>
    <t>El equipo de seguimiento de la Oficina de Control Interno verifica el Procedimiento Pago de Servicios Públicos PCD-GL-008 actualizado y adoptado en el Sistema de Gestión mediante circular 053 del 30/11/2021. Igualmente, se confirma que el documento se encuentra debidamente publicado en la página Web de la Entidad - Manual del Sistema de Gestión, Mapa de Procesos, Proceso Gestión Logística. Por lo tanto, se encuentra consistencia entre los soportes y el planteamiento de la acción de mejora, el plazo establecido y el reporte entregado por la dependencia. 
Se consulta al equipo de la Subdirección Administrativa y Financiera si se ha realizado socialización del procedimiento, a lo cual Juan Carlos Muñoz informa las actividades realizadas en ese sentido, así como otros puntos de control que la dependencia viene trabajando en relación con el pago de servicios públicos.  Por parte de la OCI se sugiere revisar la pertinencia de fortalecer las evidencias con soportes de la socialización realizada y diligenciar y presentar el formato no controlado de entrega de evidencias, realizando un contexto adecuado en cuanto a la eficacia y efectividad de la acción de mejora.</t>
  </si>
  <si>
    <t>3.3.13</t>
  </si>
  <si>
    <t>Hallazgo Administrativo por evidenciarse usuarios diferentes entre las facturas de servicio generado frente a las certificaciones de pago MC-14 registrada en la Cuenta Contrato No. 49048911 del servicio de Acueducto y Alcantarillado.</t>
  </si>
  <si>
    <t xml:space="preserve">Subdirección Administrativa y Financiera </t>
  </si>
  <si>
    <t xml:space="preserve">Deficiencia en la información consignada en la certificaciones de pago MC 14 relacionada con el nombre cliente de la factura acueducto y alcantarillado </t>
  </si>
  <si>
    <t>Complementar la información registrada en el formato MC 14.  identificando, " la SDIS - nombre unidad operativa" .</t>
  </si>
  <si>
    <t>Complemento de la información diligenciada</t>
  </si>
  <si>
    <t xml:space="preserve">Formatos MC 14  complementados con información </t>
  </si>
  <si>
    <t>Se adjunta memorando No I2021016721 por medio del cual el Subdirector Administrativo y Financiero da indicaciones al  Grupo de Servicios Públicos sobre el diligenciamiento del formato MC-14 el cual debe contener en adelante en el campo de objeto  del contrato la indicación d la Unidad Operativa  a la cual se le está realizando el proceso de pago del servicio público, adicional se remiten como 3 soportes de pagos de facturas de servicios públicos donde se evidencia que se está cumpliendo con la indicación
Adicional se adjuntan 3 formatos MC-14 diligenciados como se indicó en el memorando en mención, cumplimendo así con la efectividad de la acción de mejora</t>
  </si>
  <si>
    <t>Se evidencia memorando con radicado I2021016721 del 03/06/2021, mediante el cual el Subdirector Administrativo y Financiero se dirige al Grupo de Servicios Públicos con el fin de dar lineamientos frente al diligenciamiento del formato MC-14, código FOR-GF-016 del Sistema de Gestión. Así mismo, se observa muestra compuesta por 3 pagos realizados, donde se evidencia trazabilidad del diligenciamiento del formato mencionado. Por parte de la OCI se sugiere revisar la posibilidad y pertinencia de ampliar la muestra de formatos MC-14 diligenciados según la acción de mejora propuesta, y diligenciar el formato no controlado de entrega de evidencias.</t>
  </si>
  <si>
    <t xml:space="preserve">En atención a las recomendaciones de la Oficina de Control Interno, nos permitimos adjuntar 7 formatos MC-14 más diligenciados con el fin de demostrar la efectividad de la acción planteada  </t>
  </si>
  <si>
    <t>Mediante correo electrónico del 17/09/2021, el Subdirector Administrativo y Financiero da alcance a las evidencias inicialmente aportadas y verificadas, indicando lo siguiente: "...nos permitimos remitir documento adicional (7 formatos MC-14 debidamente diligenciados)...".</t>
  </si>
  <si>
    <t>3.3.14</t>
  </si>
  <si>
    <t>Hallazgo Administrativo por evidenciarse altos niveles de consumo del servicio público de acueducto y alcantarillado en las Unidades Operativas el Castorcito, San Cayetano y Los Pinos de la Localidad de Suba</t>
  </si>
  <si>
    <t xml:space="preserve">Deficiencia en los soportes de justificación emitidos por las  unidades operativas frente alto  consumo registrado del servicio de acueducto y alcantarillado. </t>
  </si>
  <si>
    <t>Emitir circular  a las unidades operativas con los lineamientos para la remisión  de justificación y soportes cuando se evidencien  niveles de consumo  superiores al promedio cuatrimestral.</t>
  </si>
  <si>
    <t xml:space="preserve">una circular </t>
  </si>
  <si>
    <t xml:space="preserve">Una circular emitida a las unidades operativas </t>
  </si>
  <si>
    <t>Se adjunta Circular No 025 del 3 d ejunio de 2021 por medio del cual el Subdirector Administrativo y Financiero da recomendaciones a los Subdirectores Locales de la SDIS respecto de la facturación de los servicios públicos a cargo de la  Secretaria Distrital de Integración Social, adicional se remite en formato PDF soporte de la notificación que se realiza a los Subdirectores Locales</t>
  </si>
  <si>
    <t xml:space="preserve">Se verifica Circular 025 del 03/06/2021 suscrita por el Subdirector Administrativo y Financiero, dirigida a los Subdirectores Locales de la SDIS, con asunto: “Recomendaciones en la facturación de los servicios públicos a cargo de la Secretaria Distrital de Integración Social”. En el documento se evidencian los lineamientos en relación con el envío de las justificaciones que solicite el grupo de servicios públicos de acuerdo con las posibles variaciones en el consumo promedio. Igualmente, la SAF entrega como soporte captura de pantalla de correo electrónico del 04/06/2021, mediante el cual se socializó la Circular citada previamente. Por parte de la OCI se sugiere realizar y documentar el seguimiento respecto al cumplimiento de los lineamientos dados en la Circular, y diligenciar el formato no controlado de entrega de evidencias, realizando la contextualización del desarrollo de la acción de mejora y su efectividad. </t>
  </si>
  <si>
    <t>3.3.15</t>
  </si>
  <si>
    <t>Hallazgo Administrativo por el inadecuado manejo dado a los recursos de Caja Menor para atender el pago de los servicios públicos de las Unidades Operativas de la SDIS.</t>
  </si>
  <si>
    <t xml:space="preserve"> El recibo tardío de las facturas de cobro </t>
  </si>
  <si>
    <t>Expedir circular informativa dando lineamientos  a las unidades operativas para la entrega en tiempo de las facturas de cobro de servicios públicos que lleguen al predio.</t>
  </si>
  <si>
    <t xml:space="preserve">1. Circular Informativa a las unidades operativas  </t>
  </si>
  <si>
    <t xml:space="preserve">Expedición de  Una Circular a las unidades operativas  </t>
  </si>
  <si>
    <t xml:space="preserve">Se verifica Circular 025 del 03/06/2021 suscrita por el Subdirector Administrativo y Financiero, dirigida a los Subdirectores Locales de la SDIS, con asunto: “Recomendaciones en la facturación de los servicios públicos a cargo de la Secretaria Distrital de Integración Social”. En el documento se evidencian los lineamientos en relación con la remisión oportuna de las facturas de servicios públicos con los debidos soportes para el correspondiente trámite. Por otra parte, se evidencia captura de pantalla de correo electrónico del 04/06/2021, mediante el cual se socializó la Circular en mención. Por parte de la OCI se sugiere realizar y documentar el seguimiento respecto al cumplimiento de los lineamientos dados en la Circular, y diligenciar el formato no controlado de entrega de evidencias, realizando la contextualización del desarrollo de la acción de mejora y su efectividad. </t>
  </si>
  <si>
    <t xml:space="preserve">Falta de cuenta del cliente para realizar pago por disponibilidad -  </t>
  </si>
  <si>
    <t xml:space="preserve">Remitir oficio  a las empresas de servicios públicos solicitando la  creación y  apertura de cuenta bancaria para el respectivo abono en cuenta de pago en línea. </t>
  </si>
  <si>
    <t>Oficio de solicitud a las empresas</t>
  </si>
  <si>
    <t xml:space="preserve">Expedición de oficio a empresas de servicios públicos que se requieran </t>
  </si>
  <si>
    <t>Teniendo en cuenta que la única empresa prestadora de servicios públicos que no cuenta con servicio de pago por transferencia electrponica es la empresa Aguas de la Sabana de Bogotá S.A E.S. P, se remite correo electrónico por medio del cual se indica tal situación y se solicitan documentos  con el fin de realizar los pagos de servicios públicos mediante transferencia electrónica (abono en cuenta),sin embargo, la empresa informó que "ASB no tiene habilitado como medio de recaudo del servicio público las transferencias bancarias", por lo cual y por tratarse de un asunto que no depende de la SDIS se sigue realizando el pago de manera manual, se adjunta copia de correo electrónico por medio del cual se realiza el trámite respectivop.</t>
  </si>
  <si>
    <t xml:space="preserve">Se verifica cadena de correos electrónicos de 8 de marzo de 2021, en la cual se evidencia la solicitud realizada a la empresa de servicios públicos y la respuesta obtenida. La evidencia guarda relación con el planteamiento de la acción de mejora y se encuentra dentro del plazo de ejecución. 
Dado el hallazgo y la causa identificada para el mismo, se hace mención de la importancia de la adecuada planeación y delimitación del alcance de las acciones de mejora en su etapa de formulación, y se brindan recomendaciones en cuanto a la efectividad de las mismas. Del mismo modo, se sugiere diligenciar y presentar formato no controlado de entrega de evidencias. </t>
  </si>
  <si>
    <t>3.3.16</t>
  </si>
  <si>
    <t>Hallazgo Administrativo por diferencia en la información presentada en los registros presupuestales frente a la relación de facturas para pago por caja menor.</t>
  </si>
  <si>
    <t>Deficiencia de control en la verificación y soportes de los pagos realizados</t>
  </si>
  <si>
    <t xml:space="preserve">Remitir  memorando  al área financiera, solicitando  soportes  de los pagos realizados por servicios públicos. </t>
  </si>
  <si>
    <t xml:space="preserve">Remisión de Memorando </t>
  </si>
  <si>
    <t xml:space="preserve">Un memorando </t>
  </si>
  <si>
    <t>Teniendo en cuenta que se habían realizado acercamientos entre Financiera y el Grupo de Servicios Públicos por tratarse de grupos de la misma área se realizó reunión por medio de la cual desde Financiera se dio capacitación, usuario y clave para el acceso y la consulta del aplicativo de consulta de los pagos de servicios públicos con el fin de contar con la consulta y gestión por parte del grupo de servicios públicos, al evidenciar esta situación no se considero necesario realizar el memorando; para lo cual se adjunta acta de reunión de fecha 7 de enero de 2021.</t>
  </si>
  <si>
    <t>3.3.17</t>
  </si>
  <si>
    <t>Hallazgo Administrativo por suministro incompleto de información durante la ejecución, referente a la no presentación de informes semanales, estipulado en los Controles Administrativos.</t>
  </si>
  <si>
    <t>1. Los informes enviados por la oficina de correspondencia se están enviando mensualmente y no semanalmente como lo sugiere el anexo técnico del contrato.</t>
  </si>
  <si>
    <t xml:space="preserve">1. Informar formalmente al proveedor servicios postales nacionales que la entrega de los informes debe ser con periodicidad semanal y mensual.
</t>
  </si>
  <si>
    <t xml:space="preserve">1. Memorando informativo 
</t>
  </si>
  <si>
    <t>Un  memorando informativo</t>
  </si>
  <si>
    <t>1. S2021045983.
2. Solicitud informes semanales a 472.
3. Acta Reunión Secretaría de Integración Social 21 diciembre.
4. Acuerdo-ACTA PLAN DE MEJORA DOCUMENTAL.</t>
  </si>
  <si>
    <t>Se verifica oficio S2021045983 del 25/05/2021, mediante el cual el Subdirector Administrativo y Financiero comunica a la empresa contratista sobre la entrega de los informes asociados a la ejecución del contrato de correspondencia; acta de reunión de 21/12/2020, en la que el numeral 5 se relaciona con el tema de presentación de informes; acta de reunión de 23/12/2020 tema "Formulación  plan  de  mejoramiento componente Gestión  Documental, auditoría  de desempeño  evaluación  de  la  ejecución  de  gastos  de  funcionamiento   vigencia   2020   y seguimiento al plan de mejoramiento”.</t>
  </si>
  <si>
    <t>1. Los informes enviados por la oficina de correspondencia se están enviando mensualmente y no semanalmente como lo sugiere el anexo técnico del contrato</t>
  </si>
  <si>
    <t>Realizar los informes con periodicidad semanal</t>
  </si>
  <si>
    <t>Informes semanales</t>
  </si>
  <si>
    <t>Doce (12) informes semanales</t>
  </si>
  <si>
    <t>1. Informes Semanales Noviembre 2020.
2. Informes Semanales Diciembre 2020.
3. Informes Semanales Enero 2021.
4. Informes Semanales Marzo 2021.</t>
  </si>
  <si>
    <t>Se evidencian documentos formato Excel denominados informes semanales noviembre y diciembre de 2020, enero y marzo de 2021. Por parte de la OCI se sugiere diligenciar el formato no controlado de entrega de evidencias, realizando las precisiones que se consideren pertinentes, entre ellas, si los mencionados informes semanales se verifican en los informes mensuales de supervisión.</t>
  </si>
  <si>
    <t>3.3.18</t>
  </si>
  <si>
    <t>Hallazgo Administrativo con presunta incidencia disciplinaría por deficiencias en la función de supervisión de lo establecido en cuanto al modelo, cilindraje y SOAT de las motos para el servicio de mensajería.</t>
  </si>
  <si>
    <t>1. Al revisar el cumplimiento de los medios de transporte (Motos)  se encuentra que 5 no cumplen con el anexo técnico, que exige, que deben ser de modelos 2015 o superiores.
2. En la revisión general de las motos, estas cumplían con el cilindraje, mínimo de 124 CC, y al cambiar de modelo 2 de los motorizados adquirieron motos de cilindraje inferior, 99 CC y 112 CC
3. Si bien se cuenta con la información del SOAT de las motos, por un error administrativo no fue cargada para algunas de las motos</t>
  </si>
  <si>
    <t>1. Solicitar al proveedor servicios postales nacionales el cumplimiento de la totalidad de las condiciones, entre ellas modelo, cilindraje y SOAT, de las motos como está estipulado en el anexo técnico.</t>
  </si>
  <si>
    <t xml:space="preserve"> Informe de gestión con evidencias del cumplimiento</t>
  </si>
  <si>
    <t>Un (1) Informe de gestión con evidencias del cumplimiento</t>
  </si>
  <si>
    <t>1. Informe Gestión Cto3229-2020.
2. Acuerdo-S2020125480.
3. Acta Reunión SDIS 21122020.
4. Acta Plan Mejora 23122020.
5. Acta Reunión 15012021.
6. CAMBIO DE MOTO FREDY ADRIAN URREA ROMERO.
7. RE_ CAMBIO DE MOTO JHON FREDY LINARES.</t>
  </si>
  <si>
    <t xml:space="preserve">Se verifican los siguientes documentos: acta de reunión de 15/01/2021, la cual en el numeral 2 se refiere al tema de cumplimiento de medios de transporte (motos). Acta de reunión de 23/12/2020 "Formulación plan de mejoramiento componente Gestión Documental, auditoría de desempeño “Evaluación de la ejecución de gastos de funcionamiento vigencia 2020 y seguimiento al plan de mejoramiento". Acta de reunión de 21/12/2020. Respecto del tema, en el ítem compromisos se solicita "Realizar el cambio de los dos motorizados que no cumplen con las especificaciones hasta la terminación del contrato". Memorando S2020125480 de 07/12/2020 con asunto "Requerimiento Contrato 3229 - 2020, cumplimiento Anexo Técnico Numeral 2.7.2.1 Medio de Transporte (Motos)" dirigido a la empresa de servicios postales. Informe de gestión contrato 3229 –2020 correspondiente al mes de abril de 2021. La OCI sugiere diligenciar el formato no controlado de entrega de evidencias, realizando una adecuada descripción de las evidencias y de la ubicación de la información que dé cuenta del cumplimiento de los compromisos y la subsanación de las inconsistencias relacionadas con el hallazgo formulado por el Ente de Control. </t>
  </si>
  <si>
    <t>3.3.19</t>
  </si>
  <si>
    <t>Hallazgo administrativo por la no claridad en la información relacionada con el pago de auxiliares de correspondencia</t>
  </si>
  <si>
    <t>La no relación discriminada en el informe de supervisión como tarifa mensual por auxiliar de correspondencia el valor de $2.720.073 y por
mensajero a pie $2.300.827.</t>
  </si>
  <si>
    <t xml:space="preserve">1. Informar y solicitar al proveedor servicios postales nacionales, discriminar el valor a pagar del mensajero a pie y los auxiliares en la factura dejando constancia de las novedades en el campo de las observaciones y los informes pertinentes. 
</t>
  </si>
  <si>
    <t>1. Memorando informativo</t>
  </si>
  <si>
    <t>Un (1) memorando informativo</t>
  </si>
  <si>
    <t>1. S2021045983.
2. Acuerdo-Acta Plan de Mejora Documental.
3. Informe de supervisión CTO 3229 pago No. 8
4. MC-14 CONTRATO 3229-2020 pago 8
5. Informe de supervisión CTO 3229 pago No. 9
6. MC-14 CONTRATO 3229-2020 pago 9
7. Informe de supervisión CTO 3229 pago No. 12
8. MC-14 CONTRATO 3229-2020 pago 12</t>
  </si>
  <si>
    <t xml:space="preserve">La Subdirección Administrativa y Financiera adjunta los siguientes documentos: oficio S2021045983 del 25/05/2021, mediante el cual el Subdirector solicita a la empresa contratista el cumplimiento del anexo técnico del contrato. Acta de reunión de 23/12/2020. Copias de tres informes de supervisión y de 3 formatos MC-14 diligenciados respecto a pagos realizados en el marco del contrato No. 3229 de 2020. La OCI sugiere diligenciar el formato no controlado de entrega de evidencias, realizando la descripción de las evidencias y de la ubicación de la información que dé cuenta del cumplimiento de los compromisos y la subsanación de las inconsistencias relacionadas con el hallazgo identificado por la Contraloría de Bogotá D.C. </t>
  </si>
  <si>
    <t>3.3.2</t>
  </si>
  <si>
    <t>Hallazgo Administrativo por diferencia reportada entre los valores del concepto “Gastos de Representación” presentados por SDIS y los valores causados, según informe del Sistema de Presupuesto Distrital PREDIS.</t>
  </si>
  <si>
    <t>Se realizan conciliaciones mensuales mediante cruces entre la información generada por el Sistema de Información PREDIS (ahora BOGDATA) y la generada por el sistema Interno de Nómina Kactus, correspondientes al primer trimestre (ene-mar/2021)
Se adjunta un archivo de excel con las 3 conciliaciones realizadas correspondientes a los meses de enero a marzo de 2021, a pesar que la meta coresponde a 1 conciliación</t>
  </si>
  <si>
    <t>Se Generan los informes mensuales con el análisis de las conciliaciones realizadas entre la información generada por el Sistema de Información PREDIS (hoy BOGDATA) y la generada por el sistema Interno de Nómina Kactus correspondientes al primer trimestre (ene-mar/2021)
Se adjuntan tres archivos PDF con los informes correspondientes a los meses de enero a marzo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</si>
  <si>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enero, febreo, marzo y abril de 2021.</t>
  </si>
  <si>
    <t>El equipo de seguimiento de la Oficina de Control Interno verificó los siguientes soportes: informes de conciliación INFORMACION REPORTES APLICATIVO KACTUS Vs. APLICATIVO SDH, para los siguientes conceptos:  sueldo básico, gastos de representación, prima de antigüedad, prima técnica, prima semestral, salario de vacaciones, prima de vacaciones y cesantías, de los meses de julio, agosto y septiembre  de 2021. en estos informes se presentan las observaciones y aclaraciones para concepto, para el caso de sueldo básico se registra lo siguiente: "Para  el  concepto SUELDO  BASICO, el  aplicativo  BOGDATA,  acumula  en  este conceptoy los arroja como un solo valor: las incapacidades, licencias de maternidad y  paternidad,  salario  de  vacaciones,  vacaciones  en  dinero  y  todos  los  ajustes  y reintegros que se presenten en el periodo, por los anteriores conceptos. El aplicativo KACTUS  los  discrimina  por  cada  concepto,  tal  como  se  muestra  en  el  cuadro  de conciliaciones."  . El equipo de seguimiento sugiere continuar con la implementación de la acción.</t>
  </si>
  <si>
    <t>Se elabora el Plan de trabajo y el  Cronograma de capacitaciones, estos son aprobados por la Subdirectora de Gestión y Desarrollo de Talento Humano, para fortalecer las competencias de los colaboradores del Equipo de Nómina en el uso del Sistema de Información Interno KACTUS. Por otra parte se ejecuta la Capacitación del mes de enero/2021 y se adjunta el acta No 1
Se adjuntan en PDF los archivos de Plan de Trabjo, Cronograma de Capacitaciones y Acta de reunion</t>
  </si>
  <si>
    <t xml:space="preserve">Se da cumplimiento al Plan de trabajo y al  Cronograma, aprobados, para fortalecer las competencias de los colaboradores del Equipo de Nómina en el uso del Sistema de Información Interno KACTUS, correspondientes a los meses de julio, agosto y septiembre, se adjuntan 3 actas de reunion en PDF </t>
  </si>
  <si>
    <t>Por parte del equipo de seguimiento, se verificaron los siguientes soportes: Acta de reunión del 28/07/2021 con el tema: Socialización  del  proceso  de  liquidación  y  pago  de  vacaciones de losfuncionarios de planta de la Secretaría de Integración Social, acta  de reunión del 30/08/2021 con el tema: Capacitación   sobre deducciones   de   retención   en   la  fuente,   liquidación de prestaciones sociales, derechosde petición, devengados e inclusión novedades en Kactus,  y acta de reunión del  01/10/2021 con el tema: Capacitación sobre Primas técnicas y Embargos e inclusión novedades en Kactus.  Se recomienda continuar con el fortalecimiento de las competencias del equipo de la SGDTH, responsable del manejo de la nómina de la SDIS, en el sistema KACTUS.</t>
  </si>
  <si>
    <t>3.3.20</t>
  </si>
  <si>
    <t>Hallazgo Administrativo, porque en los estudios previos y en el pliego de condiciones el plazo de vigencia, establecido es desde el 11 de marzo de 2020 hasta el 11 de marzo de 2021, fecha diferente a la determinada en el contrato el cual quedó desde el 16 marzo de 2020 hasta el 16 de marzo de 2021.</t>
  </si>
  <si>
    <t>Debilidad en la información de la transcripción del documento pliego de condiciones en cuanto al termino inicio de vigencia.</t>
  </si>
  <si>
    <t>Socializar a las diferente áreas técnicas los lineamientos de supervisión de contratos.</t>
  </si>
  <si>
    <t>Socialización</t>
  </si>
  <si>
    <t xml:space="preserve">Socializar a las diferente áreas técnicas los lineamientos de supervisión de contratos. </t>
  </si>
  <si>
    <t>La Subdirección Administrativa y Financiera solicitó ajuste de la acción de mejora.</t>
  </si>
  <si>
    <t>La dependencia responsable solicitó modificación y prórroga de la acción, la cual fue autorizada por la Contraloría de Bogotá D.C. Texto acción anterior: "Relacionar en todos los informes de supervisión las novedades del personal". Plazo inicial: 30/06/2021</t>
  </si>
  <si>
    <t>Con el fin de evidenciar cumplimiento a la acción el 24 de mayo de 2021 el Grupo de Contratación realizó socialización de Buenas prácticas para la Supervisión de persona jurídica, para lo cual se adjunta: 1. El listado de asistencia que se tomó al final de la jornada lo diligenciaron 86 colaboradores de la Entidad, (se adjunta base de datos). 2. El pre - test que se tomó al inicio de la jornada, lo realizaron 93 colaboradores de la Entidad. 3. El post - test que se tomó al final de la jornada, lo realizaron 63 colaboradores de la Entidad. y 4. El memorando No. I2021014686 con el cual se convocó a las diferentes áreas.</t>
  </si>
  <si>
    <t xml:space="preserve">Se evidencia comunicación I2021014686 del 13/05/2021 suscrita por la Subdirectora de Contratación, mediante la cual se convoca a Subsecretario, directores, subdirectores, jefes de oficina, supervisores y apoyos a la supervisión a la socialización “Buenas prácticas frente a la supervisión de contratos suscritos con Persona Jurídica” el 24/05/2021, a través de la plataforma Teams. Se observa listado de asistencia según descarga de la mencionada herramienta, y documentos de estadística de pruebas de conocimiento pre y post. Gloria Riaño, Gestora de la Dirección de Gestión Corporativa señala que en los próximos días y por iniciativa de la Secretaria de la Entidad, se prevé la realización de un evento similar. Teniendo en cuenta que la acción de mejora aún cuenta con plazo, desde la OCI se sugiere que, si el nuevo evento se desarrolla dentro de ese término y se encuentra pertinente la inclusión de soportes sobre su ejecución, los pueden enviar a la OCI como alcance a la evidencia aquí revisada. </t>
  </si>
  <si>
    <t>3.3.23</t>
  </si>
  <si>
    <t>Hallazgo Administrativo con presunta incidencia disciplinaría, en el contrato 7974. Respecto de la adenda No.1 del día 24 de abril de 2019, mediante la cual, entre otros aspectos, redujo el plazo de un (1) año de 365 días a 260 días, sin justificación alguna.</t>
  </si>
  <si>
    <t>Debilidad en la aplicación de los lineamientos de supervisión en los contratos</t>
  </si>
  <si>
    <t>Socializar lineamientos de supervisión con las diferentes áreas técnicas</t>
  </si>
  <si>
    <t>Memorando de lineamientos</t>
  </si>
  <si>
    <t>Memorando enviado por AZdigital a las diferentes áreas técnicas</t>
  </si>
  <si>
    <t>La Subdirectora de Contratación a traves del memorando No.I2021018777 y correo electronico, socializo a los diferentes directivos el protocolo de supervisión con sus respectivos formatos en la plataforma SIG</t>
  </si>
  <si>
    <t>Se verifica por parte del equipo de seguimiento de la OCI, los siguientes soportes:
Memorando I2021018777 del 25/06/2021 con el asunto: Socialización del Manual de Contratación y Supervisión, protocolo de supervisión y formatos, dirigido a Directivos y referentes de contratación.
Correo del 25/06/2021 con la socialización del memorando.
Desde el equipo de seguimiento se sugiere continuar implementado la actividad de socialización de la documentación asociada a la labor de supervisión, así como adjuntar los documentos actualizados</t>
  </si>
  <si>
    <t>3.3.24</t>
  </si>
  <si>
    <t>Hallazgo Administrativo con incidencia fiscal y presunta incidencia disciplinaría en el Contrato No. 7974, por valor de $137.620.184 por cambio de las condiciones del Contrato No. 7974 de 2020, en el plazo estipulado inicialmente</t>
  </si>
  <si>
    <t>Se verifica por parte del equipo de seguimiento de la OCI, los siguientes soportes:
Memorando I2021018777 del 25/06/2021 con el asunto:Socialización del Manual de Contratación y Supervisión, protocolo de supervisión y formatos, dirigido a Directivos y referentes de contratación.
Correo del 25/06/2021 con la socialización del memorando.
Desde el equipo de seguimiento se sugiere continuar implementado la actividad de socialización de la documentación asociada a la labor de supervisión, así como adjuntar los documentos actualizados</t>
  </si>
  <si>
    <t>3.3.25</t>
  </si>
  <si>
    <t>Hallazgo Administrativo en el Contrato No. 7974, por eliminación de la cláusula penal e incumplimiento, cuando estas no se consideran cláusulas excepcionales dentro del contrato</t>
  </si>
  <si>
    <t xml:space="preserve">Falta de unificación de criterios al momento de aplicar  la  normativa en clausulas contractuales </t>
  </si>
  <si>
    <t xml:space="preserve">Realizar dos mesas de trabajo con  la Subdirección de Contratación y el personal jurídico de la Subdirección Administrativa y Financiera,   para la unificación de criterios en la aplicación de clausulas contractuales </t>
  </si>
  <si>
    <t>Dos mesas de trabajo en la vigencia 2021</t>
  </si>
  <si>
    <t>Se realizan 2 socializaciones entre el Grupo de Contratación y la Subdirección Administrativa por medio de las cuales se trataron asuntos respecto de la unificación de criterios al momento de aplicar la normativa en cláusulas contractuales, celebradas el 24 de agosto y el 3 de septiembre, para lo cual se adjuntan las respectivas actas</t>
  </si>
  <si>
    <t>Se verifican actas de mesas de trabajo realizadas el 24/08/2021 y 03/09/2021 en las cuales se observa el tratamiento de la temática planteada en la acción de mejora, con participación de colaboradores de la Subdirección de Contratación, Subdirección Administrativa y Financiera y Dirección de Gestión Corporativa. Se evidencia que en el acta del 03/09/2021 se registró seguimiento a la inclusión de las cláusulas penales y de incumplimiento en los documentos de procesos contractuales. Lo anterior se observa consistente respecto al planteamiento y plazo de la acción de mejora, así como al reporte cualitativo remitido por la dependencia.
Se sugiere, para próximas oportunidades en cuanto al diligenciamiento de las actas, tener en cuenta que el fin del desarrollo de las acciones no es en sí mismo el hallazgo sino el logro de mejoras en la gestión y la optimización del control interno institucional. Por otra parte, se sugiere diligenciar y presentar formato no controlado de entrega de evidencias.</t>
  </si>
  <si>
    <t>3.3.26</t>
  </si>
  <si>
    <t>Hallazgo Administrativo con presunta incidencia disciplinaría, Contrato No. 7974 porque No se publicó en la plataforma denominada SECOP los documentos del proceso.</t>
  </si>
  <si>
    <t>3.3.27</t>
  </si>
  <si>
    <t>Hallazgo Administrativo Contrato No. 7974, debido a que no existe un acto administrativo o una directriz que especifique cuál es la población beneficiaria y/o los cargos asegurados con la póliza objeto del contrato.</t>
  </si>
  <si>
    <t xml:space="preserve"> Subdirección Administrativa y Financiera y Dirección de Gestión Corporativa</t>
  </si>
  <si>
    <t xml:space="preserve">Debilidad en la información de los cargos asegurados </t>
  </si>
  <si>
    <t>Elaborar un documento de información que especifique la población beneficiaria.</t>
  </si>
  <si>
    <t>Documento de información</t>
  </si>
  <si>
    <t xml:space="preserve">Documento enviado por correo electrónico a las diferentes áreas técnicas </t>
  </si>
  <si>
    <t>Se adjuntan los siguientes documentos: 1.Comunicación de la firma Delima Marsh por medio de la cual se indican cuales son los cargos asegurados que amparan el seguro de responsabiliad civil servidores públicos .
2.Se adjunta memorando I2021008991 por medio del cual la Directora de Gestión Corporativa informa a la Subdirección Administrativa los cargos que debían ser amparados por la póliza en atención al grado de responsabilidad.
3. Correo electrónico de socialización.</t>
  </si>
  <si>
    <t>Se evidencia comunicación de Delima Marsh (intermediario de seguros) del 13 de noviembre de 2020 con asunto “CARGOS ASEGURADOS POLIZA RESPONSABILIDAD CIVIL SERVIDORES PUBLICOS”, en la cual informa que “…bajo la póliza citada se deben asegurar los cargos directivos de la entidad que toman decisiones, el objeto de esta póliza es amparar a los directivos de la entidad que por su toma decisiones inherentes a su cargo pueden cometer faltas, por las cuales se inicien procesos disciplinarios o fiscales etc. Y puedan ocasionar un detrimento patrimonial a la entidad. Memorando con radicado I2021008991 del 11/03/2021, mediante el cual la Directoria de Gestión Corporativa solicita al Subdirector Administrativo y Financiero el trámite para la adquisición de póliza de responsabilidad civil para 43 servidores públicos, según listado adjunto a la comunicación. Captura de pantalla de correo electrónico del 30/07/2021. 
Por parte de la OCI, se sugiere revisar la pertinencia de incluir soportes que den cuenta de la construcción interna de un documento que responda al compromiso establecido en la acción de mejora, y/o si es posible, incluir el listado de cargos al que se refiere el memorando del I2021008991 del 11/03/2021. Así mismo, se sugiere diligenciar y remitir a la OCI el formato no controlado de entrega de evidencias.</t>
  </si>
  <si>
    <t>Luego del seguimiento por parte de la Oficina de Control Interno y por sugerencia se adjunta: 1. Copia de la póliza No. 930-87-99-40000000-158 de seguros de responsabilidad civil servidores públicos en la cual se incluyen los cagos asegurados</t>
  </si>
  <si>
    <t>Mediante correo electrónico del 26/08/2021, el Subdirector Administrativo y Financiero da alcance a las evidencias inicialmente aportadas y verificadas, indicando lo siguiente: "...de manera atenta nos permitimos remitir documento adicional (copia de la póliza), así como el instrumento diligenciado".</t>
  </si>
  <si>
    <t>3.3.28</t>
  </si>
  <si>
    <t>Hallazgo Administrativo en el Contrato No. 7974: por deficiencias en la programación y aumento de los valores de la póliza de responsabilidad civil servidores públicos.</t>
  </si>
  <si>
    <t xml:space="preserve"> Subdirección Administrativa y Financiera</t>
  </si>
  <si>
    <t>Desinformación en el aumento de los valores de la póliza RCSP</t>
  </si>
  <si>
    <t xml:space="preserve">Elaborar y remitir un documento con la información del incremento de los valores de la póliza de RCSP. </t>
  </si>
  <si>
    <t>Documento enviado por correo electrónico a las diferentes áreas técnicas</t>
  </si>
  <si>
    <t xml:space="preserve">Se adjuntan los siguientes documentos:
1. Comunicación de DELIMA MARSH por medio de la cual indica los cargos asegurados y que a mayor número de cargos asegurados en esta póliza, el valor de 
la misma se incrementará proporcionalmente y demás variables.
2. Correo electrónico de socialización 
</t>
  </si>
  <si>
    <t>Se verifica comunicación de Delima Marsh (intermediario de seguros) del 19 de enero de 2021 con asunto “CARGOS ASEGURADOS POLIZA RESPONSABILIDAD CIVIL SERVIDORES PUBLICOS”, en la cual informa lo siguiente:
“…a mayor número de cargos asegurados en esta póliza, el valor de la misma se incrementará proporcionalmente.
Así mismo hay más variables que influyen en el valor de la prima, como lo son la siniestralidad que presenta la póliza, las condiciones de mercado y la situación política y económica de nuestro país”.
Igualmente, se evidencia captura de pantalla de correo electrónico del 30/07/2021.
De parte de la OCI, teniendo en cuenta el planteamiento de la acción de mejora, se sugiere revisar si es pertinente fortalecer las evidencias y verificar la trazabilidad de un documento o comunicación interna (elaborada por la Entidad) que dé cuenta del compromiso establecido. Finalmente, se sugiere diligenciar y presentar el formato no controlado de entrega de evidencias.</t>
  </si>
  <si>
    <t xml:space="preserve">Atendiendo la sugerencia de grupo de OCI, en reunión de seguimiento se adjunta: 1. correo por medio del cual se realiza solicitud de información incremento de póliza RCSP al corredor de seguros </t>
  </si>
  <si>
    <t>Mediante correo electrónico del día de hoy, 26/08/2021, el Subdirector Administrativo y Financiero da alcance indicando la inclusión del siguiente documento dentro de los soportes de ejecución de la acción: "...correo por medio del cual se realiza la solicitud al corredor de seguros respecto de incremento de las pólizas".</t>
  </si>
  <si>
    <t>3.3.29</t>
  </si>
  <si>
    <t>Hallazgo Administrativo Contrato No. 7613 de 2020, por la falta de planeación en la ejecución presupuestal, deficiencias en los procedimientos contractuales, demoras en los desembolsos, incumplimiento de las funciones de la Comisión de Personal y de las cláusulas del contrato.</t>
  </si>
  <si>
    <t>No se cuenta con la programación de reuniones de seguimiento a la ejecución del contrato 7613 de 2020</t>
  </si>
  <si>
    <t>Realizar reuniones mensuales con los apoyos a la supervisión, con el fin de realizar seguimiento a la ejecución presupuestal y pago oportuno de facturas.  Estas reuniones se programarán mientras la vigencia del contrato.</t>
  </si>
  <si>
    <t>Reuniones de seguimiento presupuestal</t>
  </si>
  <si>
    <t>Actas de reunión mensual de seguimiento a la ejecución presupuestal, mientras el contrato se encuentre vigente.</t>
  </si>
  <si>
    <t>Se realizan reuniones de seguimiento a la ejecución del contrato 7613 de 2020, las cuales se llevan a cabo de enero a junio de 2021, mes en el cual culmina el contrato. Se adjuntan las actas en PDF</t>
  </si>
  <si>
    <t xml:space="preserve">El equipo de seguimiento de la Oficina de Control Interno, verificó los siguientes soportes:
Actas de seguimiento de la facturación  para  el Contrato 7613 de 2020   Compensar, para los meses de enero a junio de 2021.
Se sugiere  continuar con la presentación de evidencias que den cuenta de los resultados de la implementación de los controles establecidos.
</t>
  </si>
  <si>
    <t>3.3.3</t>
  </si>
  <si>
    <t>Hallazgo Administrativo por falta de conciliación entre los valores registrados en el informe del Sistema de Presupuesto Distrital PREDIS y el informe generado por SDIS en archivo “Personal y Costos de nómina”, con relación al concepto Factores Salariales Especiales, Subcuenta “Prima de Antigüedad”.</t>
  </si>
  <si>
    <t>3.3.4</t>
  </si>
  <si>
    <t>Hallazgo Administrativo por falta de conciliación entre los valores registrados en el informe del Sistema de Presupuesto Distrital PREDIS y el informe generado por SDIS en archivo “Personal y Costos de nómina”, con relación al concepto Factores Salariales Especiales, Subcuenta “Prima de Técnica”.</t>
  </si>
  <si>
    <t>3.3.5</t>
  </si>
  <si>
    <t>Hallazgo Administrativo por diferencias reportadas entre los valores del concepto “Prima Semestral” presentados por la Secretaría Distrital de Integración Social SDIS y los valores causados, según informe del Sistema de Presupuesto Distrital PREDIS.</t>
  </si>
  <si>
    <t>3.3.6</t>
  </si>
  <si>
    <t>Hallazgo Administrativo por evidenciarse saldos sin reintegros correspondientes a las liquidaciones realizadas por concepto del rubro SALARIO VACACIONES en la Nómina de la Planta de Funcionamiento de la entidad.</t>
  </si>
  <si>
    <t xml:space="preserve"> Un acto administrativo suscrito y divulgado</t>
  </si>
  <si>
    <t>3.3.7</t>
  </si>
  <si>
    <t>Hallazgo Administrativo por diferencias presentadas en el rubro PRIMA DE VACACIONES registradas en los Informes correspondientes al “Discriminado de Prestaciones Sociales” y en el Informe del “Formato Listado de Planta de Personal y Costos”.</t>
  </si>
  <si>
    <t>3.3.8</t>
  </si>
  <si>
    <t>Hallazgo Administrativo por presentarse incongruencias de los valores girados por concepto de CESANTÍAS registrado en la Nómina de Gastos de Funcionamiento.</t>
  </si>
  <si>
    <t>Se elabora la circular 017 del 10 de mayo de 2021, acto adtivo que contiene el cronograma de posesiones y recepción de novedades de nómina, debidamente firmado y divulgado mediante 2 correos electronicos dirigidos a todos los servidores publicos de la entidad.
Se adjunta circular suscrita en PDF y copia del correo electronico de divulgación</t>
  </si>
  <si>
    <t>3.3.9</t>
  </si>
  <si>
    <t>Hallazgo Administrativo por encontrar inconsistencias y diferencias entre las direcciones registradas en las Unidades Operativas de la Secretaría Distrital de Integración Social SDIS y las facturas de consumo del servicio de Energía.</t>
  </si>
  <si>
    <t xml:space="preserve">Deficiencia en la actualización de las direcciones de algunos de  los predios  de las unidades operativas  </t>
  </si>
  <si>
    <t>Solicitar  a la  empresa de servicios públicos de energía la actualización de las direcciones a que haya lugar.</t>
  </si>
  <si>
    <t xml:space="preserve">Documento de solicitud de actualización </t>
  </si>
  <si>
    <t xml:space="preserve">Dos solicitudes </t>
  </si>
  <si>
    <t>Se remiten 2 memorandos a la empresa de energía ENEL CODENSA solicitando la actualización de las direcciones correspondientes a las siguientes unidades operativas:
- SLIS ARBORIZADORA ALTA - C.D.C. ARBORIZADORA ALTA / JI ARBORIZADORA ALTA
- SALÓN SAN FRANCISCO
- MANUELA BELTRAN MIS PEQUEÑAS TRAVESURAS
- SAN FRANCISCO
- JJ RONDON ALTO DE LA CRUZ
- JID-BELLA VISTA KR 68G
Así mismo se viene realizando el seguimiento para la gestión en atención a lo estipulado en la solicitud y a los cambios que puedan suscitarse en los predios donde funcionan las unidades operativas.
Como evidencia se anexan memorandos remitidos a la empresa de energía</t>
  </si>
  <si>
    <t>Tras la revisión de los archivos compartidos mediante correo electrónico del 01/12/2021, el equipo de seguimiento de la Oficina de Control Interno identificó que los dos documentos PDF que se aportan como evidencia por parte de la Subdirección Administrativa y Financiera, corresponden al radicado S2021103789 del 19/11/2021. Por lo tanto, se sugiere verificar y anexar evidencia de la solicitud faltante.
Se sugiere, en lo posible, evidenciar el seguimiento respecto a la efectividad de las solicitudes realizadas (respuesta de la empresa de servicios públicos y/o cambio de las nomenclaturas de los predios en las facturas). Una vez se tenga la evidencia completa, diligenciar y presentar formato no controlado de entrega de evidencias.</t>
  </si>
  <si>
    <t xml:space="preserve">Auditoría de Desempeño Código 103 PAD 2020 – Vigencia Auditada 2019-2020
“Evaluación Metas 3, 6, 8 y 9 del Proyecto 1103 "Espacios de Integración Social”
</t>
  </si>
  <si>
    <t>Hallazgo administrativo por inconsistencias en la información reportada de las metas, así como información deficiente e incompleta que afectan la confiabilidad y veracidad de información frente al cumplimiento de la Meta No. 3.</t>
  </si>
  <si>
    <t xml:space="preserve">Subdirección de Diseño, Evaluación y Sistematización </t>
  </si>
  <si>
    <t xml:space="preserve">Oportunidad de mejora en la interpretación de la lectura de los reportes de SEGPLAN sobre metas producto y de gestión de los proyectos de inversión por parte de los usuarios de la información. </t>
  </si>
  <si>
    <t xml:space="preserve">Elaborar y socializar un manual de lectura de de los reportes de SEGPLAN sobre metas producto y de gestión de los proyectos de inversión por parte de los usuarios de la información. </t>
  </si>
  <si>
    <t>Manual de lectura de reportes de SEGPLAN elaborado y socializado</t>
  </si>
  <si>
    <t>Número de manuales de reportes elaborados y socializados</t>
  </si>
  <si>
    <t>Se remiten las siguientes evidencias en cumplimiento a las acciones definidas para el hallazgo 3.2.1_ 3:
1. Memorando de Solicitud para la creación del Manual de lectura de informes de SEGPLAN
2. Manual de lectura de informes SEGPLAN
3. Memorando de socialización a los directivos de la entidad del Manual de lectura de informes de SEGPLAN
4. Presentación en power point con la socialización del Manual de lectura de informes de SEGPLAN
5. Listado de asistencia de la reunión de socialización del Manual de lectura de informes de SEGPLAN
Adicionalmente y como parte de la efectividad de esta acción de mejora se aplicó el método de evaluación PRE y POST, el cual busca evidenciar el avance o fortalecimiento de los conocimientos de los asistentes aplicacando esta evaluación, de la cual se remite el pretest, el post test y el archivo en excel con los resultados de los asistentes que aplicaron ambas evaluaciones.
6.1 Pre- test  realizado en la reunión de socialización del Manual de lectura de informes de SEGPLAN
6.2 Post- test  realizado en la reunión de socialización del Manual de lectura de informes de SEGPLAN</t>
  </si>
  <si>
    <t>Por parte del equipo de seguimiento de la Oficina de Control Interno se verifica carpeta dispuesta en enlace OneDrive, encontrando que los soportes que allí reposan se encuentran acordes al reporte cualitativo presentado y corresponden al plazo de ejecución de la acción de mejora. 
Se encuentra coherencia entre el avance cuantitativo y los soportes verificados según el planteamiento de la acción de mejora. Ahora bien, considerando la temática del hallazgo, se sugiere analizar la posibilidad de continuar los ejercicios de socialización y retroalimentación del manual, en la medida que estos permitan fortalecer tanto el manejo, como la lectura de los reportes SEGPLAN. Así mismo, se sugiere diligenciar el formato no controlado de entrega de evidencias, enfatizando en la efectividad de la acción de mejora.</t>
  </si>
  <si>
    <t>Hallazgo administrativo por incumplimiento en las funciones del supervisor del Contrato de Interventoría No 8973 de 2018</t>
  </si>
  <si>
    <t>Debilidad en el ejercicio de la gestión documental por la falta de firma en algunos expedientes por parte del apoyo a la supervisión del contrato de interventoría de reparaciones locativas</t>
  </si>
  <si>
    <t>Solicitar a la Subdirección de contratación, el expediente físico de interventoría No. 8973 de 2018, con el fin de revisar y gestionar la subsanación de las observaciones realizadas por el equipo auditor</t>
  </si>
  <si>
    <t>Memorando de solicitud de expediente contractual</t>
  </si>
  <si>
    <t>1 Memorando de solicitud de expediente contractual realizado</t>
  </si>
  <si>
    <t>Debilidad por parte de la entidad, en la estandarización de un formato la presentación de los informes mensuales o finales de carácter técnico, relacionados con contratos de obras públicas</t>
  </si>
  <si>
    <t>Establecer formato controlado para la presentación de los informes mensuales y/o finales de los contratistas de interventoría de obra pública</t>
  </si>
  <si>
    <t>Formato de informe mensual y/o final</t>
  </si>
  <si>
    <t>Formato de informe mensual y/o final formulado</t>
  </si>
  <si>
    <t>Hallazgo Administrativo con presunta incidencia disciplinaria por falta de la estructura de costos para establecer el valor de la Administración de los Recursos por parte de FINDETER en incumplimiento del objeto del Contrato Interadministrativo No 9318 de 2017, para la construcción de tres (3) Jardines Infantiles y un (1) Centro Crecer en el Distrito Capital.</t>
  </si>
  <si>
    <t>Debilidad en la discriminación de los componentes que contienen el valor de la cuota de gerencia o asistencia técnica según sea el caso de los convenios interadministrativos suscritos por la SDIS</t>
  </si>
  <si>
    <t>Formato modelo de estructura de componentes de gerencia o asistencia técnica realizado</t>
  </si>
  <si>
    <t>Hallazgo Administrativo con presunta incidencia disciplinaria, por la indebida inversión de recursos para la culminación del Frente de obra Centro Crecer Campo Alegre, en ocasión del contrato Interadministrativo No 9318 de 2018.</t>
  </si>
  <si>
    <t>Debilidad en el acompañamiento a la ejecución de los convenios interadministrativos suscritos para la ejecución de diseños u obra, sin que ello genere coadministración</t>
  </si>
  <si>
    <t>Formular manual de supervisión e interventoría para contratos de obra, con el fin de establecer los lineamientos de seguimiento y acompañamiento a la supervisión a través de comités periódicos.</t>
  </si>
  <si>
    <t>Manual de supervisión e interventoria de obras</t>
  </si>
  <si>
    <t>Manual de supervisión e interventoria de obras formulado</t>
  </si>
  <si>
    <t>Hallazgo administrativo por deficiencias en la supervisión del Contrato No. 7568 de 2019, toda vez que se evidenciaron falencias en el ejercicio de la supervisión, que concluye con el Incumplimiento de las obligaciones contractuales.</t>
  </si>
  <si>
    <t>Deficiencia en el manejo de la información entregada al contratista PROCOMERCIO</t>
  </si>
  <si>
    <t>Realizar  oficio al contratista remitiendo información pertinente respecto de los mantenimientos  realizados</t>
  </si>
  <si>
    <t xml:space="preserve">Un oficio enviado:
oficio remitido con la información </t>
  </si>
  <si>
    <t xml:space="preserve">Oficio remisión información enviado </t>
  </si>
  <si>
    <t>Mediante oficio Rad:S2021054696 dirigido a Isley Barrios Coordinadora Administrativa, se requiere al contratista Procomercio respecto a la información de los mantenimientos realizados y y en proceso de ejecución. Cabe resaltar que existe un contacto muy estrecho con la coordinadora administrativa quien es la persona encargada de proveer la información, así mismo se realizan visitas técnicas para corroborar el estado de los mantenimientos preventivos y correctivos.Se anexa oficio remisorio con la información de los mantenimientos</t>
  </si>
  <si>
    <t xml:space="preserve">Se verifica acta de fecha 04/06/2021 con asunto: “Mesa de trabajo revisión medidas correctivas”; oficio S2021054696 del 21/06/2021 dirigido a Procomercio, con asunto: “Supervisión a los seguimientos a la ejecución de actividades de intervención y requerimiento de adecuación a las rutas de evacuación y al plan de emergencias”. En los mencionados documentos se observan las gestiones de seguimiento por la supervisión en lo referente a labores de mantenimiento. Por parte de la OCI, se sugiere mantener el seguimiento a los compromisos, conservando la trazabilidad y registros que correspondan. Así mismo, diligenciar el formato no controlado de entrega de evidencias, realizando la contextualización del desarrollo de la acción de mejora y su efectividad. </t>
  </si>
  <si>
    <t>Falta de seguimiento a los Informes de Mantenimiento de los ascensores</t>
  </si>
  <si>
    <t xml:space="preserve">Realizar mesa de trabajo con el contratista procomercio para determinar acciones correctivas </t>
  </si>
  <si>
    <t>Una mesa de trabajo:
Mesa de trabajo con acciones correctivas definidas</t>
  </si>
  <si>
    <t>Mesa de trabajo realizada</t>
  </si>
  <si>
    <t xml:space="preserve">El pasado 4 de junio se realizó una mesa de trabajo presencial en la que se definieron acciones correctivas y que adicionalmente ya se están llevando a cabo, respecto al mantenimiento de los ascensores y demás actividades programadas.
Se anexa acta acuerdo 20210708 - 135154 mesa de trabajo con los compromisos establecidos y las acciones correctivas definidas respecto al mantenimiento de los ascensores </t>
  </si>
  <si>
    <t>Se verifica acta de fecha 04/06/2021 con asunto: “Mesa de trabajo revisión medidas correctivas”, en la cual se evidencian gestiones de seguimiento y verificación realizadas por la supervisión a labores de mantenimiento realizadas por el contratista Procomercio. Por parte de la OCI, se sugiere mantener el seguimiento a los compromisos, conservando la trazabilidad y registros que correspondan. Así mismo, diligenciar el formato no controlado de entrega de evidencias, realizando la contextualización del desarrollo de la acción de mejora y su efectividad.</t>
  </si>
  <si>
    <t>Hallazgo administrativo con presunta incidencia disciplinaria por inconsistencias en la información reportada de las metas, así como información deficiente e incompleta que afectan la confiabilidad y veracidad de información frente al cumplimiento de la Meta No. 6.</t>
  </si>
  <si>
    <t>Subdirección de Plantas Físicas
Subdirección de Diseño, Evaluación y Sistematización</t>
  </si>
  <si>
    <t>En cumplimiento de los lineamientos emitidos por la Secretaría Distrital de hacienda, la Entidad suspendió el 20% de  los recursos del proyecto, que implicó la desfinanciación para la ejecución del proyecto de obra de reforzamiento estuctural y/o restitución del CDC Ma. Goretty</t>
  </si>
  <si>
    <t>Gestionar los recursos con la Secretaría Distrital de Planeación, para la ejecución del proyecto de obra de María Goretti</t>
  </si>
  <si>
    <t>Ficha de formulación de proyecto de inversión en MGA</t>
  </si>
  <si>
    <t>Número de Fichas de formulación de proyecto de inversión en MGA elaboradas</t>
  </si>
  <si>
    <t xml:space="preserve">Desde la Subdirección de Plantas Físicas la Secretaría Distrital de Integración Social ha desarrollado el proceso para la financiación del proyecto CDC María Goretti, a través del Sistema General de Regalías – SGR, dando cumpliendo a la fecha con los requerimientos realizados por la Secretaría de Planeación y la Secretaría de Cultura y a partir de los cuales se logró que la Alcaldesa Mayor de Bogotá, expidiera el Decreto 173 de 12 de mayo de 2021, “Por el cual se prioriza, se aprueba, se designa ejecutor del proyecto de inversión con cargo a los recursos del Sistema General de Regalías, identificado con BPIN 2020000050046 “Restitución de un Centro de Desarrollo Comunitario ubicado en la localidad de Barrios Unidos suministrando espacios adecuados inclusivos y seguros para el desarrollo integral en Bogotá” y se incorporan recursos en el Capítulo Presupuestal Independiente del SGR del Bienio 2021-2022” por la suma de veintiún mil millones de pesos M/cte ($21.000.000.000).  
Actualmente se adelantan las gestiones ante la Secretaría de Planeación y el Ministerio de Hacienda, para obtener los usuarios mediante los cuales se realizará el seguimiento a la ejecución del proyecto. </t>
  </si>
  <si>
    <t>Se verifica documento MGA con la siguiente descripción de proyecto: “Restitución de un Centro de Desarrollo Comunitario ubicado en la localidad de Barrios Unidos, suministrando espacios adecuados, inclusivos y seguros para el desarrollo social integral en Bogotá”. Así mismo, se revisa el Decreto No. 173 del 12/05/2021, expedido por la Alcaldía Mayor de Bogotá D.C.
Soportes que se encuentran concordantes frente a la descripción de la acción de mejora y al reporte cualitativo presentado por la dependencia.
Teniendo en cuenta la mención que se realiza en el reporte cualitativo acerca de la gestión con el fin de obtener los usuarios para el seguimiento a la ejecución del proyecto, se sugiere verificar y conservar soporte de la trazabilidad y resultado de dicha gestión, en caso de que el evaluador consulte o solicite evidencia de ello.  De igual manera, para la entrega definitiva de los soportes al Organismo de Control, se sugiere generar la articulación necesaria entre las dependencias responsables con el fin de revisar y aprobar conjuntamente el contenido del formato no controlado de evidencias y cualquier otro aspecto al que haya lugar.</t>
  </si>
  <si>
    <t>Hallazgo administrativo por inconsistencias en la información reportada de las metas, así como información deficiente e incompleta que afectan la confiabilidad y veracidad de información frente al cumplimiento de la meta 8.</t>
  </si>
  <si>
    <t>Debilidad en la especificación  de la línea base de equipamientos objeto de intervención de la meta asociada al mantenimiento de infraestructura, para determinar el avance porcentual de la misma en cada vigencia.</t>
  </si>
  <si>
    <t>Establecer en la hoja de vida de conteo de metas del proyecto 7565, la línea base y estado de las intervenciones para determinar el cumplimiento de la meta "Realizar mantenimiento al 60% de equipamientos de la SDIS"</t>
  </si>
  <si>
    <t>Hoja de vida de conteo de metas</t>
  </si>
  <si>
    <t>Una Hoja de vida de conteo de metas actualizada</t>
  </si>
  <si>
    <t>En el marco de las competencias de la Subdirección de Plantas Físicas – SDIS, se informa que, se estableció en la hoja de vida de conteo de la meta 7 “Realizar mantenimiento al 60% de equipamientos de la SDIS” del proyecto 7565, ...(...) Es necesario mencionar que el número de equipamientos correspondientes al 60% podrán variar en cada vigencia, conforme se actualice la línea base de predios, y solo serán reportados como avance del cumplimiento de la meta, aquellas intervenciones que su estado sea FINALIZADO... (...), la cual fue remitida mediante memorando I2021025237 del 24 de agosto de 2021.</t>
  </si>
  <si>
    <t>Por parte del equipo de seguimiento de la OCI se verifican los siguientes documentos: 
• Formato Hoja de Vida Conteo de Metas – Meta 7
• Memorando I2021025237
De acuerdo con la verificación de los soportes descritos, se encuentra que estos corresponden a la gestión descrita para dar cumplimiento a la acción de mejora y a su plazo de ejecución.</t>
  </si>
  <si>
    <t>Hallazgo administrativo con presunta incidencia disciplinaria por deficiencias en el control sobre la gestión documental de la entidad, evidenciadas en los Contratos de Arrendamientos Nos 7568, 6600 de 2019 y en el Contrato de Obra Pública No 8943 de 2019.</t>
  </si>
  <si>
    <t xml:space="preserve">Subdirección de Contratación </t>
  </si>
  <si>
    <t>Debilidad en la entrega de los documentos contractuales organizados en orden cronológico, por parte de los supervisores de los contratos</t>
  </si>
  <si>
    <t>Socializar memorando con instrucciones documentales por parte del equipo de gestión documental de la Subdirección de contratación a las diferentes áreas técnicas</t>
  </si>
  <si>
    <t>socialización de Memorando de instrucciones</t>
  </si>
  <si>
    <t>1 memorando de socialización</t>
  </si>
  <si>
    <t xml:space="preserve">La subdireccion de Contratación socializo a través del memorando No. I2021036380 la actualización del Instructivo de conformación, organización y administración de los expedientes contractuales. Dicho documento se encuentra publicado en el siguiente enlace: https://sig.sdis.gov.co/index.php/es/gestion-documental-documentos-asociados  -   denominado: “Conformación, Organización y Administración de Expedientes Contractuales - Código: INS-GD-003” 
</t>
  </si>
  <si>
    <t>Hallazgo administrativo con presunta incidencia disciplinaria por incumplimiento de la función de supervisión: los formatos SDS - informes semanales de interventoría incorporados en el Expediente Físico de Interventoría No 8974 de 2018, no cuentan con la firma y el aval del supervisor de SDIS; algunos informes mensuales de interventoría no están firmados.</t>
  </si>
  <si>
    <t>Solicitar a la Subdirección de contratación, el expediente físico de interventoría No. 8974 de 2018, con el fin de revisar y gestionar la subsanación de las observaciones realizadas por el equipo auditor</t>
  </si>
  <si>
    <t>Hallazgo administrativo por que los informes mensuales de interventoría e informe final, no reflejan el consolidado de avance físico por cada uno de los frentes de obras, así mismo en cuanto seguimiento sobre atrasos y otros; no evidencian informe financiero detallado por frente mes a mes. Incumplimiento de obligaciones al recibo de las obras (elevador no está en funcionamiento).</t>
  </si>
  <si>
    <t>Debilidad por parte de la entidad, en la estandarización de un formato para la presentación de los informes mensuales o finales de carácter técnico, relacionados con contratos de obras públicas</t>
  </si>
  <si>
    <t>10.1.1.</t>
  </si>
  <si>
    <t>Auditoría interna a la planeación estratégica.</t>
  </si>
  <si>
    <t>Revisión a compromisos – Comité Institucional de Gestión y Desempeño.
De acuerdo con revisión documental de la información aportada por la Subdirección de Diseño, Evaluación y Sistematización, en calidad de líder del proceso de planeación estratégica, mediante correos electrónicos del 25/02/2021 con asunto “Solicitud de información - Auditoría interna a la planeación estratégica” y del 27/04/2021 con asunto “Comunicación informe preliminar de auditoría interna a la planeación estratégica”, se observó que, desde la secretaría técnica del comité institucional de gestión y desempeño, se adelantan acciones que contribuyen al seguimiento de los compromisos establecidos en sesiones de la instancia en mención, como es el caso de la administración del  archivo Excel denominado “tablero de control”, así mismo, se evidenciaron tres (3) comunicaciones mediante correos electrónicos, así: (i) seguimiento a compromisos del comité institucional de gestión y desempeño 2020 del 14/01/2021, (ii) Seguimiento a compromisos del comité anterior, enviado desde el usuario lsaabedraa@sdis.gov.co, del 15/07/2021, (iii) seguimiento a compromisos del comité anterior enviado desde el usuario lsaabedraa@sdis.gov.co del 19/12/2019. Lo anterior, en cumplimiento a lo establecido en el numeral 8 Funciones de la secretaría técnica del comité de gestión y desempeño, Art. 9 de la Resolución SDIS 355 de 2020, sin embargo, no se aportan evidencias que permitan identificar el seguimiento a los compromisos desde el Comité Institucional de Gestión y Desempeño, como instancia, situaciones que conllevarían a un potencial incumplimiento de lo preceptuado en el artículo 5 Funciones del Comité Institucional de Gestión y Desempeño de la Resolución SDIS 652 de 2020, la cual estableció en el numeral 24 "Solicitar información relevante sobre el desarrollo, seguimiento y decisiones tomadas en los comités que existan en la Secretaría por disposición de carácter legal así como los avances del seguimiento a compromisos y acuerdos adquiridos (...)". (Subrayado fuera del texto original) 
Debido a lo anterior, se podrían llegar a generar riesgos institucionales frente al oportuno cumplimiento de los objetivos planteados, en la instancia decisora en mención.</t>
  </si>
  <si>
    <t>Planeación Estratégica</t>
  </si>
  <si>
    <t>Por oportunidad de mejora en la interpretación de la función asignada al Comité Institucional de Gestión y Desempeño, respecto a la forma en que se hacen los seguimientos a compromisos</t>
  </si>
  <si>
    <t>10.1.1-2</t>
  </si>
  <si>
    <t>Incluir dentro de todas las sesiones del Comité Institucional de Gestión y Desempeño el seguimiento a compromisos, como un punto permanente de la agenda.</t>
  </si>
  <si>
    <t>Sesiones del CIGD con seguimiento a compromisos:
(Número de sesiones del CIGD con seguimiento a compromisos / Número total de sesiones realizadas del CIGD)*100</t>
  </si>
  <si>
    <t>Porcentaje de las sesiones programadas con seguimiento realizado</t>
  </si>
  <si>
    <t>10.1.2.</t>
  </si>
  <si>
    <t>Aprobación del plan estratégico institucional.
En desarrollo de la etapa de revisión documental a la información aportada por la Subdirección de Diseño, Evaluación y Sistematización, en calidad del líder del proceso de planeación estratégica, mediante correos electrónicos del 25/02/2021 con asunto: "Solicitud de información - Auditoría a la Planeación Estratégica", y del 18/03/2021 con asunto: "Extensión de solicitud de información - Auditoría interna a la planeación estratégica" el equipo auditor identificó que, en ejecución del procedimiento de formulación y seguimiento de la plataforma estratégica y del plan estratégico institucional (PCD-PE-009) del 28/06/2019, el Comité Institucional de Gestión y Desempeño aprobó el plan estratégico institucional, mediante acta No. 01 del 29/01/2021, punto 6 del orden del día "Presentación y aprobación Plan estratégico institucional".
Ante lo cual, se evidenció un potencial incumplimiento a lo preceptuado en la Ley 190 de 1995, Articulo 48 en lo que respecta a: "(...) todas las entidades públicas de la Rama Ejecutiva deberán establecer a más tardar el treinta y uno (31) de diciembre de cada año, los objetivos a cumplir para el cabal desarrollo de sus funciones durante el año siguiente, así como los planes que incluyan los recursos presupuestados necesarios y las estrategias que habrán de seguir para el logro de esos objetivos, de tal manera que los mismos puedan ser evaluados de acuerdo con los indicadores de eficiencia que se diseñen para cada caso (...). Situación que podría generar riesgos institucionales en términos de oportunidad y pertinencia, frente a la articulación de las tres (3) modalidades de planeación (Plan Estratégico Sectorial, Plan Estratégico Institucional y Plan de Acción Anual).</t>
  </si>
  <si>
    <t>Oportunidades de mejora encontradas en el actual procedimiento de formulación y seguimiento de la plataforma estratégica y del plan estratégico institucional (PCD-PE-009).</t>
  </si>
  <si>
    <t>10.1.2-2</t>
  </si>
  <si>
    <t>Diseñar, adoptar e implementar una herramienta que permita el control de los temas estratégicos y continuos a cargo de la DADE y la SDES.</t>
  </si>
  <si>
    <t>Herramienta de control implementada</t>
  </si>
  <si>
    <t>Una herramienta de control de los temas estratégicos de DADE/SDES implementada</t>
  </si>
  <si>
    <t>Oportunidades de mejora en la aplicación e implementación de los procedimientos: "Formulación y seguimiento de la plataforma estratégica y del plan estratégico institucional" (PCD-PE-009) y "Formulación y seguimiento del plan de acción institucional integrado" (PCD-PE-002).</t>
  </si>
  <si>
    <t>10.1.2-3</t>
  </si>
  <si>
    <t>Diseñar e implementar una estrategia de fortalecimiento, orientada a la aplicación de los procedimientos: "Formulación y seguimiento de la plataforma estratégica y del plan estratégico institucional" (PCD-PE-009) y procedimiento "Formulación y seguimiento del plan de acción institucional integrado" (PCD-PE-002).</t>
  </si>
  <si>
    <t>Estrategia de fortalecimiento implementada</t>
  </si>
  <si>
    <t>Una estrategia de aplicación de los dos procedimientos implementada</t>
  </si>
  <si>
    <t>10.2.1.</t>
  </si>
  <si>
    <t xml:space="preserve">Metodología para la construcción e implementación de la plataforma estratégica y plan estratégico institucional.
Durante revisión documental a la información aportada por la Subdirección de Diseño, Evaluación y Sistematización, en calidad del líder del proceso de planeación estratégica, mediante correos electrónicos del 25/02/2021 con asunto: "Solicitud de información-Auditoría a la Planeación Estratégica" y del 05/04/2021 con asunto “Soportes adicionales - Auditoria a la Planeación estratégica institucional”, se observó que, en correo electrónico del 14/10/2020, con asunto: "Revisión plataforma estratégica 2020-2024" la Subdirectora de Diseño, Evaluación y Sistematización, solicitó hacer "la reflexión sobre la razón de ser de la entidad, el objeto para el cual fue creada, los derechos que garantiza y los problemas y necesidades sociales que está llamada a resolver (Misión), así como el futuro deseado de la Secretaria Distrital de Integración Social (Visión)", no obstante, en la presentación PPT "Planeación estratégica sectorial e institucional 2020-2024 agosto SDIS"  la cual fue aportada como metodología definida e implementada para la actualización de la plataforma estratégica en la entidad, no permite reconocer (i) el análisis del propósito para la cual fue creada la entidad (ii) documento de coherencia institucional. Asimismo, en lo que respecta al plan estratégico institucional, dicha presentación PTT no permite reconocer los elementos de: "a) las recomendaciones del equipo directivo y sus equipos de trabajo, b) la evaluación y retroalimentación ciudadana realizada en las actividades de rendición de cuentas, c) los resultados de las auditorías internas y externas, d) los resultados de la evaluación de la gestión de riesgos y de las acciones realizadas ante su materialización, e) resultados de la evaluación de la gestión financiera, f) la medición del desempeño en periodos anteriores, g) medición de la satisfacción de los grupos de valor en periodos anteriores" de acuerdo con lo definido en el procedimiento formulación y seguimiento de la plataforma estratégica y del plan Estratégico Institucional (PCD-PE-009) versión 0 del 28/06/2019, numeral 3.1, viñeta 6. Así como tampoco consideró la existencia de: (i) Revisar y ajustar los elementos estratégicos: Misión, visión y objetivos estratégicos determinando cual es el valor público que debe generar, (ii) Involucrar a la ciudadanía y grupos de interés en el diagnóstico y formulación de los planes, programas o proyectos de la entidad. Priorizados por el ciudadano, tal como lo orienta la Guía Distrital para la Planeación de la Gestión Distrital - junio de 2019, numeral 7.1.1.
Dicha situación, refleja un incumplimiento a lo establecido en procedimiento formulación y seguimiento de la plataforma estratégica y del Plan Estratégico Institucional (PCD-PE-009) versión 0 del 28/06/2019, numeral 3.1 viñeta 4 que define: "(...) a) el análisis del propósito para la cual fue creada la entidad, (...), asimismo, a lo descrito en el numeral 4.1. Formulación de la plataforma estratégica, actividad 3 "Realizar la coherencia institucional de los elementos que conforman la plataforma estratégica" la cual, conlleva a producir un activo de información nombrado "Documento de coherencia institucional" que de acuerdo con lo conceptuado en el glosario del documento en mención equivale a "Se concibe como la alineación de todos los elementos estratégicos de las entidades y organismos Distritales, con el propósito de lograr una administración armónica". Así como a lo establecido en el, numeral 3.1. viñeta 6 "Para la identificación de las metas, indicadores y productos del plan estratégico institucional se debe tener en cuenta: (...), así como a lo orientado en la Guía Distrital para la Planeación de la Gestión Distrital - junio de 2019, numeral  7.1.1, en donde cita: " (...) las entidades tienen total autonomía para la formulación e implementación de la misma, pero deberán asegurar la existencia de unos mínimos, que son los siguientes: (i) Revisar y ajustar los elementos estratégicos: Misión, visión y objetivos estratégicos (...), (ii) Involucrar a la ciudadanía y grupos de interés en el diagnóstico y formulación de los planes, programas o proyectos de la entidad (...)", así como a lo documentado. (Subrayado fuera del texto original). </t>
  </si>
  <si>
    <t>Oportunidades de mejora en las herramientas que operativizan el procedimiento de formulación y seguimiento de la plataforma estratégica y del plan estratégico institucional (PCD-PE-009).</t>
  </si>
  <si>
    <t>10.2.1-2</t>
  </si>
  <si>
    <t>10.2.1-3</t>
  </si>
  <si>
    <t>Diseñar e implementar una estrategia de fortalecimiento, orientada a la aplicación de los procedimientos: "Formulación y seguimiento de la plataforma estratégica y del plan estratégico institucional" (PCD-PE-009) y  "Formulación y seguimiento del plan de acción institucional integrado" (PCD-PE-002) .</t>
  </si>
  <si>
    <t>10.2.2.</t>
  </si>
  <si>
    <t>Aprobación, adopción y divulgación de la plataforma estratégica institucional
Analizada la información allegada por la Subdirección de Diseño, Evaluación y Sistematización, en calidad del líder del proceso de planeación estratégica, mediante correo electrónico del 25/02/2021 con asunto: "Solicitud de información-Auditoría a la Planeación Estratégica", se observó que, en acta No. 14 del 24/11/2020,  del Comité Institucional de Gestión y Desempeño, punto 6 del orden del día "Aprobación de la plataforma estratégica y plan estratégico", la Directora de Análisis y Diseño Estratégico explicó que "para la misión y visión de la entidad se propone mantener las actuales teniendo en cuenta que fueron formuladas a largo plazo, sin embargo, se enviará esta propuesta por correo electrónico al equipo directivo para recibir sus aportes hasta el 27 de noviembre de 2020 (...)", en consecuencia, se fijó el siguiente compromiso: "Enviar   por correo electrónico   la   propuesta   de   Planeación Estratégica y Plan Estratégico a los miembros del Comité para su revisión, comentarios y aportes", de lo cual, no se aportaron evidencias que den cuenta de la revisión, comentarios y aportes allegados por el equipo directivo al respecto. 
Por otra parte, en acta No. 16 del 30/12/2020, del Comité Institucional de Gestión y Desempeño, punto 5 del orden del día "Aprobación de objetivos estratégicos institucionales" , la Directora de Análisis y Diseño Estratégico sometió "a aprobación los Objetivos Estratégicos Institucionales,  y  los  miembros  del  Comité Institucional  de  Gestión  y  Desempeño manifiestan su aprobación (...)", sin embargo y quedando fuera del punto del orden del día, para los  elementos complementarios de la plataforma estratégica (misión y visión), no se evidenció aprobación. Adicionalmente, al presente ejercicio auditor se aportó un proyecto de resolución "Por la cual se adoptan la misión, visión y objetivos estratégicos de la Secretaría Distrital de Integración Social", como evidencia para la adopción de la plataforma estratégica, sin embargo, al ser un "proyecto" no permite reconocer la firmeza del citado acto administrativo, por consiguiente, el equipo auditor consultó la página web de la entidad (19/03/2021), identificando la publicación de la misión, visión y objetivos estratégicos (divulgación de la plataforma estratégica), así como la publicación de la Resolución 1346 del 30/09/2016 "Por la cual se adoptan la misión, visión y objetivos estratégicos de la Secretaría Distrital de Integración Social", notando una divergencia entre los objetivos estratégicos publicados y los contenidos en dicho acto administrativo.
Posterior a ello, y acudiendo al beneficio de la auditoría “corrección” en respuesta al informe preliminar, el cliente de la auditoría, aportó la Resolución SDIS 456 del 05/04/2021 “Por la cual se adopta la Misión, Visión y Objetivos Estratégicos de la Secretaría Distrital de Integración Social”; sin embargo, el acta de la sesión del Comité Institucional de Gestión y Desempeño del 25/03/2021, en la cual presentan la propuesta de actualización de la visión institucional, se encuentra en trámite de firmas, concluyendo que la resolución se expidió y publico con anterioridad a la suscripción del acta, lo cual, evidencia un incumplimiento a la secuencia lógica de actividades establecidas en el procedimiento formulación y seguimiento de la plataforma estratégica y del plan estratégico institucional (PCD-PE-009) versión 0 del 28/06/2019,numeral 4.1, actividad 5 del flujograma "¿Se aprueba la plataforma estratégica?, actividad 8 del flujograma "Elaborar los actos administrativos que adoptan la plataforma estratégica" y actividad 9 "Aprobar los actos administrativos de adopción de la plataforma estratégica”.</t>
  </si>
  <si>
    <t>Oportunidades de mejora en las herramientas que operativizan el procedimiento formulación y seguimiento de la plataforma estratégica y del plan estratégico institucional</t>
  </si>
  <si>
    <t>10.2.2-2</t>
  </si>
  <si>
    <t>10.2.2-3</t>
  </si>
  <si>
    <t>Diseñar e implementar una estrategia de fortalecimiento orientada a la aplicación de los procedimientos: "Formulación y seguimiento de la plataforma estratégica y del plan estratégico institucional" (PCD-PE-009) y "Formulación y seguimiento del plan de acción institucional integrado" (PCD-PE-002).</t>
  </si>
  <si>
    <t>10.2.3.</t>
  </si>
  <si>
    <t>Seguimiento semestral a la plataforma estratégica y plan estratégico institucional.
En desarrollo de la etapa de revisión documental a la información aportada por la Subdirección de Diseño, Evaluación y Sistematización, en calidad del líder del proceso de planeación estratégica, mediante correo electrónico 25/02/2021 con asunto: "Solicitud de información-Auditoría a la Planeación Estratégica",  se observó que, en las dieciséis (16) actas del Comité Institucional de Gestión y Desempeño aportadas al presente ejercicio auditor, que resultaron de sesiones adelantadas por dicha instancia durante la vigencia 2020, no se identificaron los seguimientos semestrales para la vigencia 2020 a la plataforma estratégica y plan estratégico institucional por parte de la Dirección de Análisis y Diseño Estratégico, de acuerdo como lo establece el numeral 3.2, viñetas 1 y 3 del procedimiento de formulación y seguimiento de la plataforma estratégica y del plan estratégico Institucional (PCD-PE-009) versión 0 del 28/06/2019. Situación que permite concluir un incumplimiento a lo establecido en el procedimiento de Formulación y Seguimiento de la Plataforma Estratégica y del Plan Estratégico Institucional (PCD-PE-009) versión 0 del 28/06/2019, numeral 3.2  que cita: " La Dirección de Análisis y Diseño Estratégico realizará seguimiento semestral a la plataforma estratégica y al plan estratégico institucional de la SDIS." y "Los resultados del seguimiento a la plataforma estratégica y al plan estratégico institucional serán presentados en el Comité Institucional de Gestión y Desempeño (…)" como a su vez, a lo definido en la Guía Distrital para la Planeación de la Gestión Distrital - 2019, numeral 7.1.5 que cita: "(...) corresponde a la oficina asesora de planeación de cada entidad, coordinar el proceso de seguimiento de la gestión institucional (...).</t>
  </si>
  <si>
    <t>Oportunidades de mejora en las herramientas que operativizan el procedimiento formulación y seguimiento de la plataforma estratégica y del plan estratégico institucional (PCD-PE-009).</t>
  </si>
  <si>
    <t>10.2.3-2</t>
  </si>
  <si>
    <t>Oportunidades de mejora en la aplicación e implementación de los procedimientos: "Formulación y seguimiento de la plataforma estratégica y del plan estratégico institucional" (PCD-PE-009) y "Procedimiento Formulación y seguimiento del plan de acción institucional integrado" (PCD-PE-002).</t>
  </si>
  <si>
    <t>10.2.3-3</t>
  </si>
  <si>
    <t>Diseñar e implementar una estrategia de fortalecimiento orientada a la aplicación de los procedimientos: "Formulación y seguimiento de la plataforma estratégica y del plan estratégico institucional" (PCD-PE-009) y  "Formulación y seguimiento del plan de acción institucional integrado" (PCD-PE-002).</t>
  </si>
  <si>
    <t>10.1.1.1</t>
  </si>
  <si>
    <t>Auditoría a la Subdirección para la Vejez – Proyectos 1099-7770- Envejecimiento digno activo y feliz-Compromiso con el envejecimiento activo y una Bogotá cuidadora.</t>
  </si>
  <si>
    <t>En las muestras auditadas de los Centros de Protección Social y Centros Día se aportaron activos de información que dieron cuenta de la evaluación trimestral del estado nutricional de los participantes y de las dietas terapéuticas. Sin embargo, dichas evidencias fueron presentadas en documentos no controlados, lo cual representa un posible incumplimiento al procedimiento de control de documentos PCD-GS-003 versión 0, del 07-30-2019; toda vez que en ellos se registran datos sensibles como la evaluación del estado nutricional de los participantes y como fue explicado en respuesta al informe preliminar de la auditoría, se controla la valoración Integral de la Capacidad Funcional de la Persona Mayor, así como el tamizaje desde el área de Nutrición.</t>
  </si>
  <si>
    <t>Oportunidad de mejora en la formalización del formato de valoración nutricional de los participantes de los servicios Centro Día y Bienestar y Cuidado</t>
  </si>
  <si>
    <t>Tramitar la formalización del documento de valoración integral de la capacidad funcional de los participantes del Servicio Integral de Bienestar Integral y Cuidado y el servicio social Centro Día en coordinación con la Dirección de Nutrición y Abastecimiento.</t>
  </si>
  <si>
    <t>Formalización formato valoración integral</t>
  </si>
  <si>
    <t>(Un documento oficializado en el sistema de gestión institucional / Un documento identificado para oficializar en el sistema de gestión institucional)*100.</t>
  </si>
  <si>
    <t>10.1.1.2</t>
  </si>
  <si>
    <t xml:space="preserve">En la muestra auditada a los Centros de Protección Social, se evidenció que, de los 8 participantes seleccionados, a dos (2) de ellos se les suministran medicamentos para tratar hiperlipidemias, pero en sus historias sociales no aparecen los diagnósticos asociados a dicha patología, lo anterior equivale al 25% de la muestra de participantes que no tenían actualizados sus diagnósticos médicos en las historias sociales.
Lo anterior representa riesgo en la adherencia del estado de salud de los participantes, por parte de los funcionarios de los Centros de Protección, que podría redundar en una administración mecánica de los medicamentos que se le suministran a los participantes y podría pasar por alto lo establecido en el requisito indispensable 3.1.1.7 del IUV “Instrumento único de verificación” versión 1.0 de fecha 20-12-2012 , el cual propende por garantizar la administración de medicamentos y  la  adhesión a los tratamientos  de las personas mayores.
</t>
  </si>
  <si>
    <t xml:space="preserve">Oportunidad de mejora en la actualización del componente de salud en la historia social de los participantes del Servicio Integral de Bienestar y Cuidado. </t>
  </si>
  <si>
    <t>Realizar una estrategia con el talento humano de los Centros vinculados al servicio de Bienestar y Cuidado para favorecer el cumplimiento y autocontrol de los tiempos de actualización del componente de salud en las historias sociales.</t>
  </si>
  <si>
    <t>Actualización historias sociales</t>
  </si>
  <si>
    <t>Informe ejecución estrategia</t>
  </si>
  <si>
    <t>10.1.2.1</t>
  </si>
  <si>
    <t xml:space="preserve"> Durante la vigencia 2020 desde mediados del mes de marzo, con ocasión de la implementación de las medidas de protección tendientes a disminuir el riesgo de contagio del Covid -19; el servicio social Centro Día, cambió su modalidad de servido de alimentos presencial, por entrega de paquete alimentario mensual a los participantes (ver imagen adjunta). Dicho paquete es genérico para todos los participantes y no considera la entrega diferencial de dichas ayudas acorde con las recomendaciones nutricionales de los participantes con enfermedades base diagnosticadas. Lo anterior, podría poner en riesgo la salud de los participantes, toda vez, que su adherencia a las dietas sugeridas, se podría ver limitada a lo entregado en el paquete alimentario, potencialmente incumpliendo el requisito indispensable 1.1.1.3 del IUV “Instrumento único de verificación” versión 1.0 de fecha 20-12-2012 el cual establece la institución debe contar con dietas terapéuticas acordes a las patologías presentadas por las personas mayores, elaboradas por un profesional Nutricionista-Dietista.</t>
  </si>
  <si>
    <t>Oportunidad de mejora en la diversificación de modalidades de entrega de los apoyos nutricionales, de acuerdo con las particularidades de las personas mayores del servicio Centros Día.</t>
  </si>
  <si>
    <t>Crear e implementar una modalidad de apoyo nutricional que permita el acceso a alimentos acordes con el estado de salud de las personas mayores participantes del servicio Centros Día.</t>
  </si>
  <si>
    <t>Nueva modalidad apoyo nutricional Centros Día</t>
  </si>
  <si>
    <t>Informe de ejecución nueva modalidad apoyo nutricional</t>
  </si>
  <si>
    <t>10.1.2.2</t>
  </si>
  <si>
    <r>
      <t xml:space="preserve"> </t>
    </r>
    <r>
      <rPr>
        <sz val="10"/>
        <rFont val="Arial"/>
        <family val="2"/>
      </rPr>
      <t xml:space="preserve">El equipo auditor en revisión documental de las evidencias aportadas por la Subdirección para la Vejez, mediante memorando Rad: I2021008847 de fecha 2021-03-10, observó que el 89% de los Centros Día, no cuentan con el concepto higiénico sanitario vigente expedido por la autoridad competente, con fecha de expedición no mayor a un (1) año. Analizados los conceptos aportados, se pudo determinar que el porcentaje promedio de cumplimiento de dichos conceptos (expirados) fue del 84%. Lo anterior, incumple con el numeral 1.2.1. </t>
    </r>
    <r>
      <rPr>
        <i/>
        <sz val="10"/>
        <rFont val="Arial"/>
        <family val="2"/>
      </rPr>
      <t xml:space="preserve">Estándar de Nutrición y Salubridad- Condiciones Higiénico Sanitarias; del IUV “Instrumento Único de Verificación” Versión 1.0 de fecha 20-12-2012, así como con la ley 9 de 1979.  </t>
    </r>
  </si>
  <si>
    <t>Insuficiente gestión para lograr las visitas por parte de las Subredes de la Secretaría de Salud a los Centros Día con el fin de actualizar los conceptos higiénico sanitarios de manera oportuna</t>
  </si>
  <si>
    <t>Realizar seguimiento bimestral a la gestión de las Subdirecciones Locales para la Integración Social tendiente a la consecución del concepto higiénico sanitario de los Centros Día de cada localidad.</t>
  </si>
  <si>
    <t>Actualización conceptos higiénico sanitarios</t>
  </si>
  <si>
    <t>(Número de conceptos higiénico sanitarios con vigencia inferior a un año/Número de Centros Día existentes)*100.</t>
  </si>
  <si>
    <t>Revisadas las evidncias aportadas, se da cumplimiento a la acción formulada en términos de eficacia.</t>
  </si>
  <si>
    <t>Rosalba Gosdillo
German Espinosa</t>
  </si>
  <si>
    <t>10.1.3.5</t>
  </si>
  <si>
    <t xml:space="preserve">De acuerdo con la solicitud realizada por el equipo auditor, el día 20/04/2021 se remitió a través de correo electrónico institucional por parte de la Coordinadora del servicio de Apoyos Económicos, la información correspondiente a los formatos de reportes contables de cartera con corte a 30/03/2020. Se observa en el formato “reporte de cartera en cobro coactivo” del 06/04/2021, que a la fecha existe un saldo de cartera por valor de $95.491.808, correspondiente a 49 procesos de cobro coactivo de cartera detectada en las vigencias 2013, 2014, 2015 y 2016. 
En el formato “reporte de cartera en cobro persuasivo” se observó que a la fecha existe un saldo por valor de $ 176.277.640, correspondiente a un total de 956 procesos de cobro persuasivo de cartera detectada en las vigencias 2013, 2014, 2016, 2017, 2018, 2019, 2020 y 2021.
Según la información presentada por la Subdirección para la Vejez en el “Informe Gestión de Cartera Vigencia 2020”, en el año 2020 se presentaron 1.540 cobros indebidos por valor de $254.290.431, de los cuales 162 casos fueron depurados logrando el recaudo de $20.743.538; 109 casos fueron depurados en el Comité Técnico de Sostenibilidad del Sistema Contable- CTSSC por valor de $20.839.676, quedando 153 casos en trámite de concepto ante la Oficina Asesora Jurídica para determinar el trámite pertinente a seguir, y 1.116 casos en seguimiento por parte de la Subdirección. 
Frente a la gestión de cobro coactivo para las vigencias 2018, 2019 y 2020 no se evidencia remisión de casos para cobro coactivo. 
A cierre de diciembre de 2020 se reportó un valor pendiente de $164.306.705 por cobro persuasivo. Según el reporte contable del 6 de abril de 2021 existe un saldo de $176.277.640 por cobrar, representando un aumento del 6.79% en los 3 primeros meses del año 2021, por valor $11.970.935. 
El siguiente cuadro presenta información básica sobre la gestión de cartera por cobros indebidos de apoyos económicos:  (Ver cuadro 14 Informe Final) En el cuadro se puede observar que en cada vigencia se presenta un aumento de casos de cobro indebido, frente a una disminución de casos depurados. 
Respecto de las Subdirecciones Locales, se observó que Rafael Uribe Uribe, Ciudad Bolívar, Bosa, Kennedy y Santa Fe son las localidades donde se presentó mayor número de cobros indebidos en la vigencia 2020. Las que presentan cartera con más antigüedad, de vigencias 2015 y 2016 son Ciudad Bolívar, Rafael Uribe Uribe, Suba, Usme y Santafé. 
Respecto de la gestión de cobro de cartera, la Subdirección cuenta con recurso humano contratado para adelantar dicha labor, sin embargo, en la revisión de los informes de ejecución de los contratos suscritos para tal fin se evidenció que algunos contratistas deben asumir otros roles relacionados con atención al usuario, apoyo a operativos, acompañamiento a las actividades de tropa social, entre otros, dificultando que haya dedicación completa en el marco de las obligaciones a gestionar los procesos de cobro dirigidos a la recuperación de los dineros. 
Ahora bien, en relación con las causas detectadas de cobros indebidos en el servicio de apoyos económicos, en reunión realizada el día 05/04/2021 con la Coordinadora del servicio de apoyos económicos se informó que la Subdirección para la Vejez ha evidenciado que estas corresponden en su mayoría al fallecimiento de la persona beneficiaria, donde un tercero autorizado retira el apoyo económico representando aproximadamente un 75% de los casos. La segunda causa es la dificultad para realizar el cruce de bases de datos de personas que adquieren un derecho pensional, especialmente los que corresponden a las fuerzas militares y los fondos privados, situación derivada de la no entrega de bases de datos, amparada en temas normativos como la restricción de acceso a la información; con la única entidad que se facilita el cruce para detectar derechos adquiridos de pensión es con Colpensiones.
Aunque la Subdirección para la Vejez aporta activos de información que dan cuenta de las continuas acciones para mitigar el riesgo permanente que se deriva de la situación descrita, la efectividad de las mismas continúa siendo un reto por superar en el marco del procedimiento gestión de cartera de los proyectos sociales- código PCD-GJ-003- versión 1 de 20/12/2019, así como el de evitar demoras en el trámite de la gestión de recuperación de cartera del servicio de apoyos económicos realizada por la entidad para dar cumplimiento a los  términos establecidos en el procedimiento en mención.
</t>
  </si>
  <si>
    <t>No efectividad en la depuración y recuperación de los valores, identificados con cobros indebidos.</t>
  </si>
  <si>
    <t>Solicitar el ajuste del procedimiento de gestión de cartera, elaborar los protocolos e instructivos específicos para el servicio de apoyos económicos.</t>
  </si>
  <si>
    <t>% de avance en la actualización de los documentos del servicio de apoyos economicos.</t>
  </si>
  <si>
    <t>(Número de documentos del servicio de apoyos económocos actualizados/Número de documentos del servicio de apoyos económicos identificados por actulizar)*100</t>
  </si>
  <si>
    <t>10.1.3.6</t>
  </si>
  <si>
    <t xml:space="preserve">En la información aportada el día 08/04/2021 mediante carpeta compartida One Drive por parte de la Subdirección para la Vejez, en relación con el giro de los recursos a entregar a través del convenio de asociación #11149 de 2014 para el apoyo económico A, B, y B desplazados, se observó que el documento denominado “certificado de cumplimiento convenio 11149-2014” -versión 1- fecha 16/07/2009, formato no controlado, mediante el cual la Subdirección certifica el valor de los recursos que serán girados a la Caja de Compensación Familiar Compensar para el abono del apoyo económico, son documentos que se suscriben por parte de profesionales contratistas de la Subdirección.
La misma situación se observó en los documentos que se adjuntan en las órdenes de pago que se expiden para que la SDIS pueda realizar los giros con destino a FIDUAGRARIA de los recursos de cofinanciación del Programa Colombia Mayor, en atención al convenio de asociación nro. 3002 de 2020, donde el documento “certificado de cumplimiento convenio 3002 de 2020”, a través del cual se hace la validación del número de personas y subsidios que se encuentran programados en la nómina del respectivo mes y se establece el valor a girar, son suscritos por profesionales de la Subdirección para la Vejez vinculados a través de contrato de prestación de servicios, y no por el supervisor del contrato.
Aunque estos certificados se encuentran soportados con lo proyectado en las respectivas resoluciones de giro suscritas por el ordenador del gasto, es un documento donde la entidad certifica que los valores a girar corresponden a las coberturas de los apoyos económicos A, B, y B desplazados, y al programa cofinanciado D, y se garantiza el pago de esos apoyos y el pago de los abonos pendientes por otorgar; así, por tratarse de documentos donde se certifica el giro de recursos públicos, y que son remitidos a la Subdirección Financiera para los respectivos pagos, estos deben ser suscritos por el supervisor del convenio en atención a las funciones propias de ese rol. Si bien es cierto que pueden ser elaborados por los contratistas, quien debe avalarlos es el supervisor del contrato. 
Lo anterior podría generar inobservancia del numeral 3.2. - Funciones y/o obligaciones del supervisor y/o interventor- código MNL-GEC-001 versión 0, memo Int. I2019036869 del 26/08/2019, numeral 21, donde se indica: “Elaborar, suscribir y enviar los informes de supervisión y/o interventoría a la Subdirección de Contratación, con la periodicidad y con la información mínima exigida, con lo cual se permitirá conocer el avance, recomendaciones y dificultades en la ejecución del contrato o convenio” 
</t>
  </si>
  <si>
    <t>La supervisora firma los MC14 para autorizar el giro,  y la certificación del proceso de validación y verificación de información para el caargue del apoyoe cconómico es realizada por el equipo de trabajo como soporte únicamente para el supervisor.</t>
  </si>
  <si>
    <t>Firmar certificaciones aprobadas para el pago de Apoyos Económicos por parte de la supervisión de los convenios.</t>
  </si>
  <si>
    <t>Número de certificaciones aprobadas para el pago de apoyo economicos a los convenios.</t>
  </si>
  <si>
    <t>10.1.5.1</t>
  </si>
  <si>
    <t>Relacionado con el Alcance de la auditoría de verificar la atención a las PQRS cargadas a los servicios de la Subdirección para la Vejez, en el periodo comprendido entre el 1 de enero al 31 de diciembre de 2020. El equipo auditor abordó como fuente de información , los reportes trimestrales del SIAC “ Servicio Integral de Atención a la ciudadanía” Anexo #1 peticiones por dependencia, subsistema y tipología, publicados en la página web de la Entidad https://www.integracionsocial.gov.co/index.php/nuestra-gestion?start=1 . De dicho análisis se evidencia que: El número total de PQRS cargadas a los servicios sociales de la Subdirección para la Vejez, asciende a 2017, de los cuales la mayoría corresponden a “Derechos de petición de interés particular” (720), en el servicio social centros de protección para adulto mayor. Le sigue en orden descendente “Derechos de petición de interés particular” (485), en el servicio social apoyos económicos para adulto mayor; en tercer lugar “consulta” (287) en el servicio social centros de protección para adulto mayor. Las cifras de PQRS publicadas por el SIAC, no concuerdan con las cifras reportadas a la Oficina de Control Interno por parte de la Subdirección para la Vejez mediante SharePoint; la cual reporta un número de PQRS para los Centros de protección para adulto mayor, para la vigencia 2020 de noventa y uno (91). Lo anterior muestra una significativa disparidad en las cifras publicadas por el SIAC y reportadas por la Subdirección para la Vejez a la OCI, por citar sólo un ejemplo, lo cual podría amenazar la calidad del dato y línea base de las PQRS efectivamente recibidas. Consultar tabla y gráfico siguientes:   (Ver cuadro 17 Informe final) (Ver imagen 6 Informe Final). De acuerdo a lo anterior, se podría generar un potencial incumplimiento del principio de calidad de la información, establecido en el artículo 3 de la Ley 1712 de 2014 “Por medio del cual se crea la ley de transparencia y del derecho de acceso a la información pública nacional.”, que al respecto expresa: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t>
  </si>
  <si>
    <t xml:space="preserve">Oportunidad de mejora en la armonización de información de la cantidad de PQRS tramitadas por el área técnica en relación con las recepcionadas por el SIAC </t>
  </si>
  <si>
    <t>Solicitar informes de PQRS al SIAC, como única fuente de consulta oficial, por lo tanto, cualquier solicitud se trasladará para que se responda de manera oficial desde la Subsecretaría.</t>
  </si>
  <si>
    <t>% de Reportes de información PQRS emitidos desde la SIAC.</t>
  </si>
  <si>
    <t>(Reportes de información PQRS emitidos desde la SIAC /Reportes de información PQRS solicitados a la Subirección para la Vejez)*100.</t>
  </si>
  <si>
    <t>10.2.1.1</t>
  </si>
  <si>
    <t>En la muestra auditada a los Centros de Protección Social el 25% (Centro de Protección Social Bosque popular), presenta problemas de capacidad en su infraestructura eléctrica, que no le permite contar con el suministro permanente del servicio público de energía eléctrica. Lo anterior, incumple con el requisito de ambientes adecuados y seguros numeral 2.1.3 condiciones generales del inmueble del IUV “Instrumento único de Verificación” versión 01 aprobado el 20-12-2012, así como, la Ley 42 de 1994, “Por la cual se establece el régimen de los servicios públicos domiciliarios y se dictan otras disposiciones” y el Reglamento Técnico de Instalaciones Eléctricas – RETIE el cual establece en su anexo general “10.6 OPERACIÓN Y MANTENIMIENTO DE INSTALACIONES ELÉCTRICAS En todas las instalaciones eléctricas, incluyendo las construidas con anterioridad a la entrada en vigencia del RETIE (mayo 1º de 2005), el propietario o tenedor de la instalación eléctrica debe verificar que ésta no presente alto riesgo o peligro inminente para la salud o la vida de las personas, animales o el medio ambiente. El propietario o tenedor de la instalación, será responsable de mantenerla en condiciones seguras, por lo tanto, debe garantizar que se cumplan las disposiciones del presente reglamento que le apliquen, para lo cual debe apoyarse en personas calificadas tanto para la operación como para el mantenimiento. Si las condiciones de inseguridad de la instalación eléctrica son causadas por personas o condiciones ajenas a la operación o al mantenimiento de la instalación, el operador debe prevenir a los posibles afectados sobre el riesgo a que han sido expuestos y debe tomar medidas para evitar que el riesgo se convierta en un peligro inminente para la salud o la vida de las personas. Adicionalmente, debe solicitar al causante, que elimine las condiciones que hacen insegura la instalación y si este no lo hace oportunamente debe recurrir a la autoridad competente para que le obligue.” En lo particular de la Unidad Operativa Centro de Protección Social El Bosque, podría poner en riesgo el poder garantizar el suministro continuo de oxígeno de los participantes oxígeno requirentes del centro de protección social. Adicional a lo ya descrito en el Centro de Protección Social Bosque popular, se pudo corroborar con el archivo fotográfico aportado y la entrevista con la coordinación del Centro, que la Unidad Operativa presenta problemas de permeabilidad en sus cubiertas, irregularidad en la superficie de sus pisos, desprendimiento o ausencia de cintas antideslizantes, oxidaciones en puertas y marcos de ventanas, deficiencia en el mantenimiento de las canales y bajantes del agua y crecimiento de la capa vegetal circundante a la Unidad Operativa. Lo anterior, incumple con los requisitos indispensables 2.1.3; Condiciones generales del inmueble, componente de ambientes adecuados y seguros del IUV “Instrumento Único de Verificación” versión 1.0 de fecha 20-12-2012. Así mismo, se incumple con la NTC 5017 de 2004 ICONTEC, “Accesibilidad de las personas al medio físico, servicios sanitarios accesibles”; con la Resolución N° 2674 de 2013 del Ministerio de Salud y Protección Social, en su capítulo VI artículo 26, “Plan de saneamiento”. Lo anterior, podría generar en los participantes del lugar entre otros, riesgos físicos y biológicos asociados a caídas cortes y raspaduras, exacerbación de problemas respiratorios y contaminación cruzada por imposibilidad de aplicar correctamente los protocolos de limpieza y desinfección en las superficies irregulares y retentivas evidenciadas.</t>
  </si>
  <si>
    <t>Desgaste del inmueble.</t>
  </si>
  <si>
    <t xml:space="preserve">
Establecer un cronograma de mantenimeinto en la unidad operativa el Bosque, para subsanar las necesidades inmediatas a las que refiere el hallazgo.</t>
  </si>
  <si>
    <t>Porcentaje de avance al cronograma de mantenimeinto en la unidad del bosque.</t>
  </si>
  <si>
    <t>(Número de actividdes ejeutadas del cronograma de mantenimiento/Número de actividades programadas en el crongrama de mantenimiento)*100</t>
  </si>
  <si>
    <t xml:space="preserve">Subdirección para la Vejez, Subdirección de Plantas Físicas </t>
  </si>
  <si>
    <t>capacidad electrica limitada del predio.</t>
  </si>
  <si>
    <t xml:space="preserve">Garantizar que los concentradores de oxigeno no sobrepasen la capacidad máxima de la red electrica, conforme a las instrucciones emitidas por la Subdirección de plantas físicas. </t>
  </si>
  <si>
    <t>Porcentaje de uso permitido de concentradores en la unidad operativa (U.O.)</t>
  </si>
  <si>
    <t>(Número de concentradores en funcionamiento la U.O./Numero de concentradores en uso permitidos en la UO)*100</t>
  </si>
  <si>
    <t>10.2.2.1</t>
  </si>
  <si>
    <t>De las evidencias aportadas por los Centros día, seleccionados en la muestra a auditar, se observó que el 100% de ellos y el 25% de los Centros de Protección Social de la muestra auditada, no cuentan con el concepto técnico vigente expedido por Bomberos, incumpliendo con lo establecido en el Estándar de ambientes adecuados y seguros 2.3.2. del IUV “Instrumento Único de Verificación” versión 0.1 con fecha de aprobación 20-12-2012. Dicha falta afecta entre otros la determinación técnica del aforo máximo de los espacios en los centros de protección y la implementación efectiva de las medidas del orden nacional y distrital, relacionadas con el control de aforo para mitigar el contagio por el COVID-19. Así mismo, el equipo auditor observó que el 89% de los Centros Día, no cuenta con certificados de calibración de los equipos biomédicos empleados para las mediciones antropométricas (balanza); vulnerando la medición objetiva e incumpliendo con lo establecido en la resolución 024 del 11 de enero 2017 “Por medio de la cual se establecen los requisitos mínimos esenciales que deben acreditar los Centros Vida”. en el numeral 2.3 “Dotación” solicitar los manuales correspondientes y verificar en la hoja de vida que se están siguiendo las recomendaciones de mantenimiento y calibración establecidas por el fabricante. Así como el requisito indispensable .1.2. Vigilancia y seguimiento del Estado Nutricional del IUV “Instrumento Único de Verificación” versión 1.0 de fecha 20-12-2012.</t>
  </si>
  <si>
    <t>Oportunidad de mejora en el seguimiento periodico y detallado al mantenimiento de  equipos, muebles y enseres de los Centros Día</t>
  </si>
  <si>
    <t>Elaboración y seguimiento de planes de mantenimiento de equipos, muebles y enseres de los Centros Día, articulando con las Subdirecciones Locales, Plantas Físicas y la Oficina de Apoyo Logístico.</t>
  </si>
  <si>
    <t>1. Seguimiento a los planes de mantenimiento de equipos de los Centros Día
2. (número de actividades de los planes de mantenimiento de equipos de los CD realizadas / número de actividades de los planes de mantenimiento de equipos de los CD programadas) * 100</t>
  </si>
  <si>
    <t>Ejecución del 100% de los planes de mantenimiento de los equipos de los CD</t>
  </si>
  <si>
    <t>Oportunidad de mejora en el seguimiento periodico y detallado al cumplimiento de los requisitos que deben cumplir las unidades operativas.</t>
  </si>
  <si>
    <t>Coordinar con las Subdirecciones Locales para la Integración Social y la Subdirección de Plantas Físicas la realización de los trámites para contar con conceptos técnicos de Bomberos en todas las unidades operativas de Centros Día y Comunidades de Cuidado.</t>
  </si>
  <si>
    <t>Gesitón de conceptos actualizados de bomberos</t>
  </si>
  <si>
    <t>Realizar gestión y seguimiento para que todos los Centros Día cuanten en el corto plazo con conceptos actualizados de Bomberos</t>
  </si>
  <si>
    <t>10.2.3.1</t>
  </si>
  <si>
    <t xml:space="preserve">En la revisión realizada en la página Web de la SDIS a los procedimientos del Proceso de Prestación de Servicios Sociales para la Inclusión Social de la SDIS, se identificaron los siguientes procedimientos asociados a la prestación del servicio de apoyos económicos: 
· Procedimiento de Creación, Reexpedición y Entrega de Mecanismo para el Retiro del Apoyo Económico, Código: PCD-PS-TA-568, Versión 1 del 22 de abril de 2016. 
· Procedimiento de Abono de Apoyo Económico A, B, B Desplazados y C. Código: PCD-PS-AS-569, Versión 1, del 13 de marzo de 2016. 
· Procedimiento de Bloqueo de Tarjeta de Entrega del Apoyo Económico, Código: PCD-PS-BT-570, Versión 1 del 22 de abril de 2016.
De lo anterior, se evidencia que los citados procedimientos no han sido actualizados hace 4 años, generando debilidades en el desarrollo de las actividades asociadas a la prestación del servicio de apoyos económicos, al no contar con procedimientos actualizados que reflejen la forma de operar este servicio por parte de la entidad. 
Así mismo, durante la ejecución de la auditoría se realizó revisión del informe SPI del proyecto 7770 con corte a 31 de diciembre de 2020, donde se identificó que para la Meta 1 “Ofertar 92.500 cupos para personas mayores en el servicio de apoyos económicos, proporcionándoles un ingreso económico para mejorar su autonomía y calidad de vida”, se establecieron dos (2) actividades, la primera actividad tiene que ver con:
  1. Implementar los procesos requeridos para la dispersión de recursos para la entrega de los apoyos económicos de las personas mayores del Distrito.
Para la actividad número 1 se diseñaron dos (2) tareas, que tenían como plazo de ejecución el 31 de diciembre de 2020, la primera tarea corresponde a:
1. Revisar y ajustar 3 procedimientos específicos del servicio de apoyos económicos con un peso porcentual del 60%. 
De esta tarea se solicitaron las evidencias del cumplimiento y fueron suministrados 3 documentos borradores de los procedimientos en mención, por lo tanto, a la fecha de cierre de la auditoría no se evidencian actualizaciones oficiales a los procedimientos.
Para el caso específico del procedimiento de creación, reexpedición y entrega de mecanismo para el retiro del Apoyo Económico, Código: PCD-PS-TA-568, Versión 1 del 22 de abril de 2016, publicado, en el Sistema Integrado de Gestión de la entidad, se identificó que la actividad 20 “Realiza cruce de bases de datos”, tiene como producto asociado el “Informe único consolidado actualizado y remitido a las SLIS”, el cual puede ser considerado como producto no conforme si no cumple con los criterios de aceptación establecidos.
Ahora bien, según el mencionado procedimiento, para la elaboración del Informe único consolidado, se debe realizar cruce de información con diferentes bases de datos, entre las que se menciona la base de datos de FOSYGA para verificar si el beneficiario pertenece al régimen contributivo y si está aportando al mismo.
Teniendo en cuenta que, en atención a Ley 1753 de 2015 artículo 66 a partir del primero de agosto de 2017 toda actividad desempeñada por el Fondo de Solidaridad y Garantía (FOSYGA) fue asumida por la Administradora de los Recursos del Sistema General de Seguridad Social en Salud (ADRES), entidad adscrita al Ministerio de Salud y Protección Social, con personería jurídica, autonomía administrativa y financiera y patrimonio independiente, se evidencia la falta de actualización del procedimiento, frente a cuál base de datos consultar para verificar si el beneficiario pertenece al régimen contributivo y si está aportando al mismo, lo cual puede generar confusiones y riesgos en las revisiones de los cruces de información requeridos para la aprobación del Informe único consolidado.
De acuerdo con lo anterior, se incumple con  lo establecido en el Procedimiento Control del Documentos Código: PCD-GS-003 Versión 0 del 30 de julio de 2019, numeral 3.12 Autoevaluación de los documentos, el cual en uno de sus apartados señala “Con el propósito de medir el grado en que un procedimiento se conoce, se comprende y se implementa, cada procedimiento del Sistema Integrado de Gestión (incluyendo los que sean de origen externo) debe autoevaluarse por tarde al año de su creación o actualización y al año de haberse autoevaluado”, al igual que el apartado “En el marco de la autoevaluación de los procedimientos, deberán revisarse la conformidad de los documentos que se encuentran relacionados con el mismo”.
</t>
  </si>
  <si>
    <t>La gestión para lograr la formalización de los procedimientos actualizados por la Subdirección para la Vejez fue insuficiente dentro de la vigencia 2020 y en 2021 cambiaron los criterios y lineamientos institucionales frente al servicio social, requiriendose nuevamente revisar y actualizar los procedimientos.</t>
  </si>
  <si>
    <t>Ajustar y oficializar los procedimientos de acuerdo con los nuevos criterios definidos para el servicio de apoyos económicos, en el marco de los tiempos y directrices contempladas en la Resolución 509 de 2021.,</t>
  </si>
  <si>
    <t>10.2.3.2</t>
  </si>
  <si>
    <t>En la revisión efectuada al Sistema Electrónico para la Contratación Pública -SECOP II, se evidenció que no se encuentra cargada la información correspondiente a la ejecución del convenio de asociación nro. 3002 de 2020, como tampoco la relacionada con algunos contratos de prestación de servicios seleccionados en la muestra (9477, 1369, 8821 de 2020, entre otros). 
Frente al convenio de asociación nro. 11149 de 2014 suscrito con COMPENSAR, en el SECOP I no se evidencia la publicación de la documentación que corresponde a la etapa pre contractual, pólizas ni informes de supervisión. 
Según el artículo 2.2.1.1.1.7.1 del Decreto 1082 de 2015, la Entidad Estatal está obligada publicar en el SECOP los documentos del proceso y los actos administrativos del mismo. Deben ser publicados los estudios y documentos previos y cualquier otro documento que profiera la entidad durante el proceso, así, la actividad contractual de las entidades que ejecutan recursos públicos debe estar publicada en el SECOP.
Al respecto, se pone en contexto el concepto emitido por Colombia Compra Eficiente:
 “La Entidad Estatal está obligada a publicar en el SECOP los Documentos del Proceso y los actos administrativos del Proceso de Contratación. En ese sentido, el artículo 2.2.1.1.1.3.1 del Decreto 1082 de 2015 ha definido que los Documentos del Proceso son: los estudios y documentos previos; el aviso de convocatoria; los pliegos de condiciones o la invitación; las Adendas; la oferta; el informe de evaluación; el contrato; y cualquier otro documento expedido por la Entidad Estatal durante el Proceso de Contratación. Ahora, cuando se dice que cualquier otro documento expedido por la Entidad Estatal durante el Proceso de Contratación, se hace referencia a todo documento diferente a los mencionados, siempre que sea expedido dentro del Proceso de Contratación. La Ley de Transparencia establece la obligación de publicar todos los contratos que se realicen con cargo a recursos públicos, es así que los sujetos obligados deben publicar la información relativa a la ejecución de sus contratos, obligación que fue desarrollada por el Decreto 1081 de 2015, el cual estableció que para la publicación de la ejecución de los contratos, los sujetos obligados deben publicar las aprobaciones, autorizaciones, requerimientos o informes del supervisor o del interventor que aprueben la ejecución del contrato”[1]. 
( Ver imágenes 7 y 8 del Informe Final)</t>
  </si>
  <si>
    <t>La supervisores y apoyos a la supervisión no subieron la información en el SECOP II de manera oportuna para el caso del convenio 3002 de 2020, para el caso de los convenios 11149 de 2014 dicha plataforma no se encontraba operando por lo cual los documentos fueron publicados en otras plataformas.</t>
  </si>
  <si>
    <t>Actualizar periodicamente el cargue de la información del convenio 3002 de 2020 en SECOP II según corresponda, realizando el respectivo seguimiento mensual.</t>
  </si>
  <si>
    <t>% de avance en la actualización del SECOP, con los documentos soporte del convenio 3002 de 2020 del servicio de apoyos economicos.</t>
  </si>
  <si>
    <t>(Número de documentos del convenio 3002 de 2020 actualizados en SECOP/Número de documentos del del convenio 3002 de 2020 identificados por actulizar en SECOP)*100</t>
  </si>
  <si>
    <t>10.2.4.2</t>
  </si>
  <si>
    <t xml:space="preserve">Mediante memorando I2021007635 del 28/02/2021, el equipo auditor solicitó a la Subdirección para la Vejez, en el numeral 6C, que: “Conforme lo establecido en el Artículo 9 del Acuerdo 669 de 2017, se solicita copia del informe detallado de la destinación y atención otorgada con los recursos obtenidos y ejecutados por concepto de la estampilla para el bienestar del adulto mayor, enviado al Alcalde Mayor del Distrito Capital y al Concejo de Bogotá D.C, para la vigencia 2020”. 
De acuerdo a lo anterior, la citada dependencia respondió a través de memorando I2021008847 del 10/03/2021, manifestando lo siguiente: 
A continuación, se presenta el informe de la destinación y atención otorgada con los recursos obtenidos y ejecutados por concepto de la estampilla para el bienestar del adulto mayor, para la vigencia 2020: (Ver cuadro 20 Informe Final )
De acuerdo a lo expuesto, el equipo auditor evidenció que el reporte presentado por la dependencia en la citada respuesta, no describe detalladamente la destinación y atención otorgada con los recursos obtenidos por la estampilla, igualmente carece de radicado de salida lo cual no permite realizar la trazabilidad del documento, además y teniendo en cuenta los formatos establecidos en el sistema integrado de gestión no tiene la estructura de un informe. Por consiguiente, la entidad vulneró el artículo 11 del Acuerdo 669 de 2017 el Concejo de Bogotá D.C, “Por el cual se modifica el Acuerdo 188 de 2005 y se dictan otras disposiciones “, que sobre el tema en mención establece: “Informes Anuales. La Secretaría Distrital de Hacienda, presentará anualmente informe del recaudo generado por concepto de la “Estampilla para el bienestar del Adulto Mayor”, al Alcalde Mayor del Distrito Capital y al Concejo de Bogotá D.C., igualmente, la Secretaría Distrital de Integración Social presentará informe detallado de la destinación y atención otorgada con los recursos obtenidos y ejecutado”. 
</t>
  </si>
  <si>
    <t>La SDIS no cuenta con un lineamiento que permita a todas las áreas que cuentan con recursos asignados por la fuente estampilla bienestar del adulto mayor, presentar los informes de manera completa y unificada.</t>
  </si>
  <si>
    <t>Gestionar con la DADE el establecimiento de un formato o lineamiento para la elaboración del informe de que trata el Artículo 9 del Acuerdo 669 de 2017, realizando su entrega de manera oportuna.</t>
  </si>
  <si>
    <t>Formato para informe institucional de ejecución de recursos de estampilla pro bienestar adulto mayor</t>
  </si>
  <si>
    <t>Establecer institucionalmente un lineamiento o formato para la presentación del informe en el marco de la exigencia del Acuerdo 669 de 2017 y realizar el seguimiento a su presentación oportuna.</t>
  </si>
  <si>
    <t>Solicitan corrección de fecha de terminación de la acción, modificación que fue aprobada por el despacho.</t>
  </si>
  <si>
    <t>se ajusta la fecha de acuerdo a lo señalado por el despacho. (15/05/2022)</t>
  </si>
  <si>
    <t>10.2.4.3</t>
  </si>
  <si>
    <t xml:space="preserve">Mediante memorando RAD I2021007635 del 28/02/2021, se solicitó información a la Subdirección de Vejez sobre el número de personas atendidas en los Centros Día y en los Centros de Protección durante las vigencias 2020 y 2019 respectivamente, esto con el fin de verificar lo establecido en el parágrafo 2 del artículo 217 Ley 1955 DE 2019, el cual establece “De acuerdo con las necesidades de apoyo social de la población adulto mayor en la entidad territorial, los recursos referidos en el presente artículo podrán destinarse en las distintas modalidades de atención, programas y servicios sociales dirigidos a las personas adultas mayores, siempre que se garantice la atención en condiciones de calidad, frecuencia y número de personas atendidas en los Centros Vida, Centros de Bienestar o Centros de Protección Social, los cuales no deben ser inferiores a las de la vigencia inmediatamente anterior”. Subrayado fuera de texto.
De acuerdo con la información remitida por la Subdirección de Vejez para las vigencias 2020 y 2019 el número de personas atendidas en 2020 fue menor al 2019 en -1.869, ver cuadro No. 21 (Informe  Final)
Dado lo anterior, se evidenció incumplimiento frente a lo definido en el parágrafo 2 del artículo 217 de la Ley 1955 de 2019, por cuanto no se garantizó la atención respecto al número de usuarios, el cual no debe ser inferior al atendido en la vigencia anterior. Así mismo, es importante tener en cuenta que la entidad contó con un presupuesto disponible en 2020 de $116.937.289.000, el cual se incrementó en $41.989.844.000 con relación a los $ 74.947.445.000 disponibles para la vigencia 2019.  
</t>
  </si>
  <si>
    <t>La falta de claridad en el marco normativo no ha permitido implementar la flexibilización en el recurso de la estampilla.</t>
  </si>
  <si>
    <t>Solicitar concepto al Ministerio de Salud y Protección Social frente a la aplicación y reglamentación de las disposiciones de la Ley 1955 de 2019 sobre la flexibilización de recursos de la estampilla bienestar del adulto mayor</t>
  </si>
  <si>
    <t>Solicitud concepto a Minsalud sobre la flexibilización del recurso estampilla</t>
  </si>
  <si>
    <t xml:space="preserve">Concepto  al Ministerio de Salud y Protección Social frente a la aplicación y reglamentación de las disposiciones de la Ley 1955 de 2019 </t>
  </si>
  <si>
    <t>1. Oficio MinSalud S2021065261.Firmado
2. Correo - Solicitud de concepto jurídico</t>
  </si>
  <si>
    <t>10.2.5.1</t>
  </si>
  <si>
    <t>En revisión documental del Sistema Integrado de Gestión Institucional, se pudo evidenciar en el mapa de procesos  publicado en página web de la Entidad, que dentro del Proceso de Prestación de los Servicios Sociales para la Inclusión Social se encuentran documentos asociados a la prestación del servicio a cargo de la Subdirección para la Vejez,  los cuales se encuentran desactualizados acorde a la Resolución 825 de 14 de junio de 2018 “por la cual se adoptan los criterios de focalización, priorización, ingreso, egreso y restricciones para el acceso a los servicios sociales y apoyos de la SDIS". Ejemplos: *Modelo de Servicio Social Desarrollo de Capacidades y Potencialidades en Centros Días. Código: F-PS-187 Versión: 0 Fecha: 25-09-15. *Modelo de Servicio Social Desarrollo de Capacidades y Oportunidades en Centros de Protección Social Código: F-PS-185. *Instructivo para la Operación del Servicio Social Centros Día Código: INS-PSS-002 Versión: 0 Fecha: Memo Int. 78859 – 18/11/2016.*Instructivo:  Ingreso al Servicio Social Desarrollo de Capacidades y   Oportunidades en Centros de Protección Social. Código: F-PS-173 Versión:0 Fecha:04/08/2015. Lo anterior incumple con el Procedimiento de Control de Documentos PCD-GS-003 versión: 0 aprobado mediante Circular No. 030 – 07/30/2019, numeral 3.12 Autoevaluación de los documentos, el cual en uno de sus apartados señala “Con el propósito de medir el grado en que un procedimiento se conoce, se comprende y se implementa, cada procedimiento del Sistema Integrado de Gestión (incluyendo los que sean de origen externo) debe autoevaluarse por tarde al año de su creación o actualización y al año de haberse autoevaluado”, al igual que el apartado “En el marco de la autoevaluación de los procedimientos, deberán revisarse la conformidad de los documentos que se encuentran relacionados con el mismo”.</t>
  </si>
  <si>
    <t>Los servicios sociales no tenían transformaciones que ameritaran actualización de documentoas antes de la ocurrencia de la emergencia sanitaria por covid19 en el año 2021 así como el cambio de Administración, Plan Distrital de Desarrollo y plan estratégico institucional, por lo que la necesidad de actualización generalizada de documentos, es reciente y el tiempo de actualizaicón y formalización ha sido insuficiente para culminar el proceso.</t>
  </si>
  <si>
    <t>Revisar, elaborar, actualizar o derogar la documentación que se requiera de los servicios de la Subdirección para la Vejez, oficializandolos en el sistema de gestión institucional</t>
  </si>
  <si>
    <t>1. Porcentaje de avance en la oficialización de la información documentada.
2. (Número de documentos oficializados en el sistema de gestión institucional / Número de documentos identificados para oficializar en el sistema de gestión institucional)*100.</t>
  </si>
  <si>
    <t>Oficializar el 100% de la información documentada que se cree o actualice en los servicios sociales centros día y Centrso de Porteción Social.</t>
  </si>
  <si>
    <t xml:space="preserve"> Auditoría de Regularidad PAD 2021 – Código  87</t>
  </si>
  <si>
    <t>Hallazgo Administrativo, por fallas en el registro de las actuaciones de las instancias que tienen responsabilidad de mando</t>
  </si>
  <si>
    <t>Oficina de Control Interno</t>
  </si>
  <si>
    <t xml:space="preserve"> Necesidad de un segundo control en la revisión de la numeración consecutiva de las actas de las sesiones ordinarias y extraordinarias del  Comité Coordinación del Sistema de Control Interno-CICSCI de cada vigencia.  </t>
  </si>
  <si>
    <t xml:space="preserve">Diseñar un instrumento de control (documento no controlado que permita realizar seguimiento para la asignación del número consecutivo de las actas de las sesiones ordinarias y extraordinarias) del  Comité Coordinación del Sistema de Control Interno-CICSCI de cada vigencia.  </t>
  </si>
  <si>
    <t xml:space="preserve">Instrumento de control numeración actas CICSCI </t>
  </si>
  <si>
    <t>Un (1) instrumento de control diseñado e  implementado</t>
  </si>
  <si>
    <t xml:space="preserve">*Se diseñó e implementó un instrumento de control (documento no controlado) que permite realizar el seguimiento a la asignación del número consecutivo de las actas de las sesiones (ordinarias y extraordinarias) del CICSCI de cada vigencia.
*Como evidencia de la eficacia y la efectividad, se remiten las actas de las 4 sesiones realizadas durante la vigencia 2021, suscritas por el (a) Presidente (a) y Secretario (a) Técnico del comité.    </t>
  </si>
  <si>
    <t>Se lleva a cabo la verificación de los siguientes soportes: 
• Formato (Excel) no controlado con título “INSTRUMENTO DE CONTROL SESIONES COMITÉ INSTITUCIONAL DE COORDINACIÓN DEL SISTEMA DE CONTROL INTERNO - CICSCI”.
• Cuatro (4) actas del Comité Institucional Coordinador del Sistema de Control Interno, en las que se observa numeración consecutiva, para las sesiones (ordinarias) correspondientes a 26/01/2021, 30/04/2021, 23/07/2021 y 22/10/2021.
Lo anterior, se encuentra acorde tanto al reporte cualitativo como a la formulación de la acción de mejora.
El reporte y evidencias revisadas se encontraron coherentes frente a la formulación de la acción de mejora y corresponden al plazo de ejecución establecido. Se sugiere dar continuidad a la implementación del control mediante la herramienta elaborada.</t>
  </si>
  <si>
    <t>3.1.1.2</t>
  </si>
  <si>
    <t>Hallazgo Administrativo, por no establecer fechas precisas para adelantar acciones del Plan de Mejoramiento de las auditorías internas y externas.</t>
  </si>
  <si>
    <t>Oportunidad de mejora en el Procedimiento de Plan de Mejoramiento en las Etapas de Formulación para la definición de tiempos de ejecución de las acciones y en la de Seguimiento para la actividad de modificaciones</t>
  </si>
  <si>
    <t>Actualizar e implementar el procedimiento de Plan de Mejoramiento en las en las Etapas de Formulación, para la definición de tiempos de ejecución de las acciones y en la de Seguimiento, para la actividad de modificaciones.</t>
  </si>
  <si>
    <t>Implementación de procedimiento de mejoramiento</t>
  </si>
  <si>
    <t>Procedimiento Plan de Mejoramiento actualizado e implementado</t>
  </si>
  <si>
    <t>Hallazgo Administrativo, por incumplimiento de la segunda línea de defensa del control interno</t>
  </si>
  <si>
    <t>En la actualidad, no existe un control de la segunda línea de defensa, sobre la efectividad de las acciones de mejora posterior a su formulación.</t>
  </si>
  <si>
    <t>Establecer una herramienta de verificación de la efectividad de las acciones de mejora, para aplicarla despues de la formulación del plan de mejoramiento correspondiente.</t>
  </si>
  <si>
    <t>Construcción de herramienta de verificación de efectividad en acciones de mejora</t>
  </si>
  <si>
    <t># herramientas de verificación acciones de mejora elaboradas / # herramientas de verificación acciones de mejora programadas</t>
  </si>
  <si>
    <t>Se acualizó el procedimiento de Formulación de Plan de Mejoramiento en donde se oficializaron las líneas de defensa y así mismo se oficializó un formato para verificación de la efectividad de las acciones.</t>
  </si>
  <si>
    <t xml:space="preserve">Se identificó muestra (2 archivos Excel) del diligenciamiento del Formato Análisis Acciones de Mejora, Segunda Línea de Defensa – FOR-PE-058, y cadena de correos electrónicos fechados entre 24 y 30 de noviembre de 2021 donde se observa trazabilidad del trámite de verificación de acciones de mejora por parte de la segunda línea de defensa. Así mismo, se pudo constatar que se llevó a cabo la actualización del procedimiento de Formulación de Plan de Mejoramiento, el cual se encuentra asociado al Sistema de Gestión con código PCD-PE-017.  Lo anterior se encuentra coherente en relación con la formulación y plazo de la acción de mejora.
Se sugiere diligenciar y presentar el formato no controlado de entrega de evidencias, realizando la contextualización de la eficacia y efectividad de la acción de mejora. </t>
  </si>
  <si>
    <t>Oportunidad de mejora en el conocimiento institucional en la identificación de quienes ejercen la segunda línea de defensa y los casos en que aplica su gestión.</t>
  </si>
  <si>
    <t>Socializar desde el Proceso del Sistema de Gestión, el funcionamiento de la estructura de lineas de defensa en la SDIS, en el marco del Comité Institucional de Gesión y Desempeño, el Comité Institucional de Coordinación del Sistema de Control Interno y Comité de Gestores del SG; además de divulgar la estructura masivamente  por medio de una comunicación interna dirigida a toda la entidad.</t>
  </si>
  <si>
    <t>Socializaciones del funcionamiento de la estructura de lineas de defensa</t>
  </si>
  <si>
    <t>Número de socializaciones del funcionamiento de la estructura de lineas de defensa realizadas / Número de socializaciones del funcionamiento de la estructura de lineas de defensa programadas</t>
  </si>
  <si>
    <t>Hallazgo Administrativo de control interno por el no reporte de la información relacionada con el recurso humano utilizado en la operación de las Unidades Operativas de la Meta No.4 del proyecto 1096</t>
  </si>
  <si>
    <t>Subdirección de Investigación e Información, Subdirección para la Infancia</t>
  </si>
  <si>
    <t>Hacen falta instrumentos oficiales (documentos, formularios, bases de datos) que permitan relacionar la asignación del talento humano a unidades operativas, modalidades de servicio y proyectos de inversión.</t>
  </si>
  <si>
    <t>Diseñar, desarrollar y oficializar instrumentos (documentos, formularios, bases de datos) que permitan relacionar la asignación del talento humano a unidades operativas, modalidades de servicio y proyectos de inversión.</t>
  </si>
  <si>
    <t>Instrumentos diseñados, desarrollados y oficializados</t>
  </si>
  <si>
    <t>(No instrumentos diseñados, desarrollados y oficializados / No instrumentos que se proyecta diseñar, desarrollar y oficializar) *100</t>
  </si>
  <si>
    <t>Implementar los instrumentos oficializados para relacionar la asignación del talento humano a unidades operativas, modalidades de servicio y proyectos de inversión.</t>
  </si>
  <si>
    <t>Instrumentos para relacionar la asignación del talento humano implementados</t>
  </si>
  <si>
    <t>(No instrumentos para relacionar la asignación del talento humano implementados / No instrumentos para relacionar la asignación del talento humano oficializados) *100</t>
  </si>
  <si>
    <t>Hallazgo administrativo, al evidenciarse incumplimiento en los puntos de control correspondientes al seguimiento y control en el trámite de formación y ejecución contractual, en particular por deficiencias en los estudios previos e incumplimiento en la función de supervisión que conllevan al incumplimiento contractual y materialización de riesgos económicos y legales.</t>
  </si>
  <si>
    <t>Oportunidad de profundizar conocimientos sobre Modificaciones Contractuales por parte de la supervisión de los contratos, cuando versen circunstancias que afecten sustancialmente la operación de los servicios</t>
  </si>
  <si>
    <t>Incorporar en las socializaciones trimestrales realizadas por la subdirección de contratación un apartado específico sobre modificaciones contractuales cuando versan situaciones de fuerza mayor o caso fortuito que afectan de manera directa la ejecución contractual</t>
  </si>
  <si>
    <t>Actas de las Socializaciones realizadas incluyendo tema de modificaciones contractuales</t>
  </si>
  <si>
    <t xml:space="preserve"># Actas de socializaciones realizadas </t>
  </si>
  <si>
    <t>La subdirección de contratación a través del memorando No. 20210915-191013-3139c7, convoco a las diferentes áreas técnicas para la socialización de Buenas Prácticas frente a la supervisión, esta se llevo  cabo en el Teatro de Usaquen SERVITA el día 21 de septiembre, la cual contó con la participación de las diferentes áreas, se adjunta acta de la reunión en donde se puede evidenciar que el item de modificaciones y listado de asistencia.</t>
  </si>
  <si>
    <t>El equipo de seguimiento de la Oficina de Control Interno evidenció memorando del 15/09/2021 suscrito por la Directora de Gestión Corporativa, con asunto: “Citación a socialización para el fortalecimiento de buenas prácticas de Supervisión de Contratos y Convenios de Personas Jurídicas y Socialización de la última circular de pagos”. Acta del 21/09/2021 que en la página 5 incluye la temática de modificaciones contractuales; muestra del brochure o folleto compartido a los asistentes a la reunión, donde se identifica la inclusión de la definición y lineamientos respecto al trámite de modificaciones contractuales.
Dichos documentos se encuentran consistentes en relación con el reporte cualitativo presentado por la dependencia.
El porcentaje de avance guarda coherencia frente al reporte cualitativo, el indicador y la meta propuestos. Se recomienda realizar seguimiento y continuar las actividades de acuerdo con el planteamiento y plazo de la acción de mejora.</t>
  </si>
  <si>
    <t>Hallazgo administrativo por el incumplimiento del principio de efectividad, debido a que la acción correctiva ejecutada no subsanó la causa del Hallazgo 3.1.1 reportado en la auditoría de desempeño 58, realizada por la Contraloría de Bogotá</t>
  </si>
  <si>
    <t xml:space="preserve">Subdirección de investigación e información </t>
  </si>
  <si>
    <t>Oportunidad de mejora en el manejo de los diferentes sistemas de información de la Entidad.</t>
  </si>
  <si>
    <t>Actualización y socialización de la resolución 1887 de 2015</t>
  </si>
  <si>
    <t>Resolución actualizada</t>
  </si>
  <si>
    <t>Resolución actualizada y socializada</t>
  </si>
  <si>
    <t>Subdirección de diseño, evaluación y sistematización.</t>
  </si>
  <si>
    <t>Oportunidad de mejora en el seguimiento a la calidad del dato.</t>
  </si>
  <si>
    <t>Realizar bitácoras de seguimiento a la calidad del dato por cada proyecto de inversión que tenga asociado servicios o modalidades dentro del sistema SIRBE.</t>
  </si>
  <si>
    <t>Porcentaje de bitácoras realizadas.</t>
  </si>
  <si>
    <t>(número de bitácoras realizadas/ número de bitácoras. proyectadas) * 100.</t>
  </si>
  <si>
    <t>Hallazgo administrativo con presunta incidencia disciplinaría, por entrega de información que no corresponde con la requerida por el Órganismo de Control Fiscal, referente a la ejecución adicional de los Convenios de Asociación No.2754-2020, No.2753-2020 y No.2748-2020, solicitada con oficio 200000-49 y reiterada con oficio No.200000-57 de fecha 19 y 28 de abril de 2021, respectivamente.</t>
  </si>
  <si>
    <t xml:space="preserve">Error involuntario en el momento de cargar en la carpeta compartida con destino al ente de control  la información solicitada de la adición, enviándola posteriormente con el fin de subsanar. </t>
  </si>
  <si>
    <t>Establecer un punto de control adicional, previo al envió de las respuestas al ente de control que permita verificar la completitud de la información, minimizando el riesgo de error.</t>
  </si>
  <si>
    <t>Punto de control de información a enviar a entes de control</t>
  </si>
  <si>
    <t>No de informes presentados/No de informes solicitados</t>
  </si>
  <si>
    <t xml:space="preserve">Para llevar a cabo la presente acción se creó un link en SharePoint llamado “Respuestas entes de Control”, el cual será administrado únicamente por el líder del equipo de supervisión de la Subdirección para la Vejez, quien será el responsable de verificar que la información allí almacenada este completa, organizada y acorde con lo requerido por el ente de control.
Este punto de control se empezó a utilizar con un requerimiento realizado por la Personería Distrital con radicado número E2021020032 de fecha 23 de agosto del 2021, en donde solicitaron información correspondiente a los convenios de asociación 8886 y 8887 del mes de agosto del año 2019 y en el cual el líder del equipo de supervisión realizó el cargue de la documentación correspondiente a la información requerida de manera organizada y completa, verificando que se entregara en el orden establecido en la solicitud realizada por la Personería Distrital. En este sentido se da cumplimiento a la presente acción de mejora. </t>
  </si>
  <si>
    <t xml:space="preserve">El equipo de seguimiento de la OCI, verificó los siguientes soportes:
Correo electrónico del 03/09/2021 con el asunto LINK PUNTO DE CONTROL, en el cual se remite el link que será utilizado como punto de control para la entrega de información a entes de control. Correo electrónico del 30/08/2021 y documentos adjuntos respecto a la atención de un requerimiento, con implementación del punto de control propuesto. Por parte del equipo de seguimiento de la OCI se sugiere fortalecer la aplicación de este punto de control y tener en cuenta lineamientos del Despacho y/o del SIAC para la atención de requerimientos. Así mismo, tener en cuenta que la efectividad de la acción de mejora depende de la organización, calidad y oportunidad con la cual se atiendan las solicitudes de los organismos de control. 
</t>
  </si>
  <si>
    <t>Hallazgo Administrativo con presunta incidencia disciplinaría por NO dar cumplimiento al numeral 2.2.4.1.4 Talento humano, literal B, del Anexo Técnico del convenio de asociación 2754-2020.</t>
  </si>
  <si>
    <t>En las visitas de supervisión en campo se consignó la cantidad del talento humano vinculado al convenio y se aplicaron los descuentos frente a las vacantes, cumpliendo el anexo técnico, sin embargo, la pandemia generó mayor rotación del talento humano y menor eficiencia en el cubrimiento de vacantes por parte del asociado, dada la ubicación rural de la unidad operativa y la alta demanda de personal de la salud en el pais, por la emergencia sanitaria.</t>
  </si>
  <si>
    <t xml:space="preserve">Solicitar a los asociados conformar un banco de hojas de vida que permita gestionar de mejor forma el riesgo de rotación del talento humano al momento de presentarse vacancias. </t>
  </si>
  <si>
    <t>Banco de hojas de vida del asociado</t>
  </si>
  <si>
    <t>No de bancos de hojas de vida/No de asociados</t>
  </si>
  <si>
    <t xml:space="preserve">Desde la Subdirección para la Vejez se da cumplimiento a la presente acción de mejora, teniendo en cuenta que se envío correo electrónico a los Representantes Legales Asociados y Coordinadores del servicio de Comunidad de Cuidado de la SDIS, solicitando se disponga de un banco de Hojas de Vida con posibles candidatos a ocupar las vacantes que se puedan presentar de acuerdo con los perfiles del talento humano mínimo requerido para la atención de las personas mayores del convenio quienes cargaron la información en el link creado para tal fin.  A su vez, se indica a los asociados que dicho banco de hojas de vida deberá presentarse mes a mes en el informe de ejecución en la obligación No 10 del convenio de asociación, garantizando un candidato en cada uno de los perfiles en los que el que el anexo pide una (1) persona y mínimo el 30% de candidatos en los que el anexo pide más de una (1) persona, estableciendo los mecanismos y planes de contingencia para las convocatorias de talento humano del asociado en cumplimiento de convenio de asociación. </t>
  </si>
  <si>
    <t xml:space="preserve">Se verifican soportes, así: correo electrónico de fecha 15/10/2021 suscrito por la Subdirectora para la Vejez, con asunto “Solicitud Creación Banco de Hojas de Vida”; correo electrónico del 23/10/2021 con asunto “Alerta cumplimiento acciones de mejora”, en el cual se incluye un enlace al cual se pudo acceder en desarrollo de la mesa de trabajo, lo que permitió observar el banco de hojas de vida.
Por lo anterior, se encuentra coherencia entre el reporte presentado por la dependencia responsable y los soportes adjuntos. Igualmente, la información corresponde a la formulación de la acción de mejora. 
Se sugiere diligenciar el formato no controlado de entrega de evidencias, en lo posible, enfatizando en la efectividad de la acción de mejora. Por otra parte, teniendo en cuenta la temática del  hallazgo y su transversalidad en la Entidad, se mencionan los posibles eventos y riesgos en la evaluación de la acción de mejora de acuerdo con las disposiciones de la Resolución 036 de 2019, expedida por la Contraloría de Bogotá D.C.
</t>
  </si>
  <si>
    <t>Hallazgo Administrativo con presunta incidencia disciplinaría por incumplimiento en la dotación mínima de los elementos por componentes para operación del convenio, de acuerdo con lo estipulado en el numeral 2.2.3.5 “Dotación” del Anexo Técnico de los Convenios de Asociación 2754-2020 y 2753-2020</t>
  </si>
  <si>
    <t>En el proceso de supervisión, el profesional consignó la cantidad de elementos dispuestos para la atención conforme al anexo técnico, no obstante al diligenciar el instrumento de verificación “lista de chequeo”, por error humano, se consignaron únicamente las cantidades en uso, sin reflejar las unidades almacenadas, generando una interpretación errada del cumplimiento de la obligación, la cual se cumplió a cabalidad y fue permanentemente verificada</t>
  </si>
  <si>
    <t>Actualizar y especificar en el formato Instrumento de verificación componente las instrucciones de diligenciamiento con el fin de reducir el riesgo de error humano en las visitas de supervisión.</t>
  </si>
  <si>
    <t>Instrumento de verificación componente ajustado y socializado.</t>
  </si>
  <si>
    <t>No Instrumentos verificados/No Instrumentos aplicados</t>
  </si>
  <si>
    <t>Desde la Subdirección para la Vejez se llevó a cabo la solicitud de actualización del formato Instrumento de verificación componente FOR-PSS-220 a través del memorando con radicado I2021031874. Este específicamente se actualizó en la hoja “Cuerpo” en las celdas correspondientes a: satisfactoria, a mejorar y deficiente, eliminando una posible errada interpretación por parte del personal de apoyo a la supervisión que lleva a cabo el registro de los datos en el momento realizar la visita a los asociados. El mismo fue publicado en el mapa de procesos de la entidad y socializado al equipo de supervisión de la subdirección, dando cumplimiento a la presente acción de mejora.</t>
  </si>
  <si>
    <t>Se verifican los siguientes soportes: i) FORMATO INSTRUMENTO DE VERIFICACIÓN COMPONENTE – FOR-PSS-220 Versión 2, adoptado en el Sistema de Gestión mediante memorando  I2021031874 del 22/10/2021; ii) Memorando  I2021031874 del 22/10/2021; iii) Correo electrónico del 26/10/2021 con asunto “SOCIALIZACIÓN DE ACTUALIZACIÓN INSTRUMENTO DE VERIFICACIÓN POR COMPONENTE”. Lo anterior, guarda coherencia con el reporte presentado por la Subdirección para la Vejez y se ubica dentro del término definido para la ejecución de la acción de mejora.
Se sugiere realizar seguimiento a la adecuada implementación y uso del formato y, de considerarlo pertinente, preparar muestras de su diligenciamiento en caso de que puedan ser requeridas por el organismo de control en el marco de la evaluación de la acción de mejora. Así mismo, preparar el formato no controlado de entrega de evidencias, enfatizando en la efectividad de la acción de mejora.</t>
  </si>
  <si>
    <t>Hallazgo Administrativo por NO dar cumplimiento al numeral 2.2.3.5.1 Dotación de Habitaciones del Anexo Técnico del convenio de asociación 2754-2020.</t>
  </si>
  <si>
    <t>En las visitas de supervisión en campo, el profesional responsable, verificó y consignó el cumplimiento satisfactorio de la obligación de "tener un sistema de llamado continuo", no obstante, al diligenciar el instrumento de verificación específicamente en las listas de chequeo, por error humano, no precisó la cantidad de timbres que conforman dicho sistema, lo que generó una interpretación errada al momento de la auditoría sobre el cumplimiento de la obligación.</t>
  </si>
  <si>
    <t>Actualizar y especificar en el instrumento de verificación las instrucciones de diligenciamiento con el fin de reducir el riesgo de error humano en las visitas de supervisión.</t>
  </si>
  <si>
    <t>Instrumento de verificación ajustado y socializado.</t>
  </si>
  <si>
    <t>Se verifican los siguientes documentos: i) FORMATO INSTRUMENTO DE VERIFICACIÓN COMPONENTE – FOR-PSS-220 Versión 2, adoptado en el Sistema de Gestión mediante memorando  I2021031874 del 22/10/2021; ii) Memorando  I2021031874 del 22/10/2021; iii) Correo electrónico del 26/10/2021 con asunto “SOCIALIZACIÓN DE ACTUALIZACIÓN INSTRUMENTO DE VERIFICACIÓN POR COMPONENTE”. Esta información se encuentra coherente respecto al reporte presentado por la Subdirección para la Vejez y al plazo de ejecución de la acción de mejora.
Se sugiere realizar seguimiento a la adecuada implementación y uso del formato y de considerarlo pertinente, preparar muestras de su diligenciamiento en caso de que puedan ser requeridas por el organismo de control en el marco de la evaluación de la acción de mejora. Así mismo, preparar el formato no controlado de entrega de evidencias brindando, en lo posible, indicaciones respecto a los ajustes realizados y enfatizando en la efectividad de la acción de mejora.</t>
  </si>
  <si>
    <t>Hallazgo administrativo con Incidencia Fiscal y presunta disciplinaría por presentar como soporte de pago facturas previas al inicio del convenio de asociación 2754-2020, por valor de $39.483.864</t>
  </si>
  <si>
    <t>En el proceso de verificación de soportes contables, para el desembolso del primer mes de ejecución, se tuvieron en cuenta algunas facturas que demostraron la adquisición de algunos elementos consumibles, de aseo personal e institucional, los cuales están establecidos en el anexo técnico y se exigen previo a la firma del acta de inicio, generando el reconocimiento de los mismos.</t>
  </si>
  <si>
    <t xml:space="preserve">Actualizar el "Protocolo de presentación de informes operadores Subdirección para la Vejez" e incorporar el formato de control de facturas FOR-PSS-448 alineandolo con el manual de supervisión de la entidad. </t>
  </si>
  <si>
    <t>Protocolo presentación de informes operadores  Vejez, actualizado, socializado y en implementación</t>
  </si>
  <si>
    <t>Protocolo actualizado/Protocolo existente</t>
  </si>
  <si>
    <t>Desde la Subdirección para la Vejez se está llevando a cabo el proceso revisión y  actualización del documento Protocolo Presentación de Informes Operadores Subdirección para la Vejez, dicho documento de conformidad con los servicios y modalidades establecidos en la Resolución 0509 del 20 de abril de 2021.
En el mismo sentido en la presente vigencia se han actualizado cinco formatos que hacen parte del protocolo como lo son; Informe mensual operador asociados, presentación de facturas operadores Subdirección para la Vejez, relación de facturas operadores Subdirección para la Vejez, instrumento de verificación componente, mensual financiero ejecutor, con el propósito de ir consolidando la documentación que hace parte del protocolo en mención.</t>
  </si>
  <si>
    <t xml:space="preserve">Se verifica: i) cadenas de correos electrónicos (4) fechadas entre 8 y 17 de septiembre de 2021, 14 y 30 de septiembre de 2021, 5 y 11 de octubre de 2021 y 5 y 13 de octubre de 2021; ii) formatos FOR-PSS-209, FOR-PSS-212, FOR-PSS-220, FOR-PSS-448 y FOR-PSS-461; iii) Versiones del protocolo PTC-PSS-015, en proceso de revisión y modificación, donde se observa en distintos apartados la mención del formato FOR-PSS-448. 
De acuerdo con los soportes identificados, se encuentra que estos guardan coherencia con el reporte de la Subdirección para la Vejez, así como con el planteamiento de la acción de mejora.
Se sugiere continuar seguimiento permanente y concluir a la brevedad posible las modificaciones al protocolo según la formulación de la acción de mejora y la revisión de la dependencia; así mismo, tramitar lo pertinente ante la Dirección de Análisis y Diseño Estratégico con la debida antelación, teniendo en cuenta el plazo restante de ejecución, más aun, considerando la posibilidad de socializar la nueva versión del protocolo, propendiendo por la efectividad de la acción de mejora. Tener en cuenta cualquier posible eventualidad y adoptar medidas oportunas en caso de que se identifiquen situaciones que impidan cumplimiento de las actividades en el término programado. </t>
  </si>
  <si>
    <t>Siguiendo con la revisión y actualización del documento Protocolo Presentación de Informes Operadores Subdirección para la Vejez, y con el fin de que de los equipos que intervienen en dicho documento realicen los aportes pertinentes a este, nos permitimos informar que el mismo fue revisado por los equipos de supervisión, incluyendo los profesionales jurídicos que pertenecen a dicho equipo como también el equipo de comunidad y cuidado, actualmente dicho protocolo se encuentra en revisión por parte del área administrativa y financiera para que realicen los aportes correspondientes y poder seguir con las gestiones de actualización del documento.</t>
  </si>
  <si>
    <t>Hallazgo administrativo con Incidencia Fiscal y presunta disciplinaría por presentar como soporte de gasto, facturas que no corresponden a los ítems o rubros de acuerdo con lo descrito en el anexo técnico, por valor de $108.153.875 convenio de asociación 2754-2020.</t>
  </si>
  <si>
    <t>Posibles errores humanos por parte del equipo de supervisión en la verificación de algunos ítems dentro de algunos soportes contables.</t>
  </si>
  <si>
    <t xml:space="preserve">Actualizar el "Protocolo de presentación de informes operadores Subdirección para la Vejez",  especificando los soportes requeridos por tipo de costo. </t>
  </si>
  <si>
    <t>Se verifican los siguientes soportes: i) cadenas de correos electrónicos (4) fechadas entre 8 y 17 de septiembre de 2021, 14 y 30 de septiembre de 2021, 5 y 11 de octubre de 2021 y 5 y 13 de octubre de 2021; ii) formatos FOR-PSS-209, FOR-PSS-212, FOR-PSS-220, FOR-PSS-448 y FOR-PSS-461; iii) Versiones del protocolo PTC-PSS-015, en proceso de revisión y modificación. 
Lo anterior corresponde a lo reportado por la Subdirección para la Vejez y al plazo de ejecución de la acción de mejora.
Se sugiere mantener estricto seguimiento y adelantar a la brevedad posible las modificaciones al protocolo según el planteamiento de la acción de mejora y la revisión de la dependencia; así mismo, tramitar lo pertinente ante la Dirección de Análisis y Diseño Estratégico con la debida antelación, teniendo en cuenta el plazo restante de ejecución, más aun, si se prevé la posibilidad de socializar la nueva versión del protocolo, propendiendo por la efectividad de la acción de mejora. Tener en cuenta cualquier posible eventualidad y adoptar medidas oportunas en caso de que se identifiquen situaciones que impidan cumplimiento de las actividades en el término programado.</t>
  </si>
  <si>
    <t>Hallazgo administrativo con Incidencia Fiscal y presunta disciplinaría debido a que las facturas soporte de gastos de algunos de los costos fijos y costos variables del convenio de asociación 2754-2020 son inferiores a los valores reportados en la Ejecución Financiera por valor de $64.774.257.</t>
  </si>
  <si>
    <t>costos fijos, el desembolso solo requiere la presentación de la certificación expedida por el revisor fiscal y representante legal, no obstante, la recopilación de soportes contables de este tipo de costos, generó confusión en la interpretación de valores desembolsados por este ítem frente a la estructura de costos, sumado a la ocurrencia de posibles errores humanos de la supervisión en la verificación de algunos soportes de los costos variables.</t>
  </si>
  <si>
    <t>Hallazgo Administrativo por falta de control del supervisor en la calidad de la información, de los documentos soporte del expediente contractual de los convenios de asociación No. 2754-2020 y 2753-2020.</t>
  </si>
  <si>
    <t>Por la naturaleza de los costos fijos, el desembolso solo requiere la presentación de la certificación expedida por el revisor fiscal y representante legal, no obstante, la recopilación de soportes contables de este tipo de costos, generó confusión en la interpretación de valores desembolsados por este ítem frente a la estructura de costos, sumado a la ocurrencia de posibles errores humanos de la supervisión en la verificación de algunos soportes de los costos variables.</t>
  </si>
  <si>
    <t>Actualizar el "Protocolo de presentación de informes operadores Subdirección para la Vejez" e incorporar el formato de control de facturas FOR-PSS-448 alineandolo con el manual de supervisión de la entidad.</t>
  </si>
  <si>
    <t>Hallazgo administrativo con presunta incidencia disciplinaría por la ausencia de soportes de pago de alguno de los costos fijos y variables, de la Estructura de Costos, con ejecución financiera de $677.192.393, del convenio de asociación 2753-2020</t>
  </si>
  <si>
    <t>Actualizar el "Protocolo de presentación de informes operadores Subdirección para la Vejez",  especificando los soportes requeridos por tipo de costo.</t>
  </si>
  <si>
    <t>Hallazgo Administrativo con presunta incidencia disciplinaría por NO dar cumplimiento a lo estipulado en el numeral 2.2.5.3 Servicio de Transporte de los convenios de asociación 2748-2020 y 2753-2020.</t>
  </si>
  <si>
    <t>Se presenta una interpretación errónea de uno de los requisitos técnicos señalados en el numeral 2.2.5.3 servicio de transporte, por parte del equipo de supervisión, quienes realizan la verificación del cumplimiento del requisito establecido en el anexo técnico.</t>
  </si>
  <si>
    <t>Realizar cuatro jornadas de entrenamiento en las cuales se abordarán los cuatro componentes de la supervisión al equipo de supervisión que refuerce las habilidades y capacidades de verificación  de la información en el ejercicio de la supervisión, conforme con el anexo técnico y el protocolo de presentación de informes operadores Subdirección para la Vejez.</t>
  </si>
  <si>
    <t>Jornadas de entrenamiento</t>
  </si>
  <si>
    <t xml:space="preserve">N° jornadas realizadas/N° de jornadas propuestas </t>
  </si>
  <si>
    <t>Desde el área jurídica de la Subdirección para la Vejez junto con el líder del equipo de supervisión se elaboró el cronograma para llevar a cabo las jornadas de entrenamiento con los siguientes temas: Manual de contratación y supervisión, Instructivo de supervisión, Anexos técnicos y Protocolo, las cuales se llevarán a cabo en los meses de septiembre y octubre de 2021.</t>
  </si>
  <si>
    <t>El equipo de seguimiento verificó los siguientes soportes:
-Correo del del 01/09/2021, respecto a cronograma de 4 jornadas de entrenamiento.
-Correo envio de diapositivas de jornada de socialización del 23/09/2021.
-Lista de asistencia de la jornada del 23/09/2021, asunto Manual de Supervisión y Contratación.
-Correo del 27/09/2021 con el asunto: "Segunda jornada capacitación apoyo a la supervision." realizada en la misma fecha. 
-Lista de asistencia de la jornada del 27/09/2021.
En desarrollo de la mesa de trabajo de verificación, el equipo de la Subdirección para la Vejez informa que a la fecha ya se ejecutaron las jornadas programadas en el cronograma. De acuerdo con lo anterior, la OCI sugiere preparar los respectivos soportes y actualizar el avance porcentual de la acción de mejora; así mismo, al completar el avance de 100%, diligenciar el formato no controlado de evidencias con el contexto respecto a la eficacia y efectividad de la acción de mejora.</t>
  </si>
  <si>
    <t>Desde el área jurídica de la Subdirección para la Vejez junto con el líder del equipo de supervisión se elaboró el cronograma para llevar a cabo las jornadas de entrenamiento con los siguientes temas: Manual de contratación y supervisión, Instructivo de supervisión, Anexos técnicos y Protocolo, las cuales se llevarán a cabo en los meses de septiembre y octubre de 2021. Conforme al cronograma establecido se realizaron las cuatro jornadas dando cumplimiento a la presente acción de mejora fortaleciendo las habilidades y capacidades de los colaboradores que participan en el proceso de comprobación de la información, conforme con el anexo técnico y el protocolo de presentación de informes operadores Subdirección para la Vejez.</t>
  </si>
  <si>
    <t xml:space="preserve">Se verifica: i) correos electrónicos de fechas 1, 22,24, 27 y 29 de septiembre, 05 y 14 de octubre de 2021, relacionados con la gestión de convocatoria y constancia de realización de las jornadas de socialización; ii) matriz Excel “Cronograma Jornadas de Entrenamiento”; iii) Presentaciones por temáticas abordadas en cada una de las sesiones: “Manual de Contratación y Supervisión SDIS”, “Instructivo de Supervisión Subdirección para la Vejez”; “Anexo Técnico” y “Protocolo Supervisión de Contratos y Convenios”; iv) listas de asistencia correspondientes a 23, 27 y 30 de septiembre y 04 de octubre de 2021; v) evidencia fotográfica respecto al desarrollo de las jornadas. Evidencias que concuerdan con la información cualitativa reportada por la Subdirección para la Vejez, según la formulación y plazo establecidos para la acción de mejora.
Se sugiere revisar la posibilidad y pertinencia de fortalecer evidencias en relación con la efectividad de las jornadas de entrenamiento, y/o hacer seguimiento respecto al cierre de brechas, es decir, revisar comprensión y aplicabilidad de los contenidos socializados. Esto, no necesariamente en el marco del cumplimiento de la acción, sino sobre el principio de mejora continua y fortalecimiento de la gestión institucional en temas de supervisión contractual. Finalmente, se sugiere diligenciar el formato no controlado de entrega de evidencias para su presentación a la Contraloría de Bogotá D.C.
</t>
  </si>
  <si>
    <t xml:space="preserve">Dando alcance a la entrega realizada mediante informe de fecha 29 de octubre del 2021 como también, atendiendo las recomendaciones dadas por la Oficina de Control Interno, se adjuntan nuevas evidencias como lo son las actas que dan cuenta del desarrollo de las cuatro jornadas de entrenamiento. El numeral de la evidencia corresponde al consecutivo que le sigue conforme a las evidencias ya entregadas. </t>
  </si>
  <si>
    <t>Se verifica: i) correos electrónicos de fechas 1, 22,24, 27 y 29 de septiembre, 05 y 14 de octubre de 2021, relacionados con la gestión de convocatoria y constancia de realización de las jornadas de socialización; ii) matriz Excel “Cronograma Jornadas de Entrenamiento”; iii) Presentaciones por temáticas abordadas en cada una de las sesiones: “Manual de Contratación y Supervisión SDIS”, “Instructivo de Supervisión Subdirección para la Vejez”; “Anexo Técnico” y “Protocolo Supervisión de Contratos y Convenios”; iv) listas de asistencia correspondientes a 23, 27 y 30 de septiembre y 04 de octubre de 2021; v) cuatro (4) actas y evidencia fotográfica respecto al desarrollo de las jornadas. Evidencias que concuerdan con la información cualitativa reportada por la Subdirección para la Vejez, según la formulación y plazo establecidos para la acción de mejora.
Se sugiere revisar la posibilidad y pertinencia de hacer seguimiento respecto al cierre de brechas, es decir, sondear comprensión y aplicabilidad de los contenidos socializados. Esto, no necesariamente en el marco del cumplimiento de la acción, sino sobre el principio de mejora continua y fortalecimiento de la gestión institucional en temas de supervisión contractual. Finalmente, se sugiere diligenciar el formato no controlado de entrega de evidencias para su presentación a la Contraloría de Bogotá D.C.</t>
  </si>
  <si>
    <t>Hallazgo administrativo con presunta incidencia disciplinaría por la no presentación de soportes de pago de alguno de los costos fijos y variables, de la Estructura de Costos, con ejecución financiera por valor de $610.024.844, del convenio de asociación 2748-2020.</t>
  </si>
  <si>
    <t>Hallazgo administrativo con Incidencia Fiscal y presunta disciplinaría debido a que las facturas soporte de gastos de bienes consumibles, vigilancia, adsorbentes, alimentos y elementos de aseo personal, del convenio de asociación 2748-2020 son inferiores a los valores reportados en la ejecución financiera por valor de $6.591.335</t>
  </si>
  <si>
    <t>3.1.3.15</t>
  </si>
  <si>
    <t>Hallazgo administrativo por estructurar, suscribir y ejecutar los convenios de asociación No. 3152-2020, 14499-2020 y 7897-2020, sin ajustar los documentos de la etapa precontractual para la operación de los jardines con la situación de emergencia sanitaria por la pandemia de covid-19.</t>
  </si>
  <si>
    <t>Los anexos técnicos de los convenios para la operación de jardines infantiles no incluían clausulado que contemplará afectación de costos fijos y descuentos ocasionados por variaciones en el esquema de atención provocadas por factores externos ajenos a la voluntad humana.</t>
  </si>
  <si>
    <t>Incluir en los anexos técnicos de los convenios futuros para la operación de jardines infantiles cofinanciados y sociales clausulado que especifique la afectación de costos fijos y descuentos ocasionados por variaciones en el esquema de atención provocadas por factores externos ajenos a la voluntad humana.</t>
  </si>
  <si>
    <t>Anexos técnicos con clausulado</t>
  </si>
  <si>
    <t>(No anexos técnicos elaborados con clausulado/No anexos técnicos elaborados) *100</t>
  </si>
  <si>
    <t>Hallazgo administrativo con presunta Incidencia disciplinaría por el pago mensual del rubro Espacio Físico Funcional, sin que se presentará asistencia presencial a las instalaciones del jardín infantil Piedra Verde del convenio 3152-2020</t>
  </si>
  <si>
    <t xml:space="preserve">Anexos técnicos con clausulado </t>
  </si>
  <si>
    <t>Hallazgo administrativo con presunta incidencia disciplinaría por el pago mensual de los rubros Elementos de Aseo Personal, Elementos de Aseo Institucional y Papelería, sin que se presentará asistencia presencial a las instalaciones del Jardín Infantil Caracolí, convenio 7897-2020.</t>
  </si>
  <si>
    <t>(No anexos técnicos elaborados con clausulado/No anexo técnico elaborados) *100</t>
  </si>
  <si>
    <t>Hallazgo administrativo con presunta incidencia disciplinaría por el pago mensual de los rubros Elementos de Aseo Personal, Elementos de Aseo Institucional, sin que se presentará asistencia presencial a las instalaciones del Jardín Infantil Semillitas de amor, convenio 14499-2020.</t>
  </si>
  <si>
    <t>Hallazgo administrativo con incidencia fiscal y presunta incidencia disciplinaría por incumplimiento del numeral 2.3 “Cobertura”, del Anexo Técnico, toda vez que 47 participantes no cumplieron los requisitos de edad mínima para acceder a la cualificación del componente 1, por valor de $16.309.002, del convenio interadministrativo 8775-2019.</t>
  </si>
  <si>
    <t>Se presentan debilidades en el procesamiento de información para la generación de reportes del SIRBE lo cual genera errores ocasionales en bases de datos entregadas al ente de control, sumado a que hubo falencias en la aplicación de puntos de control durante la ejecución del convenio en relación con el ingreso de participantes que no cumplían con el criterio de la edad, de acuerdo con el anexo técnico.</t>
  </si>
  <si>
    <t>Hallazgo administrativo con incidencia fiscal y presunta incidencia disciplinaría por incumplimiento de lo determinado en el anexo técnico, capitulo 2, características y condiciones técnicas específicas del servicio, convenio interadministrativo 8775-2019 por valor de $205.631.553</t>
  </si>
  <si>
    <t xml:space="preserve">En el anexo técnico no se definieron con total claridad las reglas de participación de los bejeficiarios en más de una cualificación y las restricciones para la participación de las personas mayores en diferentes componentes establecidos para el desarrollo del convenio interadministrativo, generando posibles errores en el marco de la ejecución y la supervisión.    </t>
  </si>
  <si>
    <t xml:space="preserve">Establecer claramente y de manera explícita las reglas para la participación de las personas mayores en las actividades ofertadas en el marco de futuros convenios o contratos, así como las restricciones a dicha participación. </t>
  </si>
  <si>
    <t>Reglas participación personas mayores en convenios o contratos</t>
  </si>
  <si>
    <t>Anexo técnico nuevo con reglas claras de participación para futuros procesos contractuales de actividades complementarias / Anexos técnicos elaborados para contratación de actividades complementarias.</t>
  </si>
  <si>
    <t>Hallazgo administrativo con incidencia fiscal y presunta incidencia disciplinaría porque no se dio cumplimiento a lo estipulado en anexo técnico numeral 2, 4,1,3 generación de emprendimientos y generación de iniciativas productivas por valor de $42.000.000</t>
  </si>
  <si>
    <t>El anexo técnico no es explícito sobre la elección de iniciativas productivas,pero indica “Se formularán e implementarán iniciativas productivas…” “…a partir de los saberes de las personas mayores, la calidad y capacidad de producción teniendo en cuenta el proceso de cualificación…” “…o iniciativas ya consolidadas por los participantes”,sin especificar si podían incluirse iniciativas diferentes a las trabajadas durante la cualificación,generando posibles errores de ejecución y supervisión</t>
  </si>
  <si>
    <t>3.1.3.22</t>
  </si>
  <si>
    <t>Hallazgo administrativo con incidencia fiscal y presunta incidencia disciplinaría por el pago de facturas que no corresponden al rubro de “Bienes Consumibles” de la Estructura de costos, por valor de $71.195.288, en el Convenio de Asociación No. 2751-2020</t>
  </si>
  <si>
    <t>Se presentan debilidades en el equipo de supervisión al momento de verificación de algunos soportes contables, especialmente en cuanto al cumplimiento de algunos de los criterios definidos dentro del anexo técnico.</t>
  </si>
  <si>
    <t>Hallazgo administrativo con presunta incidencia disciplinaría por el pago del Espacio Físico Funcional de mayo a diciembre de 2020 del Convenio de Asociación 3162 de 2020, debido a que por el Estado de Emergencia decretado por la pandemia del COVID -19, los niños y niñas del jardín infantil se encontraban bajo la estrategia "Aprende en Casa".</t>
  </si>
  <si>
    <t>Hallazgo Administrativo con presunta incidencia disciplinaría, por el pago de los ítems de Espacio Físico Funcional del Convenio de Asociación 7901 de 2020, del mes de agosto de 2020; ya que por el Estado de Emergencia decretado por la pandemia del COVID -19, los niños y niñas del jardín infantil se encontraban bajo la estrategia "Aprende en Casa".</t>
  </si>
  <si>
    <t>Falencias en el control de los documentos allegados por el asociado para soportar la ejecución presupuestal del convenio.</t>
  </si>
  <si>
    <t>Actualizar la lista de chequeo de los documentos que soportan los conceptos de gasto que se reconocen al asociado de acuerdo con la ejecución del convenio, incluyendo columna de segunda revisión.</t>
  </si>
  <si>
    <t>Lista de chequeo actualizada</t>
  </si>
  <si>
    <t xml:space="preserve">Se implementó la segunda revisión de soportes de aspectos financieros en agosto, septiembre y octubre a través del formato aspectos financieros relación soportes y de la lista de chequeo control segunda revisión. Se adjuntan en la subcarpeta "Primera_verificaión" archivo en formato Excel denominado "Lista_chequeo_control_1ra_revisión" que presenta el listado de jardines infantiles y la conformidad de la primera verificación efectuada en agosto, septiembre y octubre; archivo en formato PDF denominado "Soportes_agos" que presenta los formato aspectos financieros relación soportes diligenciados en agosto con la información de la primera verificación; archivo en formato PDF denominado "Soportes_sep" que presenta los formato aspectos financieros relación soportes diligenciados en septiembre con la información de la primera verificación; y archivo en formato PDF denominado "Soportes_oct" que presenta los formato aspectos financieros relación soportes diligenciados en octubre con la información de la primera verificación. Así mismo, se adjuntan en la subcarpeta "Segunda_verificación" archivo en formato Excel denominado "Lista_chequeo_control_2da_revisión" que presenta el listado de jardines infantiles y la conformidad de lasegunda verificación efectuada en agosto, septiembre y octubre; archivo en formato PDF denominado "Soportes_agos" que presenta los formato aspectos financieros relación soportes diligenciados en agosto con la información de la segunda verificación; archivo en formato PDF denominado "Soportes_sep" que presenta los formato aspectos financieros relación soportes diligenciados en septiembre con la información de la segunda verificación; y archivo en formato PDF denominado "Soportes_oct" que presenta los formato aspectos financieros relación soportes diligenciados en octubre con la información de la segunda verificación.     </t>
  </si>
  <si>
    <t>El equipo de seguimiento verificó los siguientes soportes:
Archivos en Excel denominados: Lista_chequeo_control_1ra_revisión y Lista_cheque_2da_revisión, en los cuales se registra el número de los convenios y nombre de los jardines producto de estos convenios, de los cuales se realizó la revisión de documentos en los meses de agosto, septiembre y octubre de 2021.
Archivos en PDF con los soportes de los meses de agosto, septiembre y octubre de 2021, denominados:  Soportes_agos, Soportes_sep,  Soportes_oct.
Se sugiere presentar soportes que permitan identificar la actualización de la lista de chequeo de los documentos que soportan los conceptos de gasto que se reconocen al asociado de acuerdo con la ejecución del convenio, incluyendo columna de segunda revisión.</t>
  </si>
  <si>
    <t>Hallazgo administrativo por falta de análisis en la distribución de los riesgos, contrato 2749-20.</t>
  </si>
  <si>
    <t>Error involuntario en el momento de la asignación de uno de los riesgos en el marco de la aplicación de la ley 1150 de 2007 art. 4 del decreto 1082 de 2015 art. 2.2.1.1.2.1.1 y art. 2.2.1.1.6.3</t>
  </si>
  <si>
    <t>Revisar y ajustar en la matriz de riesgos de los convenios de asociación que están a cargo de la Subdirección para la Vejez, la asignación de la responsabilidad frente al riesgo de cambios en nuevos tributos o incrementos del IPC.</t>
  </si>
  <si>
    <t>Ajuste  riesgo por cambios en tributos o incremento de IPC en matriz de riesgos de nuevos convenios</t>
  </si>
  <si>
    <t>Matrices de riesgos ajustadas en convenios nuevos convenios suscritos en segundo semestre 2021</t>
  </si>
  <si>
    <t>Se realizó el ajuste a la matriz de riesgos para los convenios de asociación. El 10 de julio se publicó el nuevo proceso de selección que contiene los cambios en la asignación de responsabilidad frente a los nuevos tributos e incrementos del IPC en la matriz de riesgos (ver riesgo N°6 y 7), la cual fue avalada por la Subdirección de Contratación de la SDIS.
De igual manera para los futuros procesos de contratación la Subdirección para la Vejez tendrá en cuenta la matriz presentada, verificando la distribución y asignación de riesgos. En este sentido se da cumplimiento a la presente acción de mejora teniendo en cuenta que quedo establecido en la matriz de riesgos la asignación de riesgos frente al IPC y los nuevos tributos.</t>
  </si>
  <si>
    <t>El equipo de seguimiento verificó los siguientes soportes:
-Correo del 27/07/2021 con el asunto "APROBACION DE MATRIZ DE RIESGOS NUEVO PROCESO COMPETITIVO", en el que se reenvia el correo con fecha del 29/06/2021 con la aprobación de la matriz de riesgo ajustada  que incluye el riesgo "cambio de la normatividad e incremento de IPC."
-Matriz de Riesgo en el que se evidencia tratamiento para el riesgo "Incremento del IPC por cambio de vigencia fiscal"
-Correo del 31/08/2021 con el pantallazo del publicación de la matriz de riesgo ajustada que se incluye para el proceso SDIS-DCT092-008-2021.
Lo anterior se encuentra acorde a lo reportado por la Subdirección para la Vejez. Por parte del equipo de seguimiento de la OCI, teniendo en cuenta que la acción de mejora se encuentra dentro de término de ejecución, se sugiere revisar la posibilidad y pertinencia de fortalecer las evidencias con enfoque a la efectividad.</t>
  </si>
  <si>
    <t xml:space="preserve">Dando alcance a la entrega realizada mediante informe de fecha 29 de octubre del 2021 como también, atendiendo las recomendaciones dadas por la Oficina de Control Interno, se adjuntan nuevas evidencias correspondientes a la Matriz de Riesgos. El número de la evidencia corresponde al consecutivo que le sigue conforme a las evidencias ya entregadas. </t>
  </si>
  <si>
    <t xml:space="preserve">El equipo de seguimiento verificó matriz de riesgos contractuales, suscrita el 07/09/2021. La evidencia enunciada es consistente en relación con el reporte de avance presentado por la dependencia responsable, se encuentra acorde al plazo de ejecución de la acción de mejora, y complementa los soportes remitidos previamente a la Oficina de Control Interno.
Se sugiere diligenciar el formato no controlado de entrega de evidencias, en lo posible, enfatizando en la efectividad de la acción de mejora.
</t>
  </si>
  <si>
    <t>Hallazgo administrativo con presunta incidencia disciplinaría por realizar adición al contrato sin el cumplimiento de las formalidades plenas contrato 2749-20.</t>
  </si>
  <si>
    <t>El proceso competitivo con el que se suscribió el Conv 2749-2020,no incorporaba elementos de bioseguridad, dado que para el 12/03/20,fecha de la declaratoria de emergencia sanitaria decretada por el Gobierno,el proceso estaba por adjudicarse. El convenio tuvo que ser adicionado con el ítem “elementos covid19”,para garantizar los protocolos de bioseguridad conforme a disposiciónes obligatorias impartidas por las autoridades sanitarias, se cumplió el procedimiento de modificaciones de la SDIS.</t>
  </si>
  <si>
    <t>Realizar mesa de trabajo con  la Subdirección de Contratación para el fortalecimiento de los lineamientos frente a las modificaciones que se presenten en los contratos o convenios de asociación.</t>
  </si>
  <si>
    <t>Mesa de trabajo con Subdirecion de Contratación para fortalecer lineamientos de modificaciones</t>
  </si>
  <si>
    <t>Una mesa de trabajo realizada con la Subdirección de Contratación / Una mesa de trabajo programada con la Subdirección de Contratación</t>
  </si>
  <si>
    <t xml:space="preserve">Se da cumplimiento a la presente acción de mejora, mediante la realización de mesa de trabajo virtual de fecha 5 de agosto del presente año entre la Subdirección para la Vejez y la Subdirección de Contratación donde se trató el tema correspondiente al fortalecimiento de los lineamientos frente a las modificaciones que se presenten en los contratos o convenios de asociación. Como resultado de la reunión la Subdirección de Contratación propuso establecer un memorando donde se indique el paso a paso para realizar las modificaciones tanto de prestación de servicios como de convenios de asociación, indicando los tips para tener en cuenta en el momento de realizar las modificaciones, el cual estará dirigido de manera transversal para todas las áreas técnicas de la Entidad, así mismo en el memorando se indicará la fecha en que se realizará una socialización donde se informen los criterios que se deben tener en cuenta en el momento de realizar una solicitud de modificación contractual. </t>
  </si>
  <si>
    <t>El equipo de seguimiento verificó los siguientes soportes:
Correo electrónico del 28/07/2021 mediante el cual se solicita a la Subdirección de Contratación realizar socialización en temas contractuales;  Acta N° 001 del 05/08/2021, con el tema: "Mesa de trabajo con la Subdirección de Contratación para el fortalecimiento de los lineamientos frente a las modificaciones que se presenten en los contratos o convenios de asociación".
Por parte de la OCI se sugiere fortalecer los soportes con la evidencia del cumplimiento de los compromisos establecidos en la reunión; así mismo, diligenciar el formato no controlado de entrega de evidencias con el contexto de eficacia y efectividad de la acción de mejora.</t>
  </si>
  <si>
    <t xml:space="preserve"> Hallazgo administrativo con incidencia fiscal y presunta disciplinaría por valor de $7.243.975 por mayores valores pagados en el contrato 2749-2020</t>
  </si>
  <si>
    <t>La modificación de las coberturas inicialmente contratadas para reducir algunos cupos no utilizados por las restricciones de ingresos nuevos de población por la pandemia, modificó las estructuras de costos por el mantenimiento de costos fijos, produciendo el aumento del costo cupo día de atención en el 1% pese a que no se realizó una modificación a los costos unitarios avalados para el proceso.</t>
  </si>
  <si>
    <t xml:space="preserve">Describir con claridad en la justificación de las modificaciones contractuales de convenios, si se genera alguna variación en el costo cupo y las causas de dicha variación. </t>
  </si>
  <si>
    <t>Justificación de modificaciones</t>
  </si>
  <si>
    <t>Modificaciones de convenios tramitadas con la justificación detallada sobre el costo cupo / Total modificaciones tramitadas por Sub Vejez segundo semetre 2021</t>
  </si>
  <si>
    <t>Se da cumplimiento a la acción de mejora aportando las modificaciones realizadas desde la Subdirección para la vejez a los convenios 5999/2021, 6000/2021, 6005/2021, 6003/2021 con corte al 27/12/2021, no se presentaron variaciones a los costos cupo, razón por la cual se refleja contractualmente la adición a los convenios anteriormente mencionados.</t>
  </si>
  <si>
    <t xml:space="preserve">Se observan cuatro (4) modificaciones contractuales, acorde a lo reportado por la dependencia responsable de ejecutar la acción de mejora.  
Se sugiere, en el diligenciamiento del formato no controlado de entrega de evidencias, revisar si es pertinente describir las modificaciones realizadas y qué análisis respecto a los costos se tuvieron en cuenta para realizarlas y al tiempo, controlar la causa del hallazgo. 
</t>
  </si>
  <si>
    <t>Hallazgo administrativo con presunta incidencia disciplinaría, por desajustada motivación del acto administrativo mediante el cual se realizó la primera modificación del contrato y se reinvirtió recursos en el contrato 2755-20</t>
  </si>
  <si>
    <t>Dificultad para incorporar en las modificaciones contractuales de los convenios de asociación, la información completamente actualizada y exacta de los recursos no ejecutados disponibles para reinversión dado que no es posible contar con información en tiempo real de la ejecución y se deben tomar como referencia los valores del último mes desembolsado, generando posibles errores de interpretación en la auditoría.</t>
  </si>
  <si>
    <t>Modificar el formato mensual  financiero ejecutor en donde se señale el valor disponible a reinvertir con corte a cada mes para que se cuente con valores precisos</t>
  </si>
  <si>
    <t>Formato mensual  financiero ejecutor ajustado</t>
  </si>
  <si>
    <t>Formato ajustado</t>
  </si>
  <si>
    <t>Se incluyó la casilla de recursos sin ejecutar para control y posible reinversión.  Se añaden las columnas de verificación de los valores promedio mensual y poder tener la diferencia en el mismo formato. Esto para poder tener el dato de los valores NO ejecutados mes a mes y el valor consolidado total tanto global como por rubro según estructura. la solicitud de actualizacion del formato se radica con el memorando: Rad: I2021032796</t>
  </si>
  <si>
    <t xml:space="preserve">De acuerdo con lo anterior, se procede a verificar los soportes entregados por la dependencia responsable, así: Formato Mensual Financiero Ejecutor - FOR-PSS-212; cadenas de correos (2) del 22 al 27 de octubre y del 29/10/2021, relacionados con la gestión de revisión, modificación y publicación del formato; radicado I2021032796 de 29/10/2021 con asunto “Actualización documentos Subdirección para la Vejez”. Adicionalmente, se accede al mapa de procesos de la Entidad, donde se confirma que el formato se encuentra actualizado y publicado en el Sistema de Gestión. Por lo tanto, se concluye que la evidencia es consistente en relación con el reporte de avance presentado por la dependencia responsable y se encuentra acorde al plazo de ejecución de la acción de mejora.
Se sugiere revisar la pertinencia de incluir en las evidencias el formato codificado que se encuentra publicado en el mapa de procesos. Así mismo, en lo posible determinar si es procedente generar trazabilidad de la implementación del formato, en caso de que el organismo de control pueda requerir esta información como parte de la evaluación. Finalmente, se sugiere diligenciar el formato no controlado de entrega de evidencias, enfatizando en la efectividad de la acción de mejora.
</t>
  </si>
  <si>
    <t>Hallazgo administrativo con presunta incidencia disciplinaría por falta de seguimiento en la ejecución del contrato 2755-20.</t>
  </si>
  <si>
    <t>Se presentaron errores humanos por parte del equipo de supervisión en el momento de liquidación de los valores a reconocer por concepto de almuerzo en la fecha de realización de la salida lúdico-recreativa autorizada y prevista dentro del anexo técnico.</t>
  </si>
  <si>
    <t>Desde el área jurídica de la Subdirección para la Vejez junto con el líder del equipo de supervisión se elaboró el cronograma para llevar a cabo las jornadas de entrenamiento con los siguientes temas: Manual de contratación y supervisión, Instructivo de supervisión, Anexos técnicos y Protocolo, las cuales se llevarán a cabo en los meses de septiembre y octubre de 2021. Conforme al cronograma establecido se realizaron las cuatro jornadas dando cumplimiento a la presente acción de mejora, fortaleciendo las habilidades y capacidades de los colaboradores que participan en el proceso de comprobación de la información, conforme con el anexo técnico y el protocolo de presentación de informes operadores Subdirección para la Vejez.</t>
  </si>
  <si>
    <t xml:space="preserve">Se verifica: i) correos electrónicos de fechas 1, 22,24, 27 y 29 de septiembre, 05 y 14 de octubre de 2021, relacionados con la gestión de convocatoria y constancia de realización de las jornadas de socialización; ii) matriz Excel “Cronograma Jornadas de Entrenamiento”; iii) Presentaciones por temáticas abordadas en cada una de las sesiones: “Manual de Contratación y Supervisión SDIS”, “Instructivo de Supervisión Subdirección para la Vejez”; “Anexo Técnico” y “Protocolo Supervisión de Contratos y Convenios”; iv) listas de asistencia correspondientes a 23, 27 y 30 de septiembre y 04 de octubre de 2021; v) cuatro (4) actas y evidencia fotográfica respecto al desarrollo de las jornadas. Evidencias que concuerdan con la información cualitativa reportada por la Subdirección para la Vejez, según la formulación y plazo establecidos para la acción de mejora.
Se sugiere revisar la posibilidad y pertinencia de hacer seguimiento respecto al cierre de brechas, es decir, sondear comprensión y aplicabilidad de los contenidos socializados. Esto, no necesariamente en el marco del cumplimiento de la acción, sino sobre el principio de mejora continua y fortalecimiento de la gestión institucional en temas de supervisión contractual. Finalmente, se sugiere diligenciar el formato no controlado de entrega de evidencias para su presentación a la Contraloría de Bogotá D.C.
</t>
  </si>
  <si>
    <t>3.1.3.45</t>
  </si>
  <si>
    <t>Hallazgo administrativo con presunta incidencia disciplinaría por valores no reinvertidos en el contrato 2750-20.</t>
  </si>
  <si>
    <t>Modificar el formato mensual  financiero ejecutor en donde se señale el valor disponible a reinvertir con corte a cada mes para que no existan diferencias entre lo proyectado y lo inejecutado.</t>
  </si>
  <si>
    <t xml:space="preserve">Formato mensual  financiero ejecutor ajustado  </t>
  </si>
  <si>
    <t>Se verifica: Formato Mensual Financiero Ejecutor - FOR-PSS-212; cadenas de correos (2) del 22 al 27 de octubre y del 29/10/2021, relacionados con la gestión de revisión, modificación y publicación del formato; radicado I2021032796 de 29/10/2021 con asunto “Actualización documentos Subdirección para la Vejez”. Adicionalmente, se accede al mapa de procesos de la Entidad, donde se confirma que el formato se encuentra actualizado y publicado en el Sistema de Gestión. Por lo tanto, se concluye que la evidencia es consistente en relación con el reporte de avance presentado por la dependencia responsable y se encuentra acorde al plazo de ejecución de la acción de mejora.
Por parte de la OCI se sugiere revisar la pertinencia de incluir en las evidencias el formato codificado que se encuentra publicado en el mapa de procesos. Así mismo, en lo posible determinar si es procedente generar trazabilidad de la implementación del formato, en caso de que el organismo de control pueda requerir esta información como parte de la evaluación. Finalmente, se sugiere diligenciar el formato no controlado de entrega de evidencias, enfatizando en la efectividad de la acción de mejora.</t>
  </si>
  <si>
    <t>Hallazgo administrativo con incidencia fiscal y presunta disciplinaría. Por valor de $11.975.218, por mayores valores en la modificación del contrato 2750-20 .</t>
  </si>
  <si>
    <t>La modificación de las coberturas inicialmente contratadas para reducir algunos cupos no utilizados por las restricciones de ingresos nuevos de población por la pandemia, modificó las estructuras de costos por el mantenimiento de costos fijos, produciendo el aumento del costo cupo día de atención en el 3% pese a que no se realizó una modificación a los costos unitarios avalados para el proceso.</t>
  </si>
  <si>
    <t>Solicitar concepto de viabilidad a la Dirección de Análisis y Diseño Estratégico frente a la posibilidad de ajustar algunos costos fijos y clasificarlos como variables para que no se vea afectado el costo cupo ante eventuales modificaciones necesarias de los convenios y se logre mayor economía, eficiencia y eficacia en el uso de los recursos públicos.</t>
  </si>
  <si>
    <t>Concepto viabilidad costos fijos y variables</t>
  </si>
  <si>
    <t>Concepto solicitado formalmente a DADE</t>
  </si>
  <si>
    <t>Se da cumplimiento a la accion de mejora mediante la solicitud por medio del memorando I2021032702 ASUNTO: SOLICITUD DE CONCEPTO TÉCNICO CON RELACIÓN A COSTOS FIJOS Y VARIABLES DENTRO DE LAS ESTRUCTURAS DE COSTOS DE LO SERVICIOS SOCIALES TERCERIZADOS el dìa 28/10/2021</t>
  </si>
  <si>
    <t xml:space="preserve">Se verifica: memorando I2021032702 del 28/10/2021, suscrito por la Subdirectora para la Vejez  y dirigido al Director de Análisis y Diseño Estratégico, con asunto: “SOLICITUD DE CONCEPTO TÉCNICO CON RELACIÓN A COSTOS FIJOS Y VARIABLES DENTRO DE LAS ESTRUCTURAS DE COSTOS DE LO S SERVICIOS SOCIALES TERCERIZADOS”, documento que corresponde a lo indicado por la Subdirección para la Vejez y al plazo de ejecución de la acción de mejora. 
Por parte del equipo de seguimiento de la Oficina de Control Interno se sugiere revisar y, en lo posible, adjuntar la respuesta obtenida de la Dirección de Análisis y Diseño Estratégico. Así mismo, se sugiere realizar seguimiento en cuanto a la clasificación de los costos, de manera que se identifique si se han realizado modificaciones que apunten a subsanar el hallazgo y/o su causa.
Se sugiere revisar la posibilidad y pertinencia de fortalecer evidencias en relación con la efectividad de la acción de mejora y diligenciar el formato no controlado de entrega de evidencias.
</t>
  </si>
  <si>
    <t>3.1.3.51</t>
  </si>
  <si>
    <t>Hallazgo administrativo con incidencia fiscal y presunta disciplinaría por valor de $12.436.037.08 por mayores valores en la modificación del contrato 3150-20 con respecto al contrato inicial.</t>
  </si>
  <si>
    <t>Se cometió un error humano involuntario en la transcripción de los días registrados en la estructura de costos del convenio.</t>
  </si>
  <si>
    <t>Fortalecer los controles para verificar la información registrada en documentos precontractuales y modificaciones contractuales (al requerirse) de futuros convenios para la operación de jardines infantiles sociales y cofinanciados a través de un instrumento digital que permita a quienes revisan registrar la conformidad de la información.</t>
  </si>
  <si>
    <t>Documentos precontractuales y modificaciones contractuales (al requerirse) con instrumento digital</t>
  </si>
  <si>
    <t>(No Documentos precontractuales y modificaciones contractuales (al requerirse) con instrumento digital/ No Documentos precontractuales y modificaciones contractuales (al requerirse) elaborados) *100</t>
  </si>
  <si>
    <t>El estudio previo del convenio para la operación del jardín infantil no especificaba que en los casos que se surtan adiciones o reinversiones se mantendrán las estructuras de costos y condiciones inicialmente pactadas salvo las reglamentadas en normas o actos administrativos por las autoridades competentes.</t>
  </si>
  <si>
    <t>Incluir en los estudios previos de los futuros convenios de los jardines infantiles cofinanciados y sociales clausulado que especifique que en los casos que se surtan adiciones o reinversiones se mantendrán las estructuras de costos y condiciones inicialmente pactadas salvo las reglamentadas en normas o actos administrativos por las autoridades competentes (talento humano y vigilancia).</t>
  </si>
  <si>
    <t>Estudios previos con clausulado</t>
  </si>
  <si>
    <t>(Estudios previos de futuros convenios de jardines cofinanciados y sociales con clausulado / Estudios previos de futuros convenios de jardines cofinanciados y sociales elaborados)*100</t>
  </si>
  <si>
    <t>Hallazgo administrativo con presunta incidencia disciplinaría. Por incumplimiento de los aportes del asociado en el contrato 3150-20, por fallas de supervisión.</t>
  </si>
  <si>
    <t>Los anexos técnicos de los convenios para la operación de jardines infantiles no incluían clausulado que contemplará afectación de costos fijos, descuentos y aportes de las partes por variaciones en el esquema de atención provocadas por factores externos ajenos a la voluntad humana.</t>
  </si>
  <si>
    <t>falencias en la claridad de aspectos técnicos del manual de contratación y supervisión, criterios normativos y contractuales asociados al ejercicio de supervisión y apoyo a la supervisión de los convenios para la operación de jardines infantiles.</t>
  </si>
  <si>
    <t>Realizar jornadas de socialización del manual contratación y supervisión, criterios normativos y contractuales con los profesionales que ejecutan la supervisión y apoyo a la supervisión de los convenios para la operación de jardines infantiles cofinanciados y sociales.</t>
  </si>
  <si>
    <t>jornadas de socialización</t>
  </si>
  <si>
    <t>(No jornadas de socialización realizadas / No jornadas de socialización programadas)*100</t>
  </si>
  <si>
    <t>Se adjunta archivo en formato Excel denominado "Cronograma_Socializaciones" que presenta el cronograma de las socializaciones en buenas prácticas frente a la supervisión de contratos de prestación de servicios y de apoyo a al gestión realizadas por la Subdirección de Contratación, la temática, fecha y lugar de realización.
Se adjunta archivo en formato PDF denomiando "Socializaciones_convocatorias_actas_asistencia" que presenta las convocatoria, las actas de las socializaciones y los listados de asistencia.</t>
  </si>
  <si>
    <t xml:space="preserve">El equipo de seguimiento verificó los siguientes soportes:
Archivos en Excel denominado Cronograma_Socializaciones, el cual contiene la información de 4 socializaciones  con la temática: Buenas practicas frente a la supervisión de contratos de prestación de servicios profesionales y de apoyo a la gestión, programadas durante los meses de agosto, septiembre, octubre y diciembre de 2021.
Archivo en PDF denominado: Socializaciones_convocatorias_actas_asistencia, el cual contiene los  memorando  I2021022750 del 02/08/2021, memorando del 15/09/2021, memorando  I2021031495 del 19/10/2021,  I2020032767 del 27/11/2021, actas de reunión de los días 16/08/2021, 21/09/2021 y 11/12/2021, y lista de assitencia del 28/10/2021.
Se sugiere continuar realizando actividades que contribuyan a fortalecer el ejercicio de la supervisión contractual.
</t>
  </si>
  <si>
    <t>3.1.3.53</t>
  </si>
  <si>
    <t>Hallazgo administrativo con presunta incidencia disciplinaría por estudio de mercado desactualizado en el contrato 3160-20.</t>
  </si>
  <si>
    <t>El estudio de mercado del convenio para la operación del jardín infantil se actualizó a partir de la indexación de precios de vigencias anteriores y no con información de la vigencia presente.</t>
  </si>
  <si>
    <t>Estudios de mercado actualizados con información de la vigencia en que se desarrolla el proceso</t>
  </si>
  <si>
    <t>(No estudios de mercado actualizados con información de la vigencia en que se desarrolla el proceso/No estudios de mercado actualizados)*100</t>
  </si>
  <si>
    <t>El análisis del sector del convenio para la operación del jardín infantil se actualizó a partir de la indexación de precios de vigencias anteriores y no con información de la vigencia presente.</t>
  </si>
  <si>
    <t>Análisis del sector actualizados con información de la vigencia en que se desarrolla el proceso</t>
  </si>
  <si>
    <t>(Análisis del sector actualizados con información de la vigencia en que se desarrolla el proceso/Análisis del sector actualizados)*100</t>
  </si>
  <si>
    <t>3.1.3.54</t>
  </si>
  <si>
    <t>Hallazgo administrativo con incidencia fiscal y presunta disciplinaría por valor de $6.010.725.85 por mayores valores en la modificación una vez vencido el plazo de ejecución en el contrato 3160-20.</t>
  </si>
  <si>
    <t>(No documentos precontractuales y modificaciones contractuales (al requerirse) con instrumento digital/No documentos precontractuales y modificaciones contractuales (al requerirse) elaborados) *100</t>
  </si>
  <si>
    <t>(No estudios previos de futuros convenios de jardines cofinanciados y sociales con clausulado/No estudios previos de futuros convenios de jardines cofinanciados y sociales elaborados) * 100</t>
  </si>
  <si>
    <t>3.1.3.56</t>
  </si>
  <si>
    <t>Hallazgo administrativo con presunta incidencia disciplinaría. Porque no se evidencian los aportes del asociado en la ejecución del contrato 3160-20.</t>
  </si>
  <si>
    <t>El anexo técnico del convenio para la operación del jardín infantil no incluía clausulado que contemplará afectación de costos fijos, descuentos y aportes de las partes por variaciones en el esquema de atención provocadas por factores externos ajenos a la voluntad humana.</t>
  </si>
  <si>
    <t>3.1.3.58</t>
  </si>
  <si>
    <t>Hallazgo administrativo con presunta incidencia disciplinaría por falta de análisis, ponderación y consolidación de riesgos en el contrato 8256-2020.</t>
  </si>
  <si>
    <t>Revisar y ajustar en la matriz de riesgos de los contratos interadministrativos que están a cargo de la Subdirección para la Vejez, la asignación de la responsabilidad frente al riesgo de cambios en nuevos tributos o incrementos del IPC.</t>
  </si>
  <si>
    <t>Se realizó el ajuste a la matriz de riesgos para los convenios de asociación. El 10 de julio se publicó el nuevo proceso de selección que contiene los cambios en la asignación de responsabilidad frente a los nuevos tributos e incrementos del IPC en la matriz de riesgos (ver riesgo N°6 y 7), la cual fue avalada por la Subdirección de Contratación de la SDIS.
De igual manera para los futuros procesos de contratación la Subdirección para la Vejez tendrá en cuenta la matriz presentada, verificando la distribución y asignación de riesgos. En este sentido se da cumplimiento a la presente acción de mejora teniendo en cuenta que quedo establecido en la matriz de riesgos la asignación de riesgos frente al IPC y los nuevos tributos</t>
  </si>
  <si>
    <t>Dando alcance a la entrega realizada mediante informe de fecha 29 de octubre del 2021 como también, atendiendo las recomendaciones dadas por la Oficina de Control Interno, se adjuntan nuevas evidencias correspondientes a la Matriz de Riesgos, el numeral de la evidencia corresponde al consecutivo que le sigue conforme a las evidencias entregadas.</t>
  </si>
  <si>
    <t xml:space="preserve">Se verificó matriz de riesgos contractuales, suscrita el 07/09/2021. La evidencia enunciada es consistente en relación con el reporte de avance presentado por la dependencia responsable, se encuentra acorde al plazo de ejecución de la acción de mejora, y complementa los soportes remitidos previamente a la Oficina de Control Interno.
Por parte de la OCI se sugiere diligenciar el formato no controlado de entrega de evidencias, en lo posible, enfatizando en la efectividad de la acción de mejora.
</t>
  </si>
  <si>
    <t>3.1.3.60</t>
  </si>
  <si>
    <t>Hallazgo administrativo por falta de planeación y mayor valor pagado en la ejecución del contrato 8256-20.</t>
  </si>
  <si>
    <t>La planeación de los cupos contratados se realiza con base en la meta del proyecto de inversión, las necesidades del servicio en relación con la población en atención y la demanda del servicio asociada a listas de espera, de esa forma, se presenta ocasionalmente que algunos convenios y contratos inicien sin el 100% de la cobertura y esta sea completada prograsivamente conforme con la dinámica  de la pandemia.</t>
  </si>
  <si>
    <t>3.1.3.62</t>
  </si>
  <si>
    <t>Hallazgo administrativo por falta de planeación en la determinación de costos fijos y costos variables, en el contrato 8256-20.</t>
  </si>
  <si>
    <t>Clasificación del transporte como un costo fijo, dada la necesidad de disponibilidad permanente del mismo, sin embargo, de acuerdo con el ente de control la prestación del servicio podría clasificarse como variable.</t>
  </si>
  <si>
    <t>3.1.3.63</t>
  </si>
  <si>
    <t>Hallazgo administrativo con presunta incidencia disciplinaría por indebida motivación en el contrato 8256-20.</t>
  </si>
  <si>
    <t>3.1.3.64</t>
  </si>
  <si>
    <t>Hallazgo administrativo con incidencia fiscal mayor valor pagado de $38.358.721,35 y presunta disciplinaría en la ejecución del contrato No 8256-20</t>
  </si>
  <si>
    <t>La modificación de las coberturas inicialmente contratadas para reducir algunos cupos no utilizados por las restricciones de ingresos nuevos de población por la pandemia, modificó las estructuras de costos por el mantenimiento de costos fijos, produciendo variaciones en el costo cupo día, pese a que no se realizó una modificación a los costos unitarios avalados para el proceso.</t>
  </si>
  <si>
    <t>3.1.3.66</t>
  </si>
  <si>
    <t>Hallazgo administrativo con presunta incidencia disciplinaría por rubros que no se reinvirtieron en la ejecución del contrato 8256-20</t>
  </si>
  <si>
    <t>3.1.3.67</t>
  </si>
  <si>
    <t>Hallazgo administrativo, por diferencias en las cantidades de niños y niñas a atender en la ejecución el contrato No 7888-2020 según lo establecido en los estudios previos y en el alcance del objeto del contrato.</t>
  </si>
  <si>
    <t>Error involuntario en la digitación de la cantidad de niños a atender en el convenio para la operación del jardín infantil que se adjudicaría en el segundo proceso competitivo de la vigencia 2020.</t>
  </si>
  <si>
    <t>Fortalecer los controles para verificar la información registrada en los documentos precontractuales de los futuros convenios para la operación de jardines infantiles sociales y cofinanciados a través de un instrumento digital que permita a quienes revisan registrar la conformidad de la información.</t>
  </si>
  <si>
    <t>documentos precontractuales con instrumento digital diligenciado</t>
  </si>
  <si>
    <t>(No documentos precontractuales con instrumento digital diligenciado/ No documentos precontractuales elaborados) *100</t>
  </si>
  <si>
    <t>3.1.3.68</t>
  </si>
  <si>
    <t>Hallazgo administrativo con incidencia fiscal en cuantía de $50.382.900 y presunta disciplinaría por celebración de contrato sin las formalidades plenas durante la ejecución del contrato No 7888-2020.</t>
  </si>
  <si>
    <t>El anexo técnico del convenio para la operación del jardín infantil no incluían clausulado que contemplará afectación de costos fijos, descuentos y aportes del asociado ocasionados por variaciones en el esquema de atención provocadas por factores externos ajenos a la voluntad humana.</t>
  </si>
  <si>
    <t>(No anexos técnicos con clausulado/No anexos técnicos elaborados) *100</t>
  </si>
  <si>
    <t>3.1.3.69</t>
  </si>
  <si>
    <t>Hallazgo administrativo con presunta incidencia disciplinaría, por cuanto el estudio del sector y el análisis de la oferta no corresponden a la realidad en el contrato No 7888-2020.</t>
  </si>
  <si>
    <t>3.1.3.72</t>
  </si>
  <si>
    <t>Hallazgo administrativo con presunta incidencia disciplinaría, porque no se evidencian los aportes del asociado en la ejecución del contrato No 7888-20.</t>
  </si>
  <si>
    <t>El anexo técnico del convenio para la operación del jardín infantil no incluían clausulado que contemplará afectación de costos fijos, descuentos y aportes de las partes por variaciones en el esquema de atención provocadas por factores externos ajenos a la voluntad humana.</t>
  </si>
  <si>
    <t>falencias en la claridad de aspectos técnicos del manual de contratación y supervisión, criterios normativos y contractuales asociados a la supervisión y apoyo a la supervisión de los convenios para la operación de jardines infantiles.</t>
  </si>
  <si>
    <t xml:space="preserve">El equipo de seguimiento verificó los siguientes soportes:
Archivos en Excel denominado Cronograma_Socializaciones, el cual contiene la información de 4 socializaciones  con la temática: Buenas practicas frente a la supervisión de contratos de prestación de servicios profesionales y de apoyo a la gestión, programadas durante los meses de agosto, septiembre, octubre y diciembre de 2021.
Archivo en PDF denominado: Socializaciones_convocatorias_actas_asistencia, el cual contiene los  memorando  I2021022750 del 02/08/2021, memorando del 15/09/2021, memorando  I2021031495 del 19/10/2021,  I2020032767 del 27/11/2021, actas de reunión de los días 16/08/2021, 21/09/2021 y 11/12/2021, y lista de assitencia del 28/10/2021.
 a fortalecer el ejercicio de la supervisión contractual.
</t>
  </si>
  <si>
    <t>3.1.3.76</t>
  </si>
  <si>
    <t>Hallazgo administrativo, por vulneración de la resolución 044 del 8 de enero de 2020 en la ejecución del contrato 11631-2020</t>
  </si>
  <si>
    <t>Debilidad en la instrucción para la relación de perfil del contratista cuando son cargos estrategicos, con lo establecido en la resolución de honorarios de cada vigencia.</t>
  </si>
  <si>
    <t>Emitír memorando de Buenas Prácticas para la Suscripción de contratos de prestación de servicios, incluyendo las  instrucciones para cargos estratégicos, que se encuentre fuera de los rangos establecidos en la resolución de honorarios</t>
  </si>
  <si>
    <t xml:space="preserve">Memorando de Buenas Prácticas para la contratación de prestación de servicios </t>
  </si>
  <si>
    <t>(No. De Memorando proyectados / No. De memorandos remitidos a las dependecias)</t>
  </si>
  <si>
    <t>La subdirección de contratación a través del memorando No. 20210915-191013-3139c7, convoco a las diferentes áreas técnicas para la socialización de Buenas Prácticas frente a la supervisión, esta se llevo  cabo en el Teatro de Usaquen SERVITA el día 21 de septiembre, la cual contó con la participación de las diferentes áreas, se adjunta acta de la reunión en donde se puede evidenciar el listado de asistencia.</t>
  </si>
  <si>
    <t xml:space="preserve">Se identificó radicado interno de fecha 15/09/2021 firmado por la Directora de Gestión Corporativa, con asunto: “Citación a socialización para el fortalecimiento de buenas prácticas de Supervisión de Contratos y Convenios de Personas Jurídicas y Socialización de la última circular de pagos”. Acta del 21/09/2021 y folleto compartido a los asistentes a la reunión, donde se incluyen definiciones y lineamientos en referencia a la supervisión de contratos y convenios.
Lo anterior, corresponde a lo señalado en el reporte cualitativo de la Subdirección de Contratación.
Se recomienda revisar y hacer seguimiento la acción de mejora, indicador y meta establecida, con el fin de llevar a cabo las actividades conforme a su planteamiento, de manera eficiente y oportuna.
</t>
  </si>
  <si>
    <t>3.1.3.79</t>
  </si>
  <si>
    <t>Hallazgo administrativo, por falta de planeación en la orden de compra No 4545-2020, con la contratación de personal que no podría prestar sus servicios debido a las restricciones derivadas de la pandemia por covid-19</t>
  </si>
  <si>
    <t>Subdirección Administrativa y Financiera</t>
  </si>
  <si>
    <t xml:space="preserve">debilidades en la  planeación en la orden de compra No 4545-2020, respecto a la necesidad de contratación de personal que no podría prestar sus servicios debido a las restricciones derivadas de la pandemia por covid-19. </t>
  </si>
  <si>
    <t>Realizar una( 1)  reunión  cuatrimestral con los coordinadores de las Unidades Operativas en la cual se realice el seguimiento del cumplimiento de las actividades contractuales en la cual se incluya la necesidad de contar con el personal se que requiera para la adecuada prestación de los servicios en caso de eventual adición y prórroga</t>
  </si>
  <si>
    <t>Reuniones realizadas</t>
  </si>
  <si>
    <t>(Tres reuniones realizadas  / Tres reuniones programadas)*100%</t>
  </si>
  <si>
    <t>3.1.3.80</t>
  </si>
  <si>
    <t>Hallazgo administrativo con incidencia fiscal y presunta disciplinaría por valor de $6´421.574,36 por cuanto en el valor de la adición, se realizó un mayor valor pagado distando de lo establecido en la estructura de costos inicial, en la orden de compra 48636.</t>
  </si>
  <si>
    <t>Debilidad en el seguimiento presupuestal la orden de compra 48636</t>
  </si>
  <si>
    <t>Incluir en el informe de supervisión mensual el seguimiento a la ejecución presupuestal en el cual se establezca con claridad el valor presupuestado, el ejecutado y el valor por ejecutar discriminado por valores unitarios y totales en el cual se pueda evidenciar el cumplimiento de las actividades contractuales. Esto con el fin de justificar adecuadamente las eventuales adiciones y/o prórrogas del contrato</t>
  </si>
  <si>
    <t xml:space="preserve">Informe de supervisión mensual </t>
  </si>
  <si>
    <t>(Informes de supervisión ejecutados / informes de ejecución programados) 100%</t>
  </si>
  <si>
    <t>3.1.3.82</t>
  </si>
  <si>
    <t>Hallazgo administrativo con presunta incidencia disciplinaria, por deficiencias en el seguimiento a la ejecución del Acuerdo Marco de Precios 4546 de 2020.</t>
  </si>
  <si>
    <t>Debilidades en el seguimiento contractual al Acuerdo Marco de Precios 4546 de 2020 - Orden de compra No. 48637</t>
  </si>
  <si>
    <t xml:space="preserve">Realizar en los informes de supervisión mensuales la descripción del cumplimiento de las actividades contractuales de acuerdo al formato FOR-GEC-002 , con el fin de realizar el adecuado seguimiento a la ejecución contractual  atendiendo lo dispuesto en el manual de contratación y supervisión  </t>
  </si>
  <si>
    <t>3.1.3.83</t>
  </si>
  <si>
    <t>Hallazgo administrativo con presunta incidencia disciplinaria como consecuencia del mayor valor pagado por los kits de aseo, deficiencias en la planeación y seguimiento a la ejecución del Contrato de Comisión 13781 del 09 de noviembre de 2020.</t>
  </si>
  <si>
    <t>Subdirección para la infancia</t>
  </si>
  <si>
    <t xml:space="preserve">Debilidades en la estructuración del proceso toda vez que no se especificó que se encontraban incluídos los costos asociados al suministro como el transporte, empaque, bodegaje etc., </t>
  </si>
  <si>
    <t xml:space="preserve">Estructurar los documentos previos donde se incluya la nota aclaratoria en la que se haga referencia a que en el valor del kit de aseo protección niños / niñas se encuentran incluidos los costos y gastos indirectos asociados al bien que se pretende adquirir </t>
  </si>
  <si>
    <t>Estudios y documentos previos actualizados</t>
  </si>
  <si>
    <t>(Estudios y documentos previos estructurados actualizados / estudios y documentos previos programados)</t>
  </si>
  <si>
    <t>La Secretaría Distrital de Integración Social, celebró el proceso competitivo de adquisición de elementos de aseo personal SDIS-SASI-010-2021, en el segundo semestre de la vigencia 2021, para la adquisición de Kits, y la Subdirección para la Infancia incluyó en el Estudio Previo, Numeral 5 “COSTOS ASOCIADOS A LA EJECUCIÓN DEL CONTRATO”, Apartado 5.1 “PRESUPUESTO OFICIAL ESTIMADO -POE” la nota "El presupuesto oficial incluye todos los impuestos distritales y nacionales a que haya lugar y todos los costos y gastos directos e indirectos  en  que  se  incurra  durante  la  ejecución  del  contrato.  Los costos y gastos en que incurran los contratistas para la elaboración y presentación de la propuesta serán de su propia cuenta y riesgo".  
La mencionada nota, tiene por objetos: a) Notificar al mercado que los elementos adquiridos en el negocio jurídico deben contemplar todos los costos directos e indirectos para el cumplimiento satisfactorio de la necesidad a suplir en los diferentes proyectos de la SDIS. b) En este caso particular, proceso competitivo (SDIS-SASI-010-2021) a través del cual se adquieren Kits, esta nota invita a los potenciales proponentes a contemplar todos los costos directos e indirectos a los que se incurre en el proceso de adquisición, ensamblaje, alistamiento, distribución y entrega de kit en los puntos designados por la Entidad.
Se adjunta archivo en formato PDF denominado “Estudio_Previo_105768” que presenta el estudio previo con número de solicitud 105768 y el archivo en formato PDF denominado “Contrato_de_suministros_10655_2021” que presenta el contrato de suministros número 10655 de 2021 con objeto “adquisición y distribución de elementos de aseo personal para la Secretaría Distrital de Integración Social – SDIS” en el cual se uso el estudio previo.</t>
  </si>
  <si>
    <t xml:space="preserve">El equipo de seguimiento verificó los siguientes soportes:
Archivos en PDF con Minuta de contrato  de suministros 10655 de 2021 y Estudio_Previo_105768, en el cual en el numeral  5.1 PRESUPUESTO OFICIAL ESTIMADO - POE, se realiza la siguiente precisión: El presupuesto oficial incluye todos los impuestos distritales y nacionales a que haya lugar y todos los costos y gastos directos e indirectos en que se incurra durante la ejecución del contrato. Los costos y gastos en que incurran los contratistas para la elaboración y presentación de la propuesta serán de su propia cuenta y riesgo.
 Se sugiere continuar realizando actividades que contribuyan a garantizar la efectividad de la acción de mejora
</t>
  </si>
  <si>
    <t>3.1.3.85</t>
  </si>
  <si>
    <t>Hallazgo administrativo con presunta incidencia disciplinaria por deficiencias en la planeación del Contrato de Comisión 12345 de 2020.</t>
  </si>
  <si>
    <t>Dirección de Gestión Corporativa, Subdirección Administrativa y Financiera</t>
  </si>
  <si>
    <t>Oportunidad de mejora en la planeación de la estructuración  de los estudios de mercado y del sector</t>
  </si>
  <si>
    <t>Estructurar los estudios de mercado y del sector atendiendo lo dispuesto en la normatividad vigente en la materia</t>
  </si>
  <si>
    <t>Estudios de mercado y del sector estructurados</t>
  </si>
  <si>
    <t>(Estudios de mercado y del sector estructurados de forma completa y precisa / Estudios de mercado y del sector programados) * 100</t>
  </si>
  <si>
    <t>Dirección de Gestión Corporativa - Subdirección Administrativa y Financiera</t>
  </si>
  <si>
    <t>3.1.3.86</t>
  </si>
  <si>
    <t>Hallazgo administrativo, por suministro incompleto de información, referente a la ejecución de: Convenio de Interadministrativo No.0003-2020.</t>
  </si>
  <si>
    <t>Dada la naturaleza del contrato interadministrativo suscrito con la Beneficencia de Cundinamarca no se hace exigible la entrega de soportes contables, salvo para los costos por realización, dado que contractualmente se estableció para los costos fijos y variables, la presentación de la certificación expedida por el revisor fiscal y representante legal, lo cual no fue de recibo por la auditoría.</t>
  </si>
  <si>
    <t>Desde la Subdirección para la Vejez se está llevando a cabo el proceso revisión y actualización del documento Protocolo Presentación de Informes Operadores Subdirección para la Vejez, de conformidad con los servicios y modalidades establecidos en la Resolución 0509 del 20 de abril de 2021. 
En el mismo sentido en la presente vigencia se han actualizado cinco formatos que hacen parte del protocolo como lo son; Informe mensual operador asociados, presentación de facturas operadores Subdirección para la Vejez, relación de facturas operadores Subdirección para la Vejez, instrumento de verificación componente, mensual financiero ejecutor, con el propósito de ir consolidando la documentación que hace parte del protocolo en mención.</t>
  </si>
  <si>
    <t>3.1.3.87</t>
  </si>
  <si>
    <t>Hallazgo administrativo, por suministro incompleto de información, referente a la ejecución del Convenio de Asociación No.3148-2020 remitidas con oficio rad. S2021018703 de 06 de mayo y oficio rad. S2021018703 de 14 mayo</t>
  </si>
  <si>
    <t>Falencias en el cargue y la revisión de la información dispuesta en el enlace creado para responder el requerimiento del Ente de Control.</t>
  </si>
  <si>
    <t>Realizar jornadas de socialización de aspectos técnicos que se deben considerar en la elaboración y revisión de las respuestas para atender los requerimientos de Entes de Control con los profesionales de la Subdirección para la Infancia que desarrollan dichas actividades.</t>
  </si>
  <si>
    <t>Jornadas de socialización</t>
  </si>
  <si>
    <t>(Jornadas de socialización realizadas / jornadas de socialización programadas) *100</t>
  </si>
  <si>
    <t>3.1.3.88</t>
  </si>
  <si>
    <t>Hallazgo administrativo con presunta incidencia disciplinaria por el pago del Espacio Físico Funcional, delimitado por la utilización del inmueble escolar; del convenio de asociación 3148 de 2020</t>
  </si>
  <si>
    <t>El anexo técnico del convenio para la operación del jardín infantil no incluía clausulado que contemplará afectación de costos fijos y descuentos ocasionados por variaciones en el esquema de atención provocadas por factores externos ajenos a la voluntad humana.</t>
  </si>
  <si>
    <t>3.1.3.89</t>
  </si>
  <si>
    <t>Hallazgo administrativo por deficiencias en el control que la entidad ejerce sobre la gestión documental, evidenciadas en los convenios de 3155 de 2020, 3156 de 2020, 7903 de 2020, 7890 de 2020, 7899 de 2020, 839 de 2020, 2747 de 2020 y 7613 de 2020.</t>
  </si>
  <si>
    <t>Subdirección Administrativa y Financiera-gestión documental
Subdirección de contratación</t>
  </si>
  <si>
    <t>Oportunidad de actualización de las directrices para la organización de expedientes precontractuales, contractuales y post contractuales de la Entidad.</t>
  </si>
  <si>
    <t>Actualizar el “instructivo para la conformación, organización y administración de expedientes contractuales” precisando los documentos que se generan en las etapas precontractual, contractual y post contractual y su organización en cumplimiento del principio de orden original, la normatividad archivística y las tablas de retención documental vigentes.</t>
  </si>
  <si>
    <t>Instructivo actualizado</t>
  </si>
  <si>
    <t>Se remite el documento de instructivo para la conformación, organización y administración de expedientes contractuales oficializado en el mapa de procesos - proceso de Gestión Documental.</t>
  </si>
  <si>
    <t>Se verifica “Instructivo Conformación, Organización y Administración de Expedientes Contractuales INS-GD-003, adoptado en el Sistema de Gestión mediante memorando I2021032315 del 26/10/2021, y capturas de pantalla mediante las cuales se evidencia su publicación. Adicionalmente, se accede al mapa de procesos y se confirma que el documento se encuentra debidamente publicado en la página Web de la Entidad, Proceso Gestión Documental. Lo anterior, se encuentra coherente en relación con la formulación de la acción de mejora, el plazo establecido y el reporte entregado por la dependencia.
Se sugiere, en lo posible, acompañar a la Subdirección de Contratación y al Despacho, o cualquier área de la Entidad que lo requiera, en el proceso de implementación del instructivo. Igualmente, se sugiere diligenciar y presentar formato no controlado de entrega de evidencias.</t>
  </si>
  <si>
    <t>Socializar el “instructivo para la conformación, organización y administración de expedientes contractuales” actualizado con las dependencias de la Entidad.</t>
  </si>
  <si>
    <t>(Jornadas de socialización realizadas / Jornadas de socialización programadas) *100</t>
  </si>
  <si>
    <t>3.1.3.92</t>
  </si>
  <si>
    <t>Hallazgo administrativo con presunta incidencia disciplinaria por el incumplimiento de los principios de planeación, responsabilidad y transparencia, debido a deficiencias en los estudios previos en cuanto soporte técnico que definió las necesidades por cada una de las unidades correspondiente y requerimiento real de bienes a adquirir en el contrato 15028 de 2020.</t>
  </si>
  <si>
    <t>"Los estudios previos no contemplan soporte técnico que sustente los elementos y cantidades señalados por la Entidad como necesarios para cada unidad operativa. Por esto, se observa presunta omisión. Demuestra falta a los principios de planeación, transparencia y responsabilidad. Por esto, la entidad no tiene soporte suficiente que justifique la inversión de recursos, dando lugar a riesgos legales y económicos por su incumplimiento."</t>
  </si>
  <si>
    <t>Elaborar documento interno para la Subdirección durante las etapas de elaboración, revisión y socialización donde se enuncien las directrices para los procesos de contratación de elementos para operacion de los servicios sociales en el que se consideren el estado y cantidad de los recursos disponibles de la Subdirección para la juventud, determinando la cantidad y tipo de requerimiento por cada unidad operativa a cargo de la Subdirección para la juventud.</t>
  </si>
  <si>
    <t>Acciones para socialización de lineamientos en procesos de contratación</t>
  </si>
  <si>
    <t>(Número de acciones realizadas para la socialización del documento/Número de acciones programadas para la socialización del documento)*100</t>
  </si>
  <si>
    <t>3.1.3.93</t>
  </si>
  <si>
    <t>Hallazgo administrativo por deficiencias y falta de soportes: en el recibo e ingreso elementos en desarrollo del contrato 15028 de 2021. Incumplimiento de la función de supervisión, incumplimiento de los principios de responsabilidad, transparencia y planeación.</t>
  </si>
  <si>
    <t>Durante la ejecución de auditoría, los soportes entregados por la entidad sobre la ejecución y recibo de elementos por parte del supervisor y unidades, la entidad aportó únicamente actas de recibo en las unidades operativas de los proyectos de inversión a las que se destinaron estos elementos, pero no hay soporte de órdenes o instrucciones y verificaciones del supervisor, dicha actuación no está soportada, solamente se genera un informe de supervisión de “se cumple”.</t>
  </si>
  <si>
    <t>Realizar y socializar un documento de caracter interno con los lineamiento de las condiciones de recibo de elementos destinado a los apoyos de la supervisión o responsables del recibo de elementos acorde a los procedimientos establecidos por el proceso de gestión contractual destinados para las unidades operativas de la Subdirección para la juventud.</t>
  </si>
  <si>
    <t>Documento con lineamientos para recibo de elementos</t>
  </si>
  <si>
    <t>(Número de actividades realizadas para elaboración y soclialización de documento de consulta/Número actividades programadas)*100</t>
  </si>
  <si>
    <t>3.1.3.95</t>
  </si>
  <si>
    <t>Hallazgo administrativo por deficiente seguimiento al control de gastos al personal y otros incumplimientos, vinculado en desarrollo del convenio de asociación No. 5774 de 2018. DPC 395 de 202 seguimientos etapa de liquidación. Incumplimiento de los principios de responsabilidad y transparencia en el manejo de recursos y arts. 3, 23, 26 Ley 80 de 1993.</t>
  </si>
  <si>
    <t xml:space="preserve">Falta de documentación suficiente dentro del expediente contractual que permita a la supervisora liquidadora contar con los insumos completos y pertinentes para determinar posibles incumplimientos durante la ejecución en relación con el pago de salarios u honorarios al talento humano vinculado por el Asociado. </t>
  </si>
  <si>
    <t>3.1.3.96</t>
  </si>
  <si>
    <t>Hallazgo administrativo por deficiente seguimiento al control de gastos debido a incumplimientos de pagos con terceros, vinculado en desarrollo del convenio de asociación No. 9262 de 2018. DPC (AZ 28) para seguimiento etapa de liquidación</t>
  </si>
  <si>
    <t>Subdirección de Plantas Físicas</t>
  </si>
  <si>
    <t>Debilidad en el seguimiento por parte del Interventor del contratista de obra No. 9262 de 2018, en relación con los pagos realizados a la contratación derivada.</t>
  </si>
  <si>
    <t xml:space="preserve">Realizar oficio al interventor del contrato de obra No. 9262 de 2018, con el fin de hacer seguimiento al proceso de pago del contrato 023 de 2019, suscrito entre el contratista de obra y la Empresa Hidramanufactura S.A.S, lo anterior en el marco de la Cláusula Tercera del contrato de obra, Obligaciones de información, numeral 2 - literal f, </t>
  </si>
  <si>
    <t>Oficio de seguimiento</t>
  </si>
  <si>
    <t>1 Oficio de seguimiento remitido</t>
  </si>
  <si>
    <t>3.1.3.97</t>
  </si>
  <si>
    <t>Hallazgo administrativo por inconsistencias en la información reportada en SIVICOF versus SECOOP II, que no reflejan información completa y precisa, incumplimiento de principio de transparencia y responsabilidad</t>
  </si>
  <si>
    <t>Falla en la herramienta tecnológica, para generar el respectivo reporte de la información contractual.</t>
  </si>
  <si>
    <t>Validar  y consolidar la información presupuestal, frente a la información contractual a través de la herramienta tecnológica que utiliza la Entidad.</t>
  </si>
  <si>
    <t>Base de Datos</t>
  </si>
  <si>
    <t>3.1.3.98</t>
  </si>
  <si>
    <t>Hallazgo administrativo por el incumplimiento del principio de efectividad, debido a que las actividades realizadas para el cumplimiento de las acciones correctivas, no subsanaron la causa de los Hallazgos 3.1.3.31, 3.2.4 y 3.2.5, reportados en la auditoría de Regularidad 55 y la auditoría de Desempeño 58 del PAD 2019 realizadas por la Contraloría de Bogotá.</t>
  </si>
  <si>
    <t xml:space="preserve">Dirección Poblacional/ Subdirecciones tecnicas misionales </t>
  </si>
  <si>
    <t>Oportunidad para fortalecer los controles que se realicen desde la supervisión para garantizar el cumplimiento contractual por parte del asociado.</t>
  </si>
  <si>
    <t>3.1.3.99</t>
  </si>
  <si>
    <t>Hallazgo Administrativo por el incumplimiento del principio de efectividad, debido a que las acciones correctivas ejecutadas no subsanaron la causa de los Hallazgos 3.2.12 y 3.2.8, reportados en la auditoría de Desempeño 57 del PAD 2019 realizadas por la Contraloría de Bogotá. .</t>
  </si>
  <si>
    <t xml:space="preserve">Dirección de Nutrición - Subdirección de Abastecimiento </t>
  </si>
  <si>
    <t xml:space="preserve"> CAUSA 1:  Oportunidad de mejora en aumentar la frecuencia del cruce de la información de las bases datos de inhumados con el SIRBE y adelantar las actuaciones correspondientes con los actores intervinientes en la operación del servicio</t>
  </si>
  <si>
    <t xml:space="preserve">Informar mensualmente el listado de inhumados, resultado del cruce de bases de datos con SIRBE, a los actores intervinientes en la operación del servicio   como punto de control de los beneficiarios en los servicios o apoyos alimentarios </t>
  </si>
  <si>
    <t>Informe mensual  de cruce de inhumados</t>
  </si>
  <si>
    <t>Informe mensual enviado por correo electrónico</t>
  </si>
  <si>
    <t>Dirección de Nutrición y Abastecimiento - Subdirección de Abastecimiento</t>
  </si>
  <si>
    <t>CAUSA 2:  Oportunidad de mejora en la construcción, implementación y seguimiento de un documento técnico referente a los protocolos de verificación a los criterios de inclusión, permanencia y exclusión de los servicios, rutas de atención y articulación entre instancias para prevenir casos de prestación de servicios a población no beneficiaria</t>
  </si>
  <si>
    <t>Diseñar e implementar un documento técnico que describa e incluya los protocolos de seguimiento a criterios para permanecer en los servicios de apoyo alimentario.</t>
  </si>
  <si>
    <t>Implementación de documento técnico</t>
  </si>
  <si>
    <t>Documento técnico implementado</t>
  </si>
  <si>
    <t>3.1.3.100</t>
  </si>
  <si>
    <t>Hallazgo Administrativo por el incumplimiento del principio de efectividad, debido a que las acciones correctivas ejecutadas no subsanaron la causa de los Hallazgos 3.2.2 y 3.2.3, reportados en la auditoría de Desempeño 58 realizada por la Contraloría de Bogotá</t>
  </si>
  <si>
    <t xml:space="preserve">Subdirección de contratación/ Dirección Poblacional/ Subdirecciones tecnicas misionales </t>
  </si>
  <si>
    <t>Oportunidades de mejora en los controles que se definen desde la supervisión, para garantizar el cumplimiento de las obligaciones suscritas en los contratos.</t>
  </si>
  <si>
    <t>Actualizar el FOR-GEC-002 “informe de supervisión o interventoría”, incluyendo un ítem denominado bitácora y estructura de valores a pagar.</t>
  </si>
  <si>
    <t>Documento actualizado</t>
  </si>
  <si>
    <t xml:space="preserve">Número de documentos actualizados </t>
  </si>
  <si>
    <t>Subdirección de contratación</t>
  </si>
  <si>
    <t xml:space="preserve">Socializar, a través de un memorando, el documento actualizado FOR-GEC-002 “informe de supervisión o interventoría” a las diferentes áreas técnicas. </t>
  </si>
  <si>
    <t>Memorando de socialización enviado</t>
  </si>
  <si>
    <t>Memorandos de socialización a las diferentes áreas técnicas enviado</t>
  </si>
  <si>
    <t>3.2.1.1</t>
  </si>
  <si>
    <t>Hallazgo Administrativo con presunta incidencia disciplinaría por el incumplimiento en las metas de mediano plazo del Plan Maestro de Equipamientos Decreto 316 de 2006.</t>
  </si>
  <si>
    <t>Las metas establecidas en el Plan Maestro de equipamientos del Sector Integración Social, no atendieron la dinámica poblacional rigidez de las mismas ante  de la Ciudad y la asignación de recursos para la ejecución de las mismas.</t>
  </si>
  <si>
    <t>Elevar a la Dirección de Análisis y Diseño Estratégico, la solicitud de información correspondiente a los índices de demanda insatisfecha en los sectores de la ciudad, como insumo de planeación para adelantar el análisis de identificación y priorización de nuevos equipamientos en los sectores más deficitarios de la Ciudad.</t>
  </si>
  <si>
    <t>Memorando de Solicitud</t>
  </si>
  <si>
    <t>1 Memorando de solicitud de información</t>
  </si>
  <si>
    <t>3.2.1.2</t>
  </si>
  <si>
    <t>Hallazgo Administrativo con presunta incidencia disciplinaria, anta la ejecución real y física de los proyectos de inversión en la vigencia 2020 .</t>
  </si>
  <si>
    <t>Subdirección de Diseño Evaluación y Sistematización.</t>
  </si>
  <si>
    <t>Oportunidad de mejora en la gestión del cumplimiento de los compromisos acorde a lo planeado.</t>
  </si>
  <si>
    <t>Realizar nueve (9) seguimientos a la ejecución de la programación de compromisos proyectada por cada proyecto de inversión en el plan anual de adquisiciones, al cierre de cada mes, emitiendo las alertas correspondientes.</t>
  </si>
  <si>
    <t>Seguimiento a la ejecución presupuestal por proyecto de inversión.</t>
  </si>
  <si>
    <t>Numero de seguimientos realizados/total de seguimientos programados</t>
  </si>
  <si>
    <t>3.2.1.3</t>
  </si>
  <si>
    <t>Hallazgo Administrativo con Presunta Incidencia Disciplinaria por contratos no relacionados con las metas de los proyectos.</t>
  </si>
  <si>
    <t>Oportunidad de mejora en el uso de la herramienta SEVEN para consultas sobre contratación y su relación con los proyectos de inversión</t>
  </si>
  <si>
    <t xml:space="preserve">Convocar y realizar una mesa de trabajo entre los encargados de los reportes de metas y contratación de la Subdirección de Diseño, Evaluación y Sistematización y la Subdirección para la Contratación, a fin de identificar cuellos de botella en los reportes sobre la contratación de la Entidad, atada a las metas de los proyectos de inversión vigentes. </t>
  </si>
  <si>
    <t>Desarrollo de mesa de trabajo sobre reportes de contratación</t>
  </si>
  <si>
    <t>Mesa de trabajo entre los encargados de los reportes de metas y contratación realizada</t>
  </si>
  <si>
    <t>Se desarrolló la mesa de trabajo entre SDES y Contratación y se describe la gestión realizada entre ambas áreas para subsanar el hallazgo en el FNC de la Contraloría junto con las evidencias.</t>
  </si>
  <si>
    <t>Se verificaron soportes, así: capturas de pantalla de convocatorias a reuniones los días 02/09/2021 y 20/10/2021; registro de asistencia a mesa de trabajo virtual (Microsoft Teams) realizada el 02/09/2021, matrices Excel “Informe seguimiento metas agosto 2021” e “Informe de contratación reestructurado”. Adicionalmente, tras la lectura del formato no controlado de entrega de evidencias, se accedió a un link que lleva a la grabación de la mesa de trabajo del 02/09/2021. Estas evidencias concuerdan con la descripción que se presenta en el reporte, según el planteamiento de la acción de mejora y el plazo definido para su ejecución.
Teniendo en cuenta la temática del hallazgo, se sugiere considerar que la evaluación de la efectividad de esta acción de mejora se encuentra muy relacionada con la consistencia de la información contractual que se suministre a la Contraloría de Bogotá D.C., de acuerdo con sus requerimientos, en el marco de la(s) próxima(s) auditoría(s).</t>
  </si>
  <si>
    <t xml:space="preserve">Elaborar un manual de consultas de SEVEN para generar los reportes sobre la contratación de la Entidad, atada a las metas de los proyectos de inversión vigentes. </t>
  </si>
  <si>
    <t>Elaboración de manual de SEVEN sobre reportes de contratación y metas</t>
  </si>
  <si>
    <t>Manual sobre reportes de contratación y metas elaborado</t>
  </si>
  <si>
    <t>3.2.1.5</t>
  </si>
  <si>
    <t>Hallazgo Administrativo con presunta incidencia disciplinaría por incumplimiento de la Política Pública de Trabajo Decente y Digno y ODS 8</t>
  </si>
  <si>
    <t>Gestión de Talento Humano</t>
  </si>
  <si>
    <t>Falta de elaboración de un Estudio Técnico de Rediseño Institucional que justifique la modificación de la planta de Personal</t>
  </si>
  <si>
    <t>Realizar un estudio técnico de rediseño institucional de acuerdo con lo establecido en la Guía Técnica para "Elaboración del Estudio Técnico para Rediseños Organizacionales" del Departamento Administrativo del Servicio Civil Distrital-DASCD, logrando los componentes I, II y III, con el fin de ajustar la estructura organizacional y la planta de personal a las necesidades de la SDIS.</t>
  </si>
  <si>
    <t>Nombre: Elaboración de estudios técnicos</t>
  </si>
  <si>
    <t>Un estudio técnico de rediseño institucional elaborado</t>
  </si>
  <si>
    <t>3.2.1.6</t>
  </si>
  <si>
    <t>Hallazgo administrativo con presunta incidencia disciplinaría por utilización de recursos de inversión en gastos de funcionamiento de los proyectos 1118 y 7748</t>
  </si>
  <si>
    <t>Diferencias frente a la interpretación de la normativa en materia presupuestal en relación a los gastos de inversión y de funcionamiento de la SDIS.</t>
  </si>
  <si>
    <t>Solicitar un concepto a la Dirección de presupuesto de la Secretaría Distrital de Hacienda frente a la utilización de presupuesto de inversión en gastos de funcionamiento de los proyectos de inversión para definir un criterio legal frente a esta situación.</t>
  </si>
  <si>
    <t>Solicitud de Concepto</t>
  </si>
  <si>
    <t>Solicitud de concepto a la Secretaría de Hacienda Distrital</t>
  </si>
  <si>
    <t>3.2.1.7</t>
  </si>
  <si>
    <t>Hallazgo administrativo, por incumplimiento de la entidad de las normas relacionas con el SGSST</t>
  </si>
  <si>
    <t>Oportunidad de mejora frente a la construcción y diligenciamiento de un instrumento único que compile la totalidad de normas que son aplicables al SGSST</t>
  </si>
  <si>
    <t>Diseñar un instrumento único de registro y gestión de todas las normas que son aplicables al SGSST, que a su vez facilite el seguimiento por parte de la entidad.</t>
  </si>
  <si>
    <t>Instrumento de registro y gestión de normas aplicables al SGSST</t>
  </si>
  <si>
    <t>Instrumento de registro y gestión de normas aplicables al SGSST elaborado</t>
  </si>
  <si>
    <t>Se remite matriz de requisitos legalescon corte septiembre de 2021</t>
  </si>
  <si>
    <t>El equipo de seguimiento de la Oficina de Control Interno, verificó el siguiente soporte:
Matriz de requisitos legales Código: FOR-GJ-001 Versión: 2 , diligenciada con 640 registros de requisitos legales, con corte a septiembre de 2021, lo cual evidencia la compilación de las normas aplicables al SGSST. El equipo de seguimiento sugiere realizar seguimiento a  la nueva normativa que se emita relacionada con la materia para realizar nuevas actualizaciones en el caso que aplique.
Se sugiere continuar desarrollando las actividades que contribuyan a la efectividad de la acción de mejora.</t>
  </si>
  <si>
    <t>Realizar la aplicación del instrumento único de registro y gestión de todas las normas que son aplicables al SGSST de manera trimestral a partir de la fecha de su diseño.</t>
  </si>
  <si>
    <t>Tres (3) seguimientos realizados utiizando el instrumento único de registro y gestión</t>
  </si>
  <si>
    <t>Se remite matriz de requisitos legalescon corte septiembre de 2021 en su primer seguimiento</t>
  </si>
  <si>
    <t>El equipo de seguimiento de la Oficina de Control Interno, verificó el siguiente soporte:
Matriz de requisitos legales Código: FOR-GJ-001 Versión: 2 , diligenciada con 640 registros de requisitos legales, con corte a septiembre de 2021, lo cual evidencia la compilación de las normas aplicables al SGSST Con seguimiento realizado. El equipo de seguimiento sugiere dar continuidad a la implementaciòn de la acciòn de mejora.
Se sugiere continuar desarrollando las actividades que contribuyan a la efectividad de la acción de mejora.</t>
  </si>
  <si>
    <t>Realizar proceso de actualizacion de curso del SGSST de 20 y 50 horas de acuerdo a la normativa legal vigente</t>
  </si>
  <si>
    <t>Personas capacitadas</t>
  </si>
  <si>
    <t>(número de personas capacitadas / número de personas integrantes equipo SGSST) *100</t>
  </si>
  <si>
    <t>Se remiten 34 archivos que evidencian la actualización del cuso de SST de los miembros del equipo de SST</t>
  </si>
  <si>
    <t>El equipo de seguimiento de la Oficina de Control Interno, verificó los siguientes soportes:
Archivos de certificaciòn del curso de SST, se sugiere verificar que se valide que los soportes a presentar  correspondan al periodo de ejecución y permitan realizar la medición adecuada del indicador  analizando la pertinencia de realizar el recalculo del mismo. Se sugiere continuar desarrollando las actividades que contribuyan a la efectividad de la acción de mejora.</t>
  </si>
  <si>
    <t>3.2.1.8</t>
  </si>
  <si>
    <t>Hallazgo administrativo por falta de planeación, eficiencia, eficacia y coherencia, al sobre ejecutar la magnitud física, con el 100% de los recursos programados, que apuntan a la meta 1, del proyecto de inversión 1099.</t>
  </si>
  <si>
    <t>Se presentó un aumento de cobertura que no estaba contemplado por directriz del Ministerio del Trabajo, dificultandose la reprogramación de la magnitud de la meta en mayo de 2020 para evitar que se sobre ejecutara, toda vez que se encontraba el proceso de cierre de la ejecución del Plan Distrital de Desarrollo Bogotá Mejor para Todos y no fue autorizada dicha reprogramación.</t>
  </si>
  <si>
    <t xml:space="preserve">Al momento de identificar una disminución o aumento en la programación de la magnitud de la meta en la presente vigencia, realizar la solicitud de reprogramación en el Plan de Acción del proyecto. </t>
  </si>
  <si>
    <t>Solicitudes de reprogramación de meta.</t>
  </si>
  <si>
    <t>Solicitud de reprogramación de meta realizada / Metas con variaciones significativas que requieran reprogramación</t>
  </si>
  <si>
    <t xml:space="preserve">El 16 de noviembre se raliza reunion con el profesional de DADE y se concluye en que la presente acción de mejora se cumple al 100% con oficio de respuesta favorable a la solicitud de modificación del Plan de Acción del proyecto, evidenciando el cambio de la magnitud de las meta para la vigencia. </t>
  </si>
  <si>
    <t xml:space="preserve">Se observan los siguientes documentos: i) Tres (3) PDF Formatos Modificación del Plan de Acción de Proyectos de Inversión – FOR-PE-017, diligenciados y firmados entre el 21 y 23 de septiembre de 2021; ii) Radicado I2021028745 de 23/09/2021 con asunto “Radicación formato modificación al Plan de Acción Proyecto 7770 “Compromiso con el envejecimiento activo y una Bogotá cuidadora e incluyente”; iii) Radicado I2021029638 de 01/10/2021 “Viabilidad Modificación del plan de acción proyecto 7770 “Compromiso con el envejecimiento activo y una Bogotá cuidadora e incluyente”.
Se sugiere hacer seguimiento a la eliminación de la causa del hallazgo y en el diligenciamiento del formato no controlado de entrega de evidencias, enfatizar en la efectividad de la acción de mejora. 
</t>
  </si>
  <si>
    <t>3.2.1.9</t>
  </si>
  <si>
    <t>Hallazgo administrativo por falta de planeación, eficiencia, eficacia y coherencia, al ejecutar el 100% de los recursos y no cumplir con la magnitud programada para la meta N° 3. Del proyecto de inversión 1099.</t>
  </si>
  <si>
    <t>Debido a la declaratoria de emegencia sanitaria desde el 12 de marzo de 2020 se derivaron medidas de bioseguridad de obligatorio cumplimiento para los Centros de Protección Social que afectaron significativamente los ingresos de personas nuevas, generando retrasos importantes y barreras para el cumplimiento de la meta, pese a que se contrató y garantizó la capacidad instalada necesaria para cumplir la meta.</t>
  </si>
  <si>
    <t>Solicitar al Ministerio de Salud el ajuste de medidas de bioseguridad que rigen el servicio de Comunidad de Cuidado de tal forma que se viabilice con mayor oportunidad el ingreso de personas mayores a los cupos ofertados por la SDIS permitiendo armonizar la ejecución física y presupuestal de la meta.</t>
  </si>
  <si>
    <t>Solicitud Min Salud</t>
  </si>
  <si>
    <t>Solicitud de ajuste medidas bioseguridad Minsalud</t>
  </si>
  <si>
    <t>Se da cumplimiento a la accion de mejora mediante la solicitud de informaciòn RAD: S2021033295 del dia 16/04/2021. Se tiene comunicaciòn recibida Radicado No:202116400772641 del 18/05/2021</t>
  </si>
  <si>
    <t>Se identifica que los soportes presentados por la Subdirección para la Vejez, corresponden a lo descrito en el reporte cualitativo. Ahora bien, teniendo en cuenta el planteamiento y plazo de ejecución de la acción de mejora, se sugiere revisar la pertinencia de los documentos presentados según sus fechas.
Se sugiere, revisar la posibilidad y pertinencia de anexar soportes que permitan identificar la implementación de medidas de bioseguridad según los conceptos de las entidades e instancias competentes y a su vez, que demuestren que la causa del hallazgo ha sido mitigada.  Adicionalmente, una vez se consoliden los soportes definitivos, diligenciar el formato no controlado de entrega de evidencias.</t>
  </si>
  <si>
    <t>3.2.1.11</t>
  </si>
  <si>
    <t>Hallazgo administrativo por diferencia en el número de beneficiarios atendidos a través de Centros de protección social vigencia 2020, registrados en la base de datos de “personas atendidas enero a diciembre de 2020”, frente a los demás informes suministrados por la entidad- Proyecto 1099</t>
  </si>
  <si>
    <t>Oportunidad de mejora en la presentación de los datos del proyecto de inversión 7770 en lo relacionado con la meta 4 - Atender 2800 personas mayores en servicios de cuidado integral y protección en modalidad institucionalizada.</t>
  </si>
  <si>
    <t>Incluir en el memorando de radicación del SPI, correspondiente al proyecto de inversión 7770 meta 4 - Atender 2800 personas mayores en servicios de cuidado integral y protección en modalidad institucionalizada, la información de personas atendidas en la modalidad comunidad de cuidado con sus respectivos cortes en la información relacionada.</t>
  </si>
  <si>
    <t>% de radicados del SPI, meta 4,ajustados a los cortes en los periodos de información.</t>
  </si>
  <si>
    <t>(# de memorandos de radicación del SPI ajustados / # de memorandos de radicación del SPI presentados)*100</t>
  </si>
  <si>
    <t>Desde la Subdirección para la Vejez se cumple con la presente acción de mejora en un 100%, para lo cual se aportan los memorandos de radicación de los SPI correspondientes a los meses de agosto, septiembre y octubre.</t>
  </si>
  <si>
    <t xml:space="preserve">El equipo de seguimiento lleva a cabo la verificación de los siguientes documentos: informes SPI (cualitativo y Formato Formulación del Plan de Acción y Seguimiento a Proyectos de Inversión – FOR-PE-013) correspondientes a los meses de agosto, septiembre y octubre de 2021; radicados internos I2021027436 del 11/09/2021, I2021030697 del 12/10/2021 e I2021034396 del 11/11/2021, mediante los cuales la Subdirección para la Vejez hace entrega de los reportes antes mencionados, a la Dirección de Análisis y Diseño Estratégico. Así mismo Camilo Esteban Montoya, explica la manera en que se dio cumplimiento a la acción de mejora y señala la ubicación de la información propuesta en la misma. 
Se sugiere, para la presentación definitiva de las evidencias al Organismo de Control, diligenciar el formato no controlado de entrega de evidencias, brindando precisión sobre el ajuste realizado y su ubicación dentro de los reportes SPI.
</t>
  </si>
  <si>
    <t xml:space="preserve">Desde la Subdirección para la Vejez se cumple con la presente Acción de mejora para lo cual se aportan los memorandos de radicación de los SPI correspondietnes a los meses de agosto, septiembre y octubre.
</t>
  </si>
  <si>
    <t>3.2.1.12</t>
  </si>
  <si>
    <t>Hallazgo administrativo por el presunto incumplimiento a lo establecido en el Balance social, en cuanto al propósito de ampliar la población beneficiaria de los apoyos de la entidad</t>
  </si>
  <si>
    <t>Se generó una interpretación errada en el momento de la auditoría al comparar las magnitudes de las metas del proyecto 7770 y 1099 para el cuatrienio, debido al cambio de la unidad de medida del Proyecto 1099, la cual hacia referencia a personas atendidas y para el proyecto de inversión 7770 la unidad de medida esta dada en cupos.</t>
  </si>
  <si>
    <t>Incluir en el reporte de Seguimiento al Plan de Inversión -SPI mensual meta 1- Informe de seguimiento meta física el dato de cupos y personas atendidas a través de estos cupos. Para poder evidenciar el total de personas que se han atendido a través de los cupos programados.</t>
  </si>
  <si>
    <t>Informes se seguimiento meta física</t>
  </si>
  <si>
    <t>Soporte del SPI informe 1 se da inicio a la acción de mejora, en la cual se evidencia el reporte de personas atendidas a través de los cupos programados. Evidencia: SPI junio 28/07/2021 se entrega priemra evidencia SPI de junio</t>
  </si>
  <si>
    <t>Por parte de la Oficina de Control Interno se verifica documento Excel "7770 SPI JUNIO 2021 apoyos_AJUSTADO_09072021". Se sugiere continuidad de la acción para su cumplimiento oportuno y, así mismo, teniendo en cuenta la amplitud y complejidad del reporte SPI, se sugiere para la presentación de la evidencia final, precisar el ajuste realizado y su ubicación, entre otras indicaciones que permitan lectura y entendimiento adecuados de los datos que allí se consolidan.</t>
  </si>
  <si>
    <t>Se da cumplimiento a la accion de mejora evidenciando en los informes SPI mensual meta 1- Informe de seguimiento meta física el dato de cupos y personas atendidas a través de estos cupos. Esta informacion se encuentra en la hoja: Territorializacion y poblacion - Columnas U, X, BT, BU y BV. Se aportan los informes de los meses junio, julio, agosto y septiembre de 2021</t>
  </si>
  <si>
    <t>Se evidencian informes SPI para los períodos junio a septiembre de 2021, lo cual es consistente con lo indicado por parte de la Subdirección para la Vejez. Así mismo, Camilo Esteban Montoya explica el desarrollo de la acción de mejora y la ubicación de los datos en las matrices.
Se sugiere revisar la pertinencia de articular la evidencia de cumplimiento con el manual generado por la Entidad en referencia al uso y lectura del SPI, en el entendido de que podría contribuir a una adecuada interpretación de la información y en tal sentido, a mitigar la causa relacionada con algunos de los hallazgos relacionados con el reporte y seguimiento a las metas de los proyectos. Igualmente, se sugiere en el diligenciamiento del formato no controlado de entrega de evidencias, brindar las indicaciones necesarias para que el evaluador pueda identificar fácilmente los registros asociados al cumplimiento de la acción de mejora.</t>
  </si>
  <si>
    <t>3.2.1.13</t>
  </si>
  <si>
    <t>Hallazgo administrativo por diferencias en las cifras presentadas en el informe de gestión y el componente de inversión por Entidad, que apuntan a la meta 1, del proyecto 7770</t>
  </si>
  <si>
    <t>Oportunidad de mejora en la presentación de los datos del proyecto de inversión 7770 y 1099 en los informes de gestión de la Entidad.</t>
  </si>
  <si>
    <t>Incluir en el componente de gestión del sistema de seguimiento al plan de desarrollo SEGPLAN, correspondiente al proyecto de inversión 7770 el dato de los cupos y las personas beneficiadas a través de estos.</t>
  </si>
  <si>
    <t>Informes del componente de gestión de SEGPLAN para el proyecto de inversión 7770</t>
  </si>
  <si>
    <t>Número de informes de gestión de SEGPLAN para el proyecto de inversión 7770 que incluyen la información de cupos y personas beneficiadas a través de estos.</t>
  </si>
  <si>
    <t>3.2.1.15</t>
  </si>
  <si>
    <t>Hallazgo administrativo por incongruencia en la información presentada por el sujeto de control, relacionada con la base de datos de los beneficiarios de centro día - proyecto 7770, vigencia 2020, que apuntan a la meta 2</t>
  </si>
  <si>
    <t>Debilidad en el SIRBE frente a restricciones para los usuarios que en toda la entidad registran información de datos básicos, generando cambio de datos como la fecha de nacimiento sin ningun tipo de control desde el sistema, generando reportes con datos erroneos de la variable edad, que inducen a errores de interpretación y afectación a la calidad del dato.</t>
  </si>
  <si>
    <t>Apliación de un punto de control bimestral a partir de verificación del criterio de edad en el SIRBE para los participantes de los servicios de la Subdirección para la Vejez, evidenciando oportunamente posibles errores en el registro de información de fechas de nacimiento o posibles incumplimientos del criterio de edad, para generar acciones correctivas oportunas.</t>
  </si>
  <si>
    <t>Verificación criterio de edad de los participantes de servicios Vejez</t>
  </si>
  <si>
    <t>No. de verificaciones del criterio de edad en SIRBE/ verificaciones bimestrales</t>
  </si>
  <si>
    <t xml:space="preserve">Se da cumplimiento a la presente acción de mejora con la implementación del punto de control SEGUIMIENTO CUMPLIMIENTO EDADES PARTICIPANTES CENTROS DIA, en el mes de octubre-noviembre se generaron las bases de datos con la validación de la variable "edad" a la totalidad de PERSONAS EN ATENCIÓN de julio a noviembre garantizando el registro de manera correcta en el servicio. </t>
  </si>
  <si>
    <t xml:space="preserve">Se verifican los siguientes soportes: matrices Excel “1. Seguimiento edades Centro Dia 1” y “2. Seguimiento edades Centro Dia 2”. Se observa seguimiento realizado para los períodos julio, agosto y septiembre de 2021 en cuanto al criterio de edad de los participantes, así como la identificación de inconsistencias. Lo descrito, corresponde al reporte de avance cualitativo, al planteamiento de la acción de mejora y al término de ejecución establecido.
Se sugiere revisar la pertinencia de incluir en las evidencias de cumplimiento, soporte de las alertas y/o medidas correctivas o de ajuste en los casos en que se detectaron inconsistencias en los registros de edad de participantes. Igualmente, diligenciar el formato no controlado de entrega de evidencias con el contexto en referencia a la eficacia y la efectividad de la acción de mejora.
</t>
  </si>
  <si>
    <t>Se da cumplimiento a la acción de mejora con la implementación del punto de control SEGUIMIENTO CUMPLIMIENTO EDADES PARTICIPANTES CENTROS DIA, en el mes de octubre-noviembre se generaron las bases de datos con la validación de la variable "edad" a la totalidad de PERSONAS EN ATENCIÓN de julio a noviembre garantizando el registro de manera correcta en el servicio. Se da cumplimiento de 100%.</t>
  </si>
  <si>
    <t>3.2.1.17</t>
  </si>
  <si>
    <t>Hallazgo administrativo por incongruencia en la información suministrada por el sujeto de control relacionada con las bases de datos de Apoyos económicos A, B y B desplazado y D Cofinanciados otorgados Vigencia 2020.</t>
  </si>
  <si>
    <t>Oportunidad de mejora en la presentación de los datos del proyecto de inversión 7770 en lo relacionado con la meta 1 - “Incrementar progresivamente en un 60% el valor de los apoyos económicos y ampliar los cupos para personas mayores contribuyendo a mejorar su calidad de vida e incrementar su autonomía en el entorno familiar y social”, respecto a la cantidad de cupos y personas beneficiadas de estos, así como la ejecución presupuestal que presenta la meta.</t>
  </si>
  <si>
    <t>Informes se seguimiento meta física incluidos en SPI</t>
  </si>
  <si>
    <t>Número de Informes se seguimiento meta física incluidos en SPI</t>
  </si>
  <si>
    <t>3.2.1.20</t>
  </si>
  <si>
    <t>Hallazgo administrativo por incongruencias registradas en el reporte de la magnitud de medición de la Meta No.2 “Atender a 71.000 Niñas y Niños con Enfoque Diferencial y de Género. En servicios dirigidos a la Primera Infancia…” del proyecto de inversión No.7744, reflejada en el Plan de Acción 2016-2020</t>
  </si>
  <si>
    <t>Subdirección de Diseño Evaluación y Sistematización</t>
  </si>
  <si>
    <t>El Formato Bitácora conteo de metas y el Formato Hoja de vida conteo de metas presentan lenguaje técnico en la descripción de la forma de cálculo y en el reporte de las atenciones que brinda la Entidad.</t>
  </si>
  <si>
    <t>Actualizar el Formato Bitácora conteo de metas y el Formato Hoja de vida conteo de metas incluyendo un glosario que contenga los conceptos técnicos usados en la descripción de la forma de cálculo y en la presentación de las atenciones que brinda la Entidad; y ampliando las instrucciones para el diligenciamiento de estos.</t>
  </si>
  <si>
    <t>Formato Bitácora conteo de metas y Formato Hoja de vida conteo de metas actualizados</t>
  </si>
  <si>
    <t>Un formato Bitácora conteo de metas y un formato Hoja de vida conteo de metas actualizados</t>
  </si>
  <si>
    <t>3.2.1.21</t>
  </si>
  <si>
    <t>Hallazgo administrativo por registrarse deficiencias en la ejecución de la Meta No.4 “Atender integralmente en 61.241 Cupos a Niños y Niñas de 0 a 5 años en Ámbitos institucionales con enfoque diferencial”, del Proyecto de inversión No.1096 “Desarrollo integral desde la gestación hasta la adolescencia”.</t>
  </si>
  <si>
    <t>Dirección de Análisis y Diseño Estratégico
Subdirección para la Infancia</t>
  </si>
  <si>
    <t>La información disponible cuando se proyectó la demanda de jardines infantiles se basaba en las fuentes que se tenían a la mano, las cuales no estaban completamente actualizadas lo que incluyó un porcentaje de error en la formulación de la meta.</t>
  </si>
  <si>
    <t>Elaborar un análisis de oferta y demanda del servicio educación inicial en el marco de la atención integral a partir de la información primaria recabada por la tropa social, la encuesta multipropósito, registros administrativos y otras fuentes de información, a fin de que aporte a la formulación de metas y a la posible reprogramación de la magnitud de estas.</t>
  </si>
  <si>
    <t>Análisis oferta y demanda del servicio educación inicial en el marco atención integral elaborado</t>
  </si>
  <si>
    <t>Un análisis de oferta y demanda del servicio educación inicial en el marco de la atención integral elaborado</t>
  </si>
  <si>
    <t>Se realizó un primer ejercicio de análisis de oferta y demanda con fuentes primarias y secundarias con el propósito de analizar la prestación del servicio de educación inicial en la ciudad de Bogotá, en principio para conocer la situación de las familias de niñas y niños en primera infancia post pandemia. Se estima realizar actualización periódica para contar con insumos que aporten a la toma de decisiones en cuanto a la disposición de la oferta en coherencia con las realidades territoriales, económicas, sociales y culturales de las familias. Se adjunta el documento en formato PDF denominado "Análisis_oferta_y_demanda_post_pandemia".</t>
  </si>
  <si>
    <t xml:space="preserve">El equipo de seguimiento verificó los siguientes soportes:
Documento en PDF Análisis_oferta_y_demanda_post_pandemia, en el cual se presentan un  ANÁLISIS DE OFERTA Y DEMANDA EN EL DISTRITO CAPITAL, en septiembre de 2021.
 Se sugiere continuar realizando actividades que contribuyan a garantizar la efectividad de la acción de mejora
</t>
  </si>
  <si>
    <t>3.2.1.22</t>
  </si>
  <si>
    <t>Hallazgo administrativo por evidenciarse incoherencia en la incorporación de los recursos contratados en desarrollo de la meta No. 4 del proyecto No 1096, según los registros del Plan de Acción.</t>
  </si>
  <si>
    <t>En la primera respuesta se comprendió que el Ente de Control solo requería los contratos suscritos en la vigencia y en la segunda que requería los contratos que se estaban ejecutando en la vigencia independiente de la fecha de suscripción.</t>
  </si>
  <si>
    <t>Realizar jornadas de socialización de los aspectos técnicos que se deben considerar en la elaboración y revisión de las respuestas para atender los requerimientos de los Entes de Control con los profesionales de la Subdirección para la Infancia que desarrollan dichas actividades.</t>
  </si>
  <si>
    <t>(Jornadas de socialización realizadas / jornadas de socialización programadas)*100</t>
  </si>
  <si>
    <t>3.2.1.23</t>
  </si>
  <si>
    <t>Hallazgo administrativo por evidenciarse ineficacia en la gestión y presentación de los resultados correspondiente a la meta No.6 del proyecto 1096, relacionada con “Atender integralmente a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</si>
  <si>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3.2.1.24</t>
  </si>
  <si>
    <t>Hallazgo Administrativo por falta de planeación, eficiencia, eficacia y coherencia, al ejecutar el 100% de los recursos y no cumplir con la magnitud programada para las metas 1 y 4 del proyecto de inversión 7768</t>
  </si>
  <si>
    <t>Subdirección para la Gestión Integral Local
Subdirección de Diseño, Evaluación y Sistematización</t>
  </si>
  <si>
    <t xml:space="preserve">Las actividades planeadas para el desarrollo en la vigencia 2020 de la meta 4, estuvieron orientadas en su totalidad a la construcción conceptual, metodológica y técnica de la estructura operativa que permitiese su implementación a partir de 2021. Empero fue necesario incluir la magnitud de una (1) persona debido a que el sistema SEGPLAN de planeación distrital, requiere incluir magnitud para programar y ejecutar el presupuesto de la meta.  </t>
  </si>
  <si>
    <t xml:space="preserve">1. Programar y ejecutar la magnitud de la meta no cumplida en 2020 para la vigencia 2021. </t>
  </si>
  <si>
    <t xml:space="preserve">Porcentaje magnitud meta rezagada 2020 program y ejecutada 2021 </t>
  </si>
  <si>
    <t xml:space="preserve">(Magnitud rezagada 2020 ejecutada en 2021/Magnitud rezagada 2020 programada para cumplimiento en 2021) *100 </t>
  </si>
  <si>
    <t>Se realizó la reprogramación de la meta y se desarrolló un proceso para la atención de las personas con pobreza oculta, el cual se describe junto con las evidenicas en el FNC de reporte a la Contraloría de Bogotá.</t>
  </si>
  <si>
    <t>En enlace OneDrive, el equipo de seguimiento de la OCI pudo identificar archivo PDF “Plan de Acción 2020 - 2024. Componente de inversión por entidad con corte a 30/09/2021” donde se observa el ajuste propuesto en la acción de mejora, la cual se encuentra dentro de término de ejecución.
Se sugiere generar la articulación necesaria entre las dependencias responsables con el fin de revisar y aprobar conjuntamente el contenido del formato no controlado de evidencias y cualquier otro aspecto al que haya lugar, para la entrega definitiva de los soportes al Organismo de Control.</t>
  </si>
  <si>
    <t xml:space="preserve">Subdirección para la Gestión Integral Local
Subdirección de Diseño, Evaluación y Sistematización </t>
  </si>
  <si>
    <t xml:space="preserve">2. Incluir en los lineamientos del procedimiento de formulación de proyectos de inversión, orientaciones frente a la programación y ejecución de metas y presupuesto. </t>
  </si>
  <si>
    <t>Procedimiento actualizado orientaciones programación ejecución metas presupuesto</t>
  </si>
  <si>
    <t xml:space="preserve"> # procedimiento actualizado  orientaciones de programación y ejecución metas y presupuesto.</t>
  </si>
  <si>
    <t xml:space="preserve"> Se realizó la actualización del procedimiento de Formulación Proyectos de Inversión y su Plan de Acción, incluyendo la definición de los siguientes términos en el glosario: Anualización del presupuesto, Anualización metas proyecto de inversión, Metas con anualización, Metas con Anualización Creciente, Metas con Anualización Decreciente, Metas con Anualización Suma. Adicionalmente se incluyeron en las condiciones generales orientaciones relacionadas con la programación y ejecución de metas y presupuesto:  
● En el proceso de formulación del proyecto, las metas proyecto de inversión que se formulen deberán contar con la anualización de la magnitud y los recursos a invertir.  
● El tipo de anualización para cada meta debe ser acorde a los objetivos que se quieren alcanzar, y a como se espera que se comporte su medición: se quiere mantener la cobertura, se quiere incrementar, se quiere atender una población año por año, se quiere disminuir un índice; por tanto, las áreas técnicas tendrán que revisar cual anualización establecerán para cada meta proyecto que se proponga, teniendo en cuenta los tipos de anualización que se presentaron en el glosario. 
Se realizó la socialización de la actualización del procedimiento de Formulación Proyectos de Inversión y su Plan de Acción a Despacho, Subsecretario, Directores/as, Subdirectores/as y Oficinas Asesoras de Despacho, así como a los enlaces de planeación de cada proyecto 
Con las acciones adelantadas y descritas anteriormente se asegura la mitigación de posibles fallas en la planeación y formulación de los proyectos de inversión generadas por falta de orientación técnica en la programación y ejecución de las metas proyecto de inversión. 
Soportes presentados como evidencia de la ejecución de la acción de mejora: Se entregan los siguientes soportes de evidencia de la gestión: 
Circular No. 052 – 18/11/2021 mediante la cual se oficializa la actualización del procedimiento Formulación de Proyectos de Inversión y su Plan de acción (PCD-PE-004) 
Memorando interno I2021035840, mediante el cual se realiza la socialización la actualización del procedimiento al Despacho, Subsecretario, directores/as, subdirectores/as y Oficinas Asesoras de Despacho.  
Procedimiento de Formulación de Proyectos de Inversión y su Plan de acción (PCD-PE-004) actualizado.</t>
  </si>
  <si>
    <t>Por parte del equipo de seguimiento de la OCI se llevó a cabo verificación de soportes dispuestos por la dependencia responsable en enlace OneDrive, encontrando que estos guardan coherencia con lo anteriormente descrito. Así mismo, las evidencias corresponden al plazo de ejecución de la acción de mejora.
Para la entrega definitiva de los soportes al Organismo de Control, se sugiere establecer la articulación necesaria entre las dependencias responsables con el fin de revisar y aprobar conjuntamente el contenido del formato no controlado de evidencias y cualquier otro aspecto al que haya lugar.</t>
  </si>
  <si>
    <t>3.2.1.25</t>
  </si>
  <si>
    <t>Hallazgo Administrativo por incumplimiento de disposiciones generales.</t>
  </si>
  <si>
    <t xml:space="preserve">Porcentaje de la magnitud de la meta rezagada en 2020 programada y ejecutada en 2021 </t>
  </si>
  <si>
    <t>(Magnitud rezagada 2020 ejecutada en 2021/Magnitud rezagada 2020 programada para cumplimiento en 2021)*100</t>
  </si>
  <si>
    <t>En enlace OneDrive, se pudo identificar archivo PDF “Plan de Acción 2020 - 2024. Componente de inversión por entidad con corte a 30/09/2021” donde se observa el ajuste propuesto en la acción de mejora, la cual se encuentra dentro de término de ejecución.
Se sugiere generar la articulación necesaria entre las dependencias responsables con el fin de revisar y aprobar conjuntamente el contenido del formato no controlado de evidencias y cualquier otro aspecto al que haya lugar, para la entrega definitiva de los soportes al Organismo de Control.</t>
  </si>
  <si>
    <t>Procedimiento actualizado con las orientaciones de programación y ejecución de metas y presupuesto.</t>
  </si>
  <si>
    <t>Se realizó la actualización del procedimiento de Formulación Proyectos de Inversión y su Plan de Acción, incluyendo la definición de los siguientes términos en el glosario: Anualización del presupuesto, Anualización metas proyecto de inversión, Metas con anualización, Metas con Anualización Creciente, Metas con Anualización Decreciente, Metas con Anualización Suma. Adicionalmente se incluyeron en las condiciones generales orientaciones relacionadas con la programación y ejecución de metas y presupuesto:  
● En el proceso de formulación del proyecto, las metas proyecto de inversión que se formulen deberán contar con la anualización de la magnitud y los recursos a invertir.  
● El tipo de anualización para cada meta debe ser acorde a los objetivos que se quieren alcanzar, y a como se espera que se comporte su medición: se quiere mantener la cobertura, se quiere incrementar, se quiere atender una población año por año, se quiere disminuir un índice; por tanto, las áreas técnicas tendrán que revisar cual anualización establecerán para cada meta proyecto que se proponga, teniendo en cuenta los tipos de anualización que se presentaron en el glosario. 
Se realizó la socialización de la actualización del procedimiento de Formulación Proyectos de Inversión y su Plan de Acción a Despacho, Subsecretario, Directores/as, Subdirectores/as y Oficinas Asesoras de Despacho, así como a los enlaces de planeación de cada proyecto 
Con las acciones adelantadas y descritas anteriormente se asegura la mitigación de posibles fallas en la planeación y formulación de los proyectos de inversión generadas por falta de orientación técnica en la programación y ejecución de las metas proyecto de inversión. 
Soportes presentados como evidencia de la ejecución de la acción de mejora: Se entregan los siguientes soportes de evidencia de la gestión: 
Circular No. 052 – 18/11/2021 mediante la cual se oficializa la actualización del procedimiento Formulación de Proyectos de Inversión y su Plan de acción (PCD-PE-004) 
Memorando interno I2021035840, mediante el cual se realiza la socialización la actualización del procedimiento al Despacho, Subsecretario, directores/as, subdirectores/as y Oficinas Asesoras de Despacho.  
Procedimiento de Formulación de Proyectos de Inversión y su Plan de acción (PCD-PE-004) actualizado.</t>
  </si>
  <si>
    <t>Por parte del equipo de seguimiento de la OCI se llevó a cabo verificación de soportes dispuestos por la dependencia responsable en enlace OneDrive, encontrando que estos guardan coherencia con lo anteriormente descrito. Así mismo las evidencias corresponden al plazo de ejecución de la acción de mejora.
Para la entrega definitiva de los soportes al Organismo de Control, se sugiere establecer la articulación necesaria entre las dependencias responsables con el fin de revisar y aprobar conjuntamente el contenido del formato no controlado de evidencias y cualquier otro aspecto al que haya lugar.</t>
  </si>
  <si>
    <t>3.2.1.26</t>
  </si>
  <si>
    <t>Hallazgo Administrativo por incumplimiento de los principios de economía, eficacia y eficiencia en la ejecución de las metas del proyecto 7730</t>
  </si>
  <si>
    <t xml:space="preserve">Subdireccion identificacion, caracterizacion e integracion.  </t>
  </si>
  <si>
    <t xml:space="preserve">Se identifica una oportunidad de mejora en la captura de la informacion de las acciones adelantadas por el talento humano y de las atenciones adelantadas en el marco el servicio para la integracion y los derechos del migrante refugiado y retornado. Se identifica una oportunidad de mejora en la programacion de la magnitud de las metas y recursos del proyecto para la vigencia. </t>
  </si>
  <si>
    <t xml:space="preserve">1. Elaborar documento tecnico para la atencion y registro de poblacion en el servicio para la integracion y los derechos del migrante refugiado y retornado. </t>
  </si>
  <si>
    <t xml:space="preserve">Documentos tecnicos elaborados </t>
  </si>
  <si>
    <t xml:space="preserve">Número de documentos tecnicos elaborados. </t>
  </si>
  <si>
    <t>Subdireccion identificacion, caracterizacion e integracion.</t>
  </si>
  <si>
    <t>2. Elaborar informe de revision de formato diligenciado de hoja de vida de conteo de metas, para verificar  que las variables esten sumando a la meta en coherencia con el presupuesto de la vigencia.</t>
  </si>
  <si>
    <t xml:space="preserve">Informes de revision elaborados </t>
  </si>
  <si>
    <t>Número de informes de revision elaborados.</t>
  </si>
  <si>
    <t>En el marco de la acción de mejora se realizaron las siguientes actividades: La Subdirección para la identificación, caracterización e integración a través del equipo de planeación de la dependencia y del servicio para la integración y los derechos del migrante refugiado y retornado, realizo reuniones de trabajo en las cuales se acordó y diseño la revisión y ajuste del formato de hoja de vida de conteo de metas, de este se desprendió el informe que analiza dicha revisión y plantea la estrategia seguir para el cumplimiento de metas a este informe va adjunto un plan de acción que tendrá seguimiento durante el primer semestre del 2021. por tanto, se adjunta para el cumplimiento de esta acción de mejora los siguientes documentos: 
1.	20211216 informe de revisión de formato diligenciado de hoja de vida conteo meta 
2.	20211126 - Memorando radicación hoja de vida conteo P 7730 Rad I2021036395 
3.	20211216 informe de revisión de formato diligenciado de hoja de vida conteo meta 
4.	20211216 PLAN DE ACCION HALLAZGO</t>
  </si>
  <si>
    <t>3.2.1.27</t>
  </si>
  <si>
    <t>Hallazgo Administrativo con presunta incidencia disciplinaría, por deficiente supervisión en el contrato 8016 a cargo del proyecto 7730 servicios de atención a personas provenientes de flujos migratorios mixtos</t>
  </si>
  <si>
    <t xml:space="preserve">Subdireccion para la identificacion, caracterizacion e integracion. </t>
  </si>
  <si>
    <t xml:space="preserve">Oportunidad de fortalecer el conocimiento de los equipos de supervision sobre las herramientas normativas, procedimentales y juridicas necesarias para dar respuesta a los requerimientos de informacion realizados por los organismos externos de control y vigilancia </t>
  </si>
  <si>
    <t xml:space="preserve">Realizar socializacion sobre herramientas normativas, procedimentales y juridicas necesarias para dar respuesta a los requerimientos de informacion realizados por los organismos externos de control y vigilancia </t>
  </si>
  <si>
    <t>Socialización sobre herramientas de requerimientos de información</t>
  </si>
  <si>
    <t>Número de socializaciones realizadas.</t>
  </si>
  <si>
    <t>En el marco de la acción de mejora se realizaron las siguientes actividades: La Subdirección para la identificación, caracterización e integración a través del equipo de apoyo jurídico construyo una presentación para la socialización del Procedimiento de Requerimientos de entes externos de control y vigilancia (PCD-ATC-004) a todos los responsables de entrega de información a entes de control y vigilancia de la SUB-ICI, por tanto, se adjunta para el cumplimiento de esta acción de mejora los siguientes documentos: 
1.	Acta de la socialización del PCD-ATC-004, la cual incluye:
•	Acta (8 páginas)
•	Actividad de trabajo sobre el flujograma del PCD-ATC-004 (1 Pagina) 
•	Listado de Asistencia (3 hojas de listado de asistencia) 
2.	Presentación del PCD-ATC-004  
3.	Procedimiento Requerimientos de entes externos de control y vigilancia (PCD-ATC-004)</t>
  </si>
  <si>
    <t>3.3.2.1</t>
  </si>
  <si>
    <t>Hallazgo administrativo por deficiencias e inoportunidad en la gestión de las etapas del proceso de cobro para la recuperación de los recursos y cuya etapa de cobro persuasivo ha superado los cuatro (4) meses establecidos en la norma.</t>
  </si>
  <si>
    <t>Se identifica una oportunidad de mejora frente a la cualificación del talento humano que se encuentra a cargo de las gestiones de cobros persuasivos</t>
  </si>
  <si>
    <t>Realizar una jornada de sensibilización respecto al marco normativo establecido para la gestión de cobros persuasivos y  recuperación de cartera</t>
  </si>
  <si>
    <t>Jornada de Sensibilización</t>
  </si>
  <si>
    <t>(Jornada de sensibilización ejecutada / Jornada de sensibilización programada)*100</t>
  </si>
  <si>
    <t xml:space="preserve">Se identifica una oportunidad de mejora respecto a la gestión de cartera en estado de cobro persuasivo </t>
  </si>
  <si>
    <t>Adelantar las gestiones correspondientes de la cartera de cobro persuasivo a cargo de la Subdirección de Gestión y Desarrollo de Talento Humano, de conformidad con la normativa vigente</t>
  </si>
  <si>
    <t>Accciones adelantadas por cada cobro persuasivo</t>
  </si>
  <si>
    <t>Acciones adelantadas sobre cobros persuasivos identificados con corte a 28 de junio de 2021</t>
  </si>
  <si>
    <t>Se identifica una oportunidad de mejora respecto a la actualización y/o mejoramiento del instructivo de gestión de cobro persuasivo</t>
  </si>
  <si>
    <t>Revisar y actualizar el instructivo de gestión de cobro persuasivo y recuperación de cartera</t>
  </si>
  <si>
    <t>Instructivo de gestión de cobro persuasivo y recuperación de cartera actualizazado</t>
  </si>
  <si>
    <t>El 13 de octubre se realiza revision metodologica del documentos a actualizar y se presentan observaciones, el 22 de Octubre se remite el docuemnto para revisión metodologica por parte de la SDES. Se adjuntan correos de evidencia de la revision metodologica y remisión a SDES, por otra documento ajustado</t>
  </si>
  <si>
    <t>El equipo de seguimiento de la Oficina de Control Interno, verificó los siguientes soportes:
-Correo del 28/09/2021 enviado por la SGDTH  a la SDES con el borrador de la actualizaciòn y ajuste del instructivo cartera persuasiva
-PROPUESTA DE INSTRUCTIVO PARA LA GESTIÓN DE COBRO PERSUASIVO Y RECUPERACIÓN DE CARTERA
- PROPUESTA AJUSTADA DE  INSTRUCTIVO PARA LA GESTIÓN DE COBRO PERSUASIVO Y RECUPERACIÓN DE CARTERA
Se sugiere continuar desarrollando las actividades que contribuyan a la efectividad de la acción de mejora.</t>
  </si>
  <si>
    <t>El procedimiento Gestión de Cartera se encuentra desactualizado</t>
  </si>
  <si>
    <t xml:space="preserve">Actualizar y socializar el procedimiento Gestión de Cartera teniendo en cuenta las diferentes cartesras que se manejan en la SDIS </t>
  </si>
  <si>
    <t>Los instrumentos (formatos) existentes  no permiten registrar la información acorde con las necesidades de las diferentes dependencias generando interpretaciones diversas acerca de la etapa en la cual se encuentra el cobro</t>
  </si>
  <si>
    <t>Actualizar los formatos que permitan registrar la información acorde con las necesidades de las dependencias que manejan cartera</t>
  </si>
  <si>
    <t>Formatos actualizados</t>
  </si>
  <si>
    <t>No. de formatos actualizados /No. de formatos proyecctados a actualizar*100%</t>
  </si>
  <si>
    <t>Proyecto de Discapacidad</t>
  </si>
  <si>
    <t>No se cuenta con los controles necesarios para verificar el cumplimiento de las diferentes etapas establecidas en el procedimiento gestión de cartera.</t>
  </si>
  <si>
    <t>Generar un instructivo que describa los controles necesarios para cada una de las etapas establecidas en el procedimeinto de gestión de cartera.</t>
  </si>
  <si>
    <t>Documento</t>
  </si>
  <si>
    <t>Hallazgo administrativo por falta de referenciación en las partidas reportadas en los estados financieros con corte a 31 de diciembre de 2020</t>
  </si>
  <si>
    <t xml:space="preserve">Debilidades en el cumplimiento de lo establecido en el Manual Políticas de Operación Contables de la Secretaría de Integración Social, numeral 15.3.5. </t>
  </si>
  <si>
    <t>Referenciar las notas en el cuerpo de los estados financieros dando cumplimiento a lo establecido en  el Manual de Políticas de Operación Contable.</t>
  </si>
  <si>
    <t>Estados financieros referenciados</t>
  </si>
  <si>
    <t>(Estados financiero con las notas/ Estados financieros expedidos)*100</t>
  </si>
  <si>
    <t xml:space="preserve">3.3.3.1 </t>
  </si>
  <si>
    <t>Hallazgo administrativo por Inadecuada gestión de los recursos presupuestales asignados a los rubros de inversión 1103 “Espacios de Integración Social” y del rubro 7565 “Suministro de Espacios Adecuados, inclusivos y seguros para el desarrollo social integral en Bogotá”</t>
  </si>
  <si>
    <t>Debido a situaciones de emergencia sanitaria ocasionada por el Covid-19, se hizo necesario adelantar el traslado de recursos entre proyectos que afectaron de manera directa la planeación programada en el marco de los proyectos de inversión.</t>
  </si>
  <si>
    <t>Desarrollar mesas de trabajo entre el Subdirector de la Subdirección de Plantas Físicas y sus coordinaciones de áreas, con el fin de realizar seguimiento a la ejecución presupuestal del proyecto de inversión y emitir las alertas correspondientes, encaminados a comprometer y girar los recursos apropiados para la vigencia fiscal.</t>
  </si>
  <si>
    <t>Mesas de trabajo de Seguimiento</t>
  </si>
  <si>
    <t>Mesas de trabajo realizadas /Mesas de trabajo programadas*100</t>
  </si>
  <si>
    <t>Hallazgo administrativo por deficiente gestión de los recursos presupuestales correspondientes a la fuente de financiación -Estampilla Pro-Adulto Mayor.</t>
  </si>
  <si>
    <t xml:space="preserve">Subdirección para la Vejez </t>
  </si>
  <si>
    <t xml:space="preserve">Limitaciones normativas en la destinación de los recursos recaudados por concepto de Estampilla Pro Adulto Mayor que dificultan su ejecución debido a que solamente pueden ser invertidos en dos servicios sociales y con una proporción específica. </t>
  </si>
  <si>
    <t>Definir proyectos de inversión que puedan comprometer con mayor eficacia los recursos de Estampilla pro Adulto Mayor y trasladar hacia ellos los recursos y así propender por aumentar su ejecución.</t>
  </si>
  <si>
    <t>Recursos trasladados del proyecto 7770 hacia otros proyectos de inversión</t>
  </si>
  <si>
    <t>Recursos de Estampilla Trasladados / Recursos de Estampilla Disponibles en el Presupuesto</t>
  </si>
  <si>
    <t>SE DA CUMPLIMIENTO CON LOS DOCUMENTOS 2-2021-41134 concepto favorable traslado Y LOS ANEXOS CARGADOS EN LA CARPETA DE EVIDENCIAS</t>
  </si>
  <si>
    <t>Se identifican los soportes que se relacionan a continuación: i) Radicado S2021045836 del 25/05/2021 con asunto “Solicitud de concepto favorable traslado presupuestal por valor total de $38.849.192.833”; ii) Radicado S2021052465 del 12/06/2021, asunto “Envió Oficio Solicitud Modificación 4000013380”; iii) Radicado Secretaría Distrital de Planeación No. 2-2021-41134 del 28/05/2021, asunto: “Concepto favorable modificación presupuestal”, iv) Documento PDF Solicitud de modificación 4000013380, con fecha de suscripción 12/16/2021; v) Concepto modificación presupuestal, Secretaría Distrital de Hacienda – Radicado 2021EE09337801 de 18/08/2021, vi) Resolución SDIS No. 873 del 18/06/2021 “Por el cual se efectúan unas modificaciones al interior del Presupuesto de Gastos de Inversión de la SECRETARIA DISTRITAL DE INTEGRACIÓN SOCIAL, para la Vigencia Fiscal de 2021”.  
Los soportes corresponden a lo descrito en el reporte cualitativo. Ahora bien, teniendo en cuenta el planteamiento y plazo de ejecución de la acción de mejora, se sugiere revisar la pertinencia de los documentos presentados según sus fechas. 
Acción de mejora dentro de término de ejecución.</t>
  </si>
  <si>
    <t xml:space="preserve">3.3.3.3 </t>
  </si>
  <si>
    <t>Hallazgo administrativo por altos registros en la constitución de obligaciones por pagar al cierre de la vigencia fiscal 2020 e incumplimiento de las directrices impartidas en las circulares de la Secretaría de Hacienda Distrital y al marco normativo de la Ley 819 de 2003.</t>
  </si>
  <si>
    <t>Grupo de Liquidaciones</t>
  </si>
  <si>
    <t>Debilidades en la gestión de los recursos que genera las elevada constitución de las reservas presupuestales</t>
  </si>
  <si>
    <t>Realizar reportes donde se generen las alertas tempranas con el fin de realizar el seguimiento a los diferentes Ssupervisores y/o ordenadores del gasto respecto de la liquidación oportuna de los contratos y/o convenios</t>
  </si>
  <si>
    <t>Reportes generados y socializados</t>
  </si>
  <si>
    <t>(Reportes generados y socializados/ reportes programados)*100</t>
  </si>
  <si>
    <t xml:space="preserve">Grupo de Liquidaciones </t>
  </si>
  <si>
    <t>Socializar el manual de liquidaciones mediante el cual se indiquen las obligaciones de los supervisores en la etapa de liquidación de los contratos y convenios</t>
  </si>
  <si>
    <t xml:space="preserve">Mesas de trabajo de socialización del manual liquidaciones </t>
  </si>
  <si>
    <t>(No. mesas de trabajo realizadas / mesas de trabajo programadas) 100%</t>
  </si>
  <si>
    <t>Socializar tablero de control para analizar diferentes reportes, realizar seguimiento a los recursos presupuestales y tomar decisiones</t>
  </si>
  <si>
    <t>Socialización del tablero de control</t>
  </si>
  <si>
    <t>(No de socializaciones realizadas / No de socializaciones programadas) 100%</t>
  </si>
  <si>
    <t xml:space="preserve">3.3.3.4 </t>
  </si>
  <si>
    <t>Hallazgo administrativo por deficiente gestión en la depuración de pasivos exigibles al cierre de la vigencia fiscal 2020.</t>
  </si>
  <si>
    <t>Debilidades en la gestión de depuración de las obligaciones por pagar por concepto de pasivos exigibles</t>
  </si>
  <si>
    <t>(mesas de trabajo realizadas / mesas de trabajo programadas)</t>
  </si>
  <si>
    <t xml:space="preserve">3.3.3.5 </t>
  </si>
  <si>
    <t>Hallazgo administrativo por incertidumbre del registro de pasivos exigibles por $16.298.580.678, producto del seguimiento a la ejecución de las reservas presupuestales constituidas al cierre de la vigencia fiscal 2019. Como riesgo de incremento de los Pasivos Exigibles de la SDIS.</t>
  </si>
  <si>
    <t>Subdirección Administrativa y Financiera- Presupuesto</t>
  </si>
  <si>
    <t>Diferencia de criterios en la interpretación de la información presupuestal entre el ente de control y el área financiera de la SDIS</t>
  </si>
  <si>
    <t>Realizar el informe de pasivos exigibles con corte a 31 de diciembre de 2021 ajustado al  concepto técnico  que emita la Dirección Distrital de Presupuesto (DDP) respecto de la  obligación de incluir o no en el  reporte de pasivos exigibles con corte a 31 de diciembre de 2021  el saldo de las reservas no giradas en la misma vigencia y proceder tal como lo determine la DDP</t>
  </si>
  <si>
    <t xml:space="preserve">Informe de pasivos </t>
  </si>
  <si>
    <t>Informe de pasivos exigibles  ajustada al concepto</t>
  </si>
  <si>
    <t>3.3.3.6</t>
  </si>
  <si>
    <t>Hallazgo administrativo por el incumplimiento del principio de efectividad, debido a que las acciones correctivas ejecutadas no subsanaron la causa del Hallazgo 3.1.4.2, reportado en la auditoría de Regularidad 55 realizada por la Contraloría de Bogotá</t>
  </si>
  <si>
    <t>Falta de implementación de controles por parte de los ordenadores del gasto, supervisiones e interventorías, que busquen a que la supervisiones e interventorías tramiten la liquidación de los contratos y/o convenios,  una vez termine su ejecución.</t>
  </si>
  <si>
    <t>Implementar tablero de control por parte de los ordenadores del gasto, con el fin de establecer la fecha de terminación de ejecución de los contratos, vigilando que las interventorías y supervisiones radiquen las solicitud de tramites liquidatorios inmediatamente, ante el Asesor del despacho Delegado para liquidaciones de contratos y convenios.</t>
  </si>
  <si>
    <t xml:space="preserve">Tablero de Control </t>
  </si>
  <si>
    <t>Equipo liquidaciones - Subdirección de Contratación</t>
  </si>
  <si>
    <t>Demoras por parte de las supervisiones e interventorías para solicitar los tramites liquidatorios, de los contratos y/o convenios que suscribe la SDIS, dentro del término legal establecido en la minuta contractual, (seis meses) contados a partir de cuando termina la ejecución del contrato, ante la Asesora del Despacho delegada para Terminaciones, Liquidaciones de Contratos y/o Convenios.</t>
  </si>
  <si>
    <t>Emitir las alertas tempranas a los diferentes ordenadores del gasto, de la liquidación de los contratos y/o convenios.</t>
  </si>
  <si>
    <t>Alertas tempranas</t>
  </si>
  <si>
    <t>(Alertar tempranas/Base de contractos y convenios a liquidar)</t>
  </si>
  <si>
    <t>Auditoría a la Subdirección para la Adultez – Proyectos 1108  y Proyecto 7757</t>
  </si>
  <si>
    <t>De la revisión al sistema integrado de gestión institucional, proceso de prestación de los servicios sociales para la inclusión social, documentación asociada a los servicios prestados por la Subdirección para la Adultez, se evidenció que la siguiente documentación no se encuentra actualizada:
•	Lineamiento estrategia de abordaje territorial - componente contacto activo y permanente, código: LIN-PSS-004, versión: 0, fecha: memo int. 19057 - 10/04/2018.
Numeral 5.1 Orientaciones ético-políticas:
•	Enfoque de capacidades:
“(…)Según el artículo 11 del Acuerdo 645 del 2016 “Igualdad y Autonomía para una Bogotá incluyente”, del Plan de Desarrollo “Bogotá mejor para todos 2016-2020” de la Alcaldía Mayor de Bogotá, se enfocan las acciones significativas de este lineamiento en el “fortalecimiento de capacidades y el aumento de oportunidades en función de la protección y goce efectivo de derechos, el desarrollo integral, la inclusión social y el respeto de la dignidad de las personas”, buscando en últimas mejorar la calidad de vida de las personas, partiendo de la “construcción y fortalecimiento de su proyecto de vida con autonomía”. (Acuerdo 645 del 2016).”
Acuerdo derogado expresamente por el Acuerdo Distrital 761 de 2020 .
•	Instructivo: hogares de paso día y noche, código: INS-PSS-029, versión 1, fecha: Memo Int. 26754 - 18/05/2018.
Numeral 2. Glosario:
“Fosyga: Es el Fondo de Solidaridad y Garantía, en el cual se consulta las personas afiliadas al Sistema General de Seguridad Social en Salud - SGSSS.”
Numeral 3.1.4 Participantes nuevos.
“(…) Luego de validar si cumple o no con los criterios de ingreso se debe verificar la información y consultar otros sistemas como son: Procuraduría para consulta de antecedentes; Fosyga y RUAF para verificar afiliaciones al SGSSS (…)” (Negrita fuera del texto original)
Es de aclarar que el FOSYGA fue sustituido en sus funciones por la Administradora de los Recursos del Sistema General de Seguridad Social en Salud - ADRES, lo anterior, en atención a la Ley 1753 de 2015  y al Decreto 1429 de 2019 .
Adicionalmente, se menciona el procedimiento ingreso a servicios, código PCD-PS-IN-559, documento que fue remplazado por el procedimiento de ingreso, código: PCD-PSS-024 desde el 20 de diciembre de 2019 .
Lo anterior, puede generar un potencial riesgo en la aplicación de los documentos antes mencionados y como consecuencia ausencia de lineamientos actualizados para la prestación de los servicios sociales.</t>
  </si>
  <si>
    <t xml:space="preserve">Oportunidad de mejora en la revisión de los lineamientos e instructivos una vez oficializados  en el mapa de procesos frente a cambios normativos que se presentan y afecta su implementación. </t>
  </si>
  <si>
    <r>
      <t xml:space="preserve">Revisar los lineamientos e instructivos oficializados en el mapa de procesos que estén acordes con la normatividad vigente por parte del Gestor SIG de la Dependencia con el aval del equipo técnico de la Subdirección para la Adultez, cada </t>
    </r>
    <r>
      <rPr>
        <sz val="10"/>
        <color indexed="8"/>
        <rFont val="Arial"/>
        <family val="2"/>
      </rPr>
      <t>seis meses.</t>
    </r>
  </si>
  <si>
    <t xml:space="preserve">Lineamientos e instructivos revisados y avalados. </t>
  </si>
  <si>
    <t>No de lineamientos e instructivos oficiales revisados/
No de lineamientos e instructivos oficiales en el mapa de procesos * 100</t>
  </si>
  <si>
    <t>Lineamientos e instructivos oficializados revisados por el Gestor SG y avalados por el Equipo Técnico,  cada seis meses</t>
  </si>
  <si>
    <t>La subdirección para la adultez envió por medio de correo electrónico del 29/10/2021 con asunto Plan de mejora ajustado y avalado, en el que realiza la actualización del formato de registro y control respecto a los ítems de “Indicador” y “Formula del indicador”, para lo cual adjuntan memorando Rad: I2021032859 del 29/10/2021 dirigido a la subdirección para la adultez  de Subdirección  de Diseño, Evaluación y Sistematización con asunto Aprobación Modificación Acciones de Mejora-Auditoria de la Subdirección para la Adultez de igual forma adjuntan (formato Registro y control del plan de mejoramiento (FOR-AC-001).</t>
  </si>
  <si>
    <t>Adriana Morales
Mauricio Rodriguez</t>
  </si>
  <si>
    <t>10.1.3</t>
  </si>
  <si>
    <t xml:space="preserve">De acuerdo con información de la ejecución presupuestal suministrada por la Subdirección Administrativa y Financiera  y la Información entregada por la Subdirección de Diseño Evaluación y Sistematización  sobre la ejecución en cada uno de los proyectos de inversión que utilizaron recursos durante la vigencia 2020 para el fenómeno de habitabilidad en calle en Bogotá, se realizó un análisis a los recursos asignados y su correspondiente ejecución, evidenciando lo siguiente:
La apropiación disponible en la vigencia 2020 para el proyecto 1108 fue de $18.011.613.997, y para el proyecto 7757 fue de $19.677.847.603 las cuales presentan la siguiente ejecución:
Tabla No 6
VERIFICACIÓN EJECUCIÓN PRESUPUESTAL PROYECTOS 1108 Y 7757 - VIGENCIA 2020
PROYECTO DE INVERSIÓN	APROPIACIÓN DISPONIBLE	COMPROMISOS ACUMULADOS	NIVEL EJECUCIÓN (%)	RECURSOS SIN EJECUTAR
1108 - Prevención y atención integral del fenómeno de habitabilidad en calle" 	18.011.613.997	17.893.203.497	99,34	118.410.500
7757 - Implementación de estrategias y servicios integrales para el abordaje del fenómeno de habitabilidad en calle en Bogotá	19.677.847.603	18.346.505.194	93,23	1.331.342.409
TOTALES	37.689.461.600	36.239.708.691	96,15	1.449.752.909
Fuente: Ejecución presupuestal del 2020, suministrada por la Subdirección Administrativa y Financiera
Elaboró: Equipo OCI
Conforme a la tabla anterior, se observó que en la ejecución presupuestal de la vigencia 2020, el proyecto 1108 realizó compromisos por valor de $ 17.893.203.497, alcanzando un nivel de ejecución del 99,34% dejando de ejecutar $118.410.500; con respecto al proyecto 7757 este realizó compromisos por valor de $ 18.346.505.194, alcanzando un nivel de ejecución del 93,23% dejando de ejecutar $1.331.342.409, es decir, entre los dos proyectos se dejaron de ejecutar $1.449.752.909.
Con respecto a la ejecución a mayo de 2021 el proyecto 7757 cuenta con una apropiación disponible de $ 41.218.585.000 y compromisos acumulados por valor de $ 24.614.173.277 equivalentes a un 59,72%.
De otra parte, al verificar la apropiación disponible en la vigencia 2019 para el proyecto 1108 esta fue de $ 42.962.803.770, se realizaron compromisos por valor de $40.057.376.662 alcanzando un nivel de ejecución del 93,24%:
Tabla No. 7
VERIFICACIÓN EJECUCIÓN PRESUPUESTAL PROYECTOS 1108 - VIGENCIA 2019
PROYECTO DE INVERSIÓN	APROPIACIÓN DISPONIBLE	COMPROMISOS ACUMULADOS	NIVEL EJECUCIÓN (%)	RECURSOS SIN EJECUTAR
1108 - Prevención y atención integral del fenómeno de habitabilidad en calle" 	42.962.803.770	40.057.376.662	93,24	2.905.427.108
TOTALES	42.962.803.770	40.057.376.662	93,24	2.905.427.108
Fuente: Ejecución presupuestal acumulada al 31/12/2019.
Elaboró: Equipo OCI
Teniendo en cuenta lo anterior, la Oficina de Control Interno evidenció frente a la ejecución presupuestal para las vigencias 2020 y 2019 que la entidad dejó de ejecutar por estos proyectos de inversión en 2020 $1.449.752.909 y en 2019 $ 2.905.427.108, lo cual, denota oportunidades de mejora en la planeación y la ejecución de los recursos asignados; así mismo, se evidenció un potencial incumplimiento al principio anualidad definido en el Decreto Nacional 111 de 1996 artículo 14 , Estatuto Orgánico de Presupuesto, el cual establece: “Anualidad. El año fiscal comienza el 1º de enero y termina el 31 de diciembre de cada año. Después del 31 de diciembre no podrán asumirse compromisos con cargo a las apropiaciones del año fiscal que se cierra en esa fecha y los saldos de apropiación no afectados por compromisos caducarán sin excepción (L. 38/89, art. 10).”  
</t>
  </si>
  <si>
    <t>Gestión Financiera</t>
  </si>
  <si>
    <t xml:space="preserve">Los procesos de contratación indistinto de la modalidad de selección, presentaron retrasos de acuerdo con lo programado, quedando recursos pendientes. </t>
  </si>
  <si>
    <t xml:space="preserve">Generar tres (3) informes de cumplimiento de lo programado en el PAA por la Subdirección para la Adultez </t>
  </si>
  <si>
    <t xml:space="preserve">Informes Elaborados de cumplimiento del PAA 
</t>
  </si>
  <si>
    <r>
      <rPr>
        <sz val="10"/>
        <rFont val="Arial"/>
        <family val="2"/>
      </rPr>
      <t>No de informes de cumplimiento del PAA  elaborados/No de Informes PAA programados*100</t>
    </r>
    <r>
      <rPr>
        <sz val="10"/>
        <color indexed="8"/>
        <rFont val="Arial"/>
        <family val="2"/>
      </rPr>
      <t xml:space="preserve">
</t>
    </r>
  </si>
  <si>
    <t>Informes elaborados de seguimiento al cumplimiento del PAA</t>
  </si>
  <si>
    <t xml:space="preserve">De la información aportada por la Subdirección para la Adultez, mediante radicados I2021016740 del 03 de junio de 2021, I2021017791 del 16 de junio de 2021 y I2021018670 del 24 de junio de 2021, se observaron las siguientes actas del Comité Operativo Distrital de Adultez:
•	Acta N°1 del 21 de mayo 2020.
•	Acta N°2 del 25 de junio del 2020.
•	Acta N°3 del 30 de septiembre de 2020.
•	Acta N°4 del 16 de diciembre del 2020
Evidenciando la participación directa de varios funcionarios de la Secretaría Distrital de Integración Social al interior del Comité Operativo Distrital de Adultez - CODA, sin evidencia de delegación por la Secretaria o Directivo competente, ni el rol en el que asisten.
Lo anterior conlleva a un riesgo por cuanto se desconoce el alcance de la participación de estos servidores en el señalado Comité, generando un potencial incumplimiento a lo normado en la Resolución la 699 de 2012 “Por la cual se conforma y reglamenta el Comité Operativo Distrital de Adultez-CODA- al interior del Consejo Distrital de Política Social” artículo 4, el cual indica: “Cada una de las entidades que componen el Comité Operativo Distrital de Adultez (CODA), designará una o un representante permanente del nivel asesor o técnico que tenga bajo su responsabilidad el manejo de los temas asociados a la Adultez en Bogotá que cuente con conocimiento y experticia en esta materia y contribuya en la toma de decisiones(…)”. Así mismo, de lo definido en el artículo 7º. Asistencia: “Para la implementación de la Política Pública de y para la Adultez y la continuidad y sostenibilidad de las acciones interinstitucionales, la participación de las y los integrantes que conforman el Comité Operativo Distrital de Adultez es de carácter permanente y obligatorio. (…)”
</t>
  </si>
  <si>
    <t>Formulación y Articulación de las Políticas Sociales</t>
  </si>
  <si>
    <t>Oportunidad de mejora para gestionar y formalizar las delegaciones de las dependencias de la SDIS al Comité Operativo Distrital de Adultez.</t>
  </si>
  <si>
    <t>Elaborar una guía en la cual se defina en un apartado los lineamientos para formalizar las delegaciones al Comité Operativo Distrital de Adultez.</t>
  </si>
  <si>
    <t xml:space="preserve">Una  guía oficializada en el SG
</t>
  </si>
  <si>
    <t>Una (1 ) guía oficializada en el SG</t>
  </si>
  <si>
    <t>Guía oficializada  que contenga un apartado donde se indique los lineamientos para formalizar las delegaciones al Comité Operativo Distrital de Adultez.</t>
  </si>
  <si>
    <t>10.1.5</t>
  </si>
  <si>
    <t>De la revisión realizada a la información aportada por la Subdirección para la Adultez, mediante radicados I2021016740 del 03 de junio de 2021, I2021017791 del 16 de junio de 2021 y I2021018670 del 24 de junio de 2021 y la documentación publicada en el sistema integrado de gestión, no se evidenció que la SDIS cuente con un lineamiento, instructivo o procedimiento para verificar y evaluar la operación de la Política Pública de y para la Adultez.
Por lo anterior, se observa un potencial incumplimiento a lo establecido en el, artículo 24 del Decreto 607 de 2007 . “Son funciones de la Subdirección para la Adultez de la Secretaría Distrital de Integración Social, las siguientes: (…) d) Establecer los métodos y procedimientos para verificar y evaluar la operación de los programas, proyectos y servicios de su área en el marco de los lineamientos, políticas, enfoques, estrategias, procesos y procedimientos definidos por la entidad para la atención de el-los grupos poblacionales a su cargo.”.</t>
  </si>
  <si>
    <t xml:space="preserve">Oportunidad de mejora para estandarizar las directrices, lineamientos, metodologías bajo las cuales se realizan el seguimiento y la evaluación de la Política Pública de y para la Adultez. 
</t>
  </si>
  <si>
    <t xml:space="preserve">Elaborar una guía en la cual se defina en un apartado con el paso a paso del seguimiento y evaluación de la Política Pública de y para Adultez, bajo las orientaciones del decreto 668 de 2017 y las guías formuladas por la Secretaría Distrital de Planeación. 
</t>
  </si>
  <si>
    <t xml:space="preserve">Una (1) guía formulada y oficializada en el SG.
</t>
  </si>
  <si>
    <t>Una (1) guía formulada y oficializada en el SG.</t>
  </si>
  <si>
    <t>Guía formulada y oficializada en el SG, para el seguimiento y evaluación de la política pública de y para la adultez</t>
  </si>
  <si>
    <t>10.1.6</t>
  </si>
  <si>
    <t>10.1.9</t>
  </si>
  <si>
    <t>10.1.10</t>
  </si>
  <si>
    <t>10.1.11</t>
  </si>
  <si>
    <t>En la revisión documental de la información aportada por la Subdirección para la Adultez , se verificaron las cinco (5) actas de las sesiones adelantadas durante la vigencia 2020 del Comité Operativo del Fenómeno Habitabilidad en Calle, así: 
•	Acta No. 001, sesión ordinaria de fecha 28/04/2020, acta que no está suscrita, contiene cuadro de verificación del quorum y anexan captura de pantalla del chat de la reunión con los asistentes (aplicación Microsoft teams).
•	Acta No. 002, sesión ordinaria de fecha 08/07/2020, acta que no está suscrita, en la parte final contiene cuadro de quorum decisorio y anexan captura de pantalla del chat de la reunión con los asistentes (aplicación Microsoft teams).
•	Acta No. 003, sesión extraordinaria de fecha 23/07/2020, acta que no está suscrita, no contiene cuadro de verificación del quorum y anexan captura de pantalla del chat de la reunión con los asistentes (aplicación Microsoft teams). 
•	Acta No. 004, sesión ordinaria de fecha 22/10/2020, acta que no está suscrita, no contiene cuadro de verificación del quorum y anexan cuadro de listado de asistencia sin suscribir 
•	Acta No. 005, sesión ordinaria de fecha 17/12/2020, acta que no está suscrita, no contiene cuadro de verificación del quorum y anexan captura de pantalla del chat de la reunión con los asistentes (aplicación Microsoft teams). 
De lo anterior, se evidenciaron oportunidades de mejora en la suscripción de las actas de cada sesión, falta de diligenciamiento y suscripción de un control de asistencia que permita garantizar la participación de los representantes de las instancias que componen el Comité Operativo de acuerdo con lo establecido en el artículo 3 de la Resolución 756 de 2017, que indica: "El Comité Operativo en mención estará integrado por representantes del sector público, del sector privado y de la sociedad civil de la siguiente manera: (...), numerales 1 al 7". Lo cual afecta la verificación del quorum y la trazabilidad de la asistencia de los miembros o delegados que representan a cada sector. 
Adicionalmente, se evidencia un potencial incumplimiento a lo señalado en el artículo 7 de la Resolución 756 de 2017, que indica:  "La Secretaría Técnica del Comité Operativo estará a cargo de la Secretaría Distrital de Integración Social, la cual tiene por objeto coordinar su funcionamiento y el adecuado desarrollo de sus actividades. Para ello tendrá las siguientes funciones: 1. Convocar a los integrantes e invitados del Comité a las reuniones que se realicen y las demás instancias que el Comité requiera para el desarrollo de sus funciones. 2.Levantar las actas del desarrollo de las diferentes sesiones".
Así mismo, se evidencia una oportunidad de mejora en la periodicidad de las sesiones, de acuerdo con lo establecido en el artículo 5 de la Resolución 756 de 2017 , sesiones "El Comité Operativo se reunirá de manera ordinaria trimestralmente, y de manera extraordinaria cuando las circunstancias así lo requieran".</t>
  </si>
  <si>
    <t>Oportunidad de mejora para la organización de las actas de las sesiones del Comité Operativo del Fenómeno Habitabilidad en Calle  realizadas virtualmente.</t>
  </si>
  <si>
    <t xml:space="preserve">Diseñar una guía para la elaboración de actas y  organización desarrolladas en las sesiones virtuales del Comité Operativo del Fenómeno Habitabilidad en Calle </t>
  </si>
  <si>
    <t xml:space="preserve">Guía Oficializada para la elaboración y  organización de las actas desarrolladas en las sesiones virtuales
</t>
  </si>
  <si>
    <t>Una ( 1 ) Guía  Oficializada en SIG para la elaboración y  organización de las actas desarrolladas en las sesiones virtuales</t>
  </si>
  <si>
    <t xml:space="preserve">Guía oficializada para  la elaboración y  organización de las actas desarrolladas en las sesiones virtuales el Comité Operativo del Fenómeno Habitabilidad en Calle 
</t>
  </si>
  <si>
    <t>10.1.13</t>
  </si>
  <si>
    <t xml:space="preserve">De la revisión realizada por parte del equipo auditor a la base de datos de las peticiones, quejas, reclamos y sugerencias - PQRS de la vigencia 2020 allegadas a la Subdirección para la Adultez, información aportada por el Servicio Integral de Atención a la Ciudadanía - SIAC de la Subsecretaria, con rad I2021016626 del 03 de junio de 2021 y los informes de gestión del SIAC vigencia 2020 publicados en la web de la Secretaría , se observó lo siguiente:
•	De acuerdo con el informe de gestión del SIAC primer trimestre 2020, se observaron 18 PQRS respondidos fuera del término legal, así:
Tabla No 8
•	De acuerdo con el informe de gestión del SIAC segundo trimestre 2020, se observaron 3 PQRS respondidos fuera del término legal, así:
Tabla No. 9
•	De acuerdo con los informes de gestión del SIAC tercer y cuarto trimestre 2020, la Subdirección para la Adultez respondió los PQRS correspondientes al segundo semestre 2020 dentro de los términos legales.
Una vez analizados los argumentos y evidencias aportadas por el cliente de la auditoría en la respuesta al informe preliminar, se observó que las PQRS reportadas fuera de término por el SIAC en los informes de gestión correspondientes a la vigencia 2020, fueron contestados dentro del término legal, razón por la cual, se retira el incumplimiento relacionado con el artículo 14 de la Ley 1755 de 2015.
Sin embargo, se evidenciaron riesgos en la confiabilidad de la información aportada por el SIAC con rad I2021016626 del 03 de junio de 2021 y los informes de gestión del SIAC vigencia 2020 publicados en la web de la entidad, generando reportes que no corresponden a la realidad de la gestión de los PQRS respondidos fuera de término de la Subdirección para la Adultez.
</t>
  </si>
  <si>
    <t>Atención a la ciudadanía</t>
  </si>
  <si>
    <t>Oportunidad para articular con las dependencias, la validación de la información suministrada por la plataforma Bogotá Te escucha sobre las peticiones con respuestas fuera de los términos de ley.</t>
  </si>
  <si>
    <t xml:space="preserve">Remitir vía correo electrónico, por parte del SIAC,  a las subdirecciones técnicas la información exportada de la  Plataforma de Bogotá Te escucha para su validación previa elaboración del reporte de respuestas a peticiones fuera de los términos de ley.  
</t>
  </si>
  <si>
    <t xml:space="preserve">Número de  reportes de la información revisada y validada por las dependencias que presentan respuestas  fuera de los términos de ley o cargadas extemporáneamente en Bogotá te escucha. </t>
  </si>
  <si>
    <t xml:space="preserve">Reportes de respuestas a peticiones fuera de los términos  de ley o cargadas extemporáneamente en Bogotá te escucha, validados por las áreas competentes. </t>
  </si>
  <si>
    <t xml:space="preserve">Se adjunta archivo en formato PDF denominado "20211202_Solicitud_información_reporte" que presenta la solicitud de información del reporte de respuestas a peticiones fuera de los términos de ley de la Subdireccipon para la Infancia remitida a la profesional del equipo SIAC de la Subsecretaria designada para el tema.
Se adjunta archivo en formato PDF denominado "20211203_Respuesta_solicitud_información_reporte" que presenta la respuesta a la solicitud de información del reporte de respuestas a peticiones fuera de los términos de ley, remitida por la profesional del equipo SIAC de la Subsecretaria delegada para el tema, en la que refiere que en el periodo del reporte la Subdirección para la Infancia "no presentó ninguna petición respondida fuera de los términos de ley, por tal razón no se envió el correo con la solicitud de verificación.". </t>
  </si>
  <si>
    <t xml:space="preserve">Verificadas las evidencias aportadas por la Subdirección para la Infancia, remitidas por correo electrónico el 20 de diciembre del 2021 y los activos de información aportados en OneDrive, en la carpeta denominada  Mesa_Seguimiento_6, se observó: 
El archivo en formato PDF denominado “20211202_Solicitud_información_reporte” que presenta una solicitud de la Subdirección para la Infancia, enviada vía correo electrónico al SIAC, con asunto: “Consulta reporte peticiones fuera términos de Ley – Subdirección para la Infancia”  y fecha 2/12/2021, a través de la cual solicita " información acerca del reporte de respuestas a peticiones fuera de los términos de Ley de la Subdirección para la Infancia.”
Así mismo, el archivo en formato PDF denominado “20211203_Respuesta_solicitud_información_reporte” que presenta una comunicación del 3/12/2021 con asunto “RE: Consulta reporte peticiones fuera términos de Ley – Subdirección para la Infancia” enviada vía correo por el SIAC, indicando que para el periodo 01 julio al 30 septiembre del 2021, la Subdirección para la Infancia no presentó peticiones respondidas fuera de los términos de ley. 
</t>
  </si>
  <si>
    <t>El SIAC, trimestralmente debe reportar un informe de respuesta a las peticiones fuera de los términos de ley. En este sentido, para el reporte correspondiente a noviembre, la Subdirección para la Adultez no tuvo peticiones por fuera de terminos por lo tanto no fuimos requermido por el SIAC. Se adjunta correo enviado por el SIAC.
Con base en lo anterior, se tiene un avance del 25 %, teniendo en cuenta que es el primer reporte de cuatro.</t>
  </si>
  <si>
    <r>
      <t>Verificada la evidencia aportada por la Subdirección para la adultez, remitidas por correo electrónico el 3 de noviembre de 2021 y los activos de información aportados a través de share point, se observó correo electrónico del 28/10/2021 con asunto Consulta reporte peticiones extemporáneas, en cual la subdirección para la adultez realiza “</t>
    </r>
    <r>
      <rPr>
        <i/>
        <sz val="11"/>
        <color theme="1"/>
        <rFont val="ArialMT"/>
      </rPr>
      <t xml:space="preserve">consulta por el reporte de la Subdirección para la Adultez, teniendo en cuenta que ya se han requerido a algunas subdirecciones técnicas” </t>
    </r>
    <r>
      <rPr>
        <sz val="11"/>
        <color theme="1"/>
        <rFont val="ArialMT"/>
      </rPr>
      <t xml:space="preserve">de igual forma el SIAC el 29/10/2021 da respuesta a esta solicitud </t>
    </r>
    <r>
      <rPr>
        <i/>
        <sz val="11"/>
        <color theme="1"/>
        <rFont val="ArialMT"/>
      </rPr>
      <t>“Se  informa que  el  correo se  envió a  las  dependencias parametrizadas  en  el  Sistema Distrital para la  Gestión de peticiones –Bogotá te escucha” que en el momento de exportar la base (01 de octubre 2021) presentaban peticiones respondidas fuera del término legal, el correo se envió el mismo 01 de octubre. Es de aclarar que la Subdirección para la Adultez, en el periodo reportado (01 de julio al 30 de septiembre 2021) no presentó ninguna petición respondida fuera de los términos de Ley, por tal razón no se envió el corre con la solicitud de verificación.</t>
    </r>
  </si>
  <si>
    <t>En el segundo reporte del SIAC del periodo comprendido del  01 de octubre al 15 de diciembre de 2021, la Subdirección para la Adultez no tuvo peticiones por fuera de terminos, por lo tanto, no fuimos requeridos por el SIAC. Se adjunta correo enviado por el SIAC.
Con base en lo anterior, se tiene un avance del 50 %, teniendo en cuenta que es el segundo reporte de cuatro.</t>
  </si>
  <si>
    <t xml:space="preserve">Verificada la evidencia aportada por la Subdirección para la adultez, remitidas por correo electrónico del 30 de diciembre de 2021 y los activos de información aportados a través de share point, se observó Correo del 28 diciembre 2021 con asunto NO REPORTADAS EN FUERA DE TERMINO del 01 de octubre al 15 diciembre 2021 en el cual el líder del SIAC informa que las dependencias que se les remite el presente correo, no se les envió instrumento de verificación, ya que no tuvieron peticiones fuera de términos de ley en el periodo comprendido entre el 01 de octubre al 15 diciembre 2021. </t>
  </si>
  <si>
    <t>Mauricio Rodríguez
Karinfer Olivera</t>
  </si>
  <si>
    <t>Subdirección para la Familia</t>
  </si>
  <si>
    <t>Subdirección para Asuntos LGBT</t>
  </si>
  <si>
    <t>10.2.2</t>
  </si>
  <si>
    <t>Consultada la plataforma SECOP II, de Colombia Compra Eficiente por parte del equipo auditor, se verificaron los siguientes contratos celebrados por la Subdirección para la Adultez, encontrando lo siguiente:
Tabla No 10
Tabla No 11
Teniendo en cuenta las observaciones presentadas con anterioridad, se evidencian debilidades en la labor de la Supervisión, vulnerando lo dispuesto en el artículo 83 de la Ley 1474 de 2011, que señala: “Supervisión e interventoría contractual.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(Subrayado fuera de texto)
Así mismo, lo observado por esta Oficina en los contratos verificados y que fueron objeto de la muestra, incumple lo dispuesto en el artículo 2.2.1.1.1.7.1. del Decreto 1082 de 2015, que sobre la publicidad de la documentación generada en los procesos contractuales dispone: “Publicidad en el SECOP. La Entidad Estatal está obligada a publicar en el SECOP los Documentos del Proceso y los actos administrativos del Proceso de Contratación, dentro de los tres (3) días siguientes a su expedición”. (Subrayado fuera de texto).
Al igual, se observa incumplimiento al manual de contratación y supervisión Código:  MNL-GEC-001, versión 0, Memo I2019036869 del 26/08/2019, modificado por la versión 1, Memo I2021017248 – 10/06/2021, numeral 3.2 Funciones y/o Obligaciones del Supervisor y/o Interventor, sub-numeral  10, el cual establece: “Elaborar y suscribir con el contratista el acta de inicio cuando a ello hubiere lugar, generando desde el aplicativo respectivo el Formato de acta de inicio o el que haga sus veces, previa verificación del cumplimiento de los requisitos de legalización, perfeccionamiento y ejecución del contrato o convenio.”
Adicionalmente, el clausulado de los contratos, el cual establece: "CLÁUSULA PRIMERA - PLAZO DE EJECUCIÓN: El plazo de ejecución del contrato será contado a partir de la fecha de suscripción del Acta de Inicio, previo cumplimiento de la afiliación a la ARL. (Constancia que debe ser allegada por el supervisor a la Subdirección de Contratación)".
Teniendo en cuenta las observaciones presentadas con anterioridad, se evidencian debilidades en la labor de la Supervisión, vulnerando lo dispuesto en el artículo 83 de la Ley 1474 de 2011, que señala: “Supervisión e interventoría contractual.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(Subrayado fuera de texto)
Así mismo, lo observado por esta Oficina en los contratos verificados y que fueron objeto de la muestra, incumple lo dispuesto en el artículo 2.2.1.1.1.7.1. del Decreto 1082 de 2015, que sobre la publicidad de la documentación generada en los procesos contractuales dispone: “Publicidad en el SECOP. La Entidad Estatal está obligada a publicar en el SECOP los Documentos del Proceso y los actos administrativos del Proceso de Contratación, dentro de los tres (3) días siguientes a su expedición”. (Subrayado fuera de texto).
Al igual, se observa incumplimiento al manual de contratación y supervisión Código:  MNL-GEC-001, versión 0, Memo I2019036869 del 26/08/2019, modificado por la versión 1, Memo I2021017248 – 10/06/2021, numeral 3.2 Funciones y/o Obligaciones del Supervisor y/o Interventor, sub-numeral  10, el cual establece: “Elaborar y suscribir con el contratista el acta de inicio cuando a ello hubiere lugar, generando desde el aplicativo respectivo el Formato de acta de inicio o el que haga sus veces, previa verificación del cumplimiento de los requisitos de legalización, perfeccionamiento y ejecución del contrato o convenio.”
Adicionalmente, el clausulado de los contratos, el cual establece: "CLÁUSULA PRIMERA - PLAZO DE EJECUCIÓN: El plazo de ejecución del contrato será contado a partir de la fecha de suscripción del Acta de Inicio, previo cumplimiento de la afiliación a la ARL. (Constancia que debe ser allegada por el supervisor a la Subdirección de Contratación)".</t>
  </si>
  <si>
    <t>Gestión Contractual</t>
  </si>
  <si>
    <t>Falta de actualización de la información contractual en la plataforma SECOP II.</t>
  </si>
  <si>
    <t>Realizar 3 reportes de verificación de información publicada en Secop II de los contratos en ejecución.</t>
  </si>
  <si>
    <t>No  de reportes de contratos con información de publicación actualizada en Secop II presentados/ N° reportes de contratos con información de publicación actualizada en Secop II proyectados *100</t>
  </si>
  <si>
    <t>El  100% de los reportes de contratos con información de publicación actualizada en Secop II</t>
  </si>
  <si>
    <t xml:space="preserve">La Subdirección para la Adultez realiza el primer reporte de 648 contratos (son tres reportes para el 100%), reportando 216 contratos los cuales cuentan con la información de publicación actualizada en el SECOP II. Para consultarlos en SECOP II, se pueden mirar por número de proceso o por número de contrato. Se adjuntan:
1. Relación de contratos
2.  Pantallazos de 3 contratos que son ejemplo del cumplimiento.
Para el cumplimiento del 100% de la acción (648 contratos ),  se deben generar 3 reportes cada uno de 216 contratos. En este corte se presenta el primer reporte con 216 contratos con información publicada y actualizada en secop II.
</t>
  </si>
  <si>
    <t xml:space="preserve">Verificada la evidencia aportada por la Subdirección para la adultez, remitidas por correo electrónico el 01 de diciembre de 2021 y los activos de información aportados a través de share point, se observó documento denominado 1. Relación contratos muestra 2021, en cual relacionan 216, de igual forma pantallazos de 3 contratos 1468-2021, -1296-2021, 1248-2021, al reportar el 100% de cumplimiento la OCI realizará un muestreo aleatorio.
</t>
  </si>
  <si>
    <t>10.2.7</t>
  </si>
  <si>
    <t>10.2.9</t>
  </si>
  <si>
    <t xml:space="preserve">De la revisión realizada a la información aportada por la Subdirección para la Adultez, en radicado I2021018670 del 24 de junio de 2021, se observó que la secretaría técnica del comité no realizó convocatoria pública a las organizaciones de la sociedad civil, evidenciando un incumplimiento al parágrafo 4 del artículo 3 del Decreto 699 de 2012, el cual indica: “Durante los primeros tres meses de cada año, el Comité Operativo Distrital de Adultez (CODA), a través de su Secretaría Técnica, hará una convocatoria pública a organizaciones de la sociedad civil para que postulen sus nombres y puedan ser elegidas como miembros permanentes del Comité.”. </t>
  </si>
  <si>
    <t xml:space="preserve">Oportunidad de mejora para articular con las subdirecciones locales la identificación de las personas adultas que deseen participar en el CODA ; así como, difundir la Política Pública para la Adultez y  la de realizar la convocatoria a la sociedad civil.
</t>
  </si>
  <si>
    <t>Elaborar la pieza comunicativa para difundir la PPA a través de las diferentes redes sociales institucionales.</t>
  </si>
  <si>
    <t>Una ( 1 ) Pieza comunicativa avalada por la Oficina de Comunicaciones.</t>
  </si>
  <si>
    <t>Pieza comunicativa para difundir la Política Pública de y para la Adultez publicada en la página web y las diferentes redes sociales de la entidad.</t>
  </si>
  <si>
    <t xml:space="preserve">Oportunidad de mejora para articular con las subdirecciones locales la identificación de las personas adultas que deseen participar en el CODA ; así como, difundir la Política Publica para la Adultez y realizar la convocatoria a la sociedad civil.
</t>
  </si>
  <si>
    <t>Articular una mesa de trabajo con las Subdirecciones Locales para la identificación y la convocatoria a la sociedad civil en el marco de la Resolución 1045 de 2021.</t>
  </si>
  <si>
    <t>Una ( 1 )  mesa de trabajo con las subdirecciones locales.</t>
  </si>
  <si>
    <t>Mesa de trabajo con las subdirecciones locales para la convocatoria a la sociedad civil.</t>
  </si>
  <si>
    <t>10.2.11</t>
  </si>
  <si>
    <t xml:space="preserve">De la revisión documental realizada por el equipo auditor a la información aportada por la Subdirección para la Adultez , específicamente el radicado I2021016740 del 03 de junio de 2021, se observaron los siguientes documentos: 
•	Informe de Seguimiento Plan de Acción – Política Pública de y para la Adultez 2018.
•	Informe de Seguimiento Plan de Acción – Política Pública de y para la Adultez 2019.
•	Informe Cualitativo Política Pública de y para la Adultez – junio 2016- junio 2019.
Sin embargo, no se observó el informe anual sobre el avance de la ejecución del Plan de Acción de la Política Pública de y para la Adultez, remitido al Concejo de Bogotá, incumpliendo lo normado por el artículo 16 del Decreto 544 de 2011 , el cual establece: “Anualmente, en el mes de diciembre, la Administración Distrital rendirá un informe sobre el avance de la ejecución del Plan de Acción al Concejo de Bogotá en relación con el cumplimiento de la Política Pública de y para la Adultez.” Y el artículo 4 de la Resolución SDIS 699 de 2012 , el cual indica: funciones “7. Preparar el informe anual sobre el avance de la ejecución del Plan de acción de la Política Pública de y para la Adultez, definido en el Artículo 16 del Decreto 544 de 2011 para ser presentado al Concejo de Bogotá”
</t>
  </si>
  <si>
    <t>Una ( 1 ) Guía para la elaboración y  organización de las actas desarrolladas en las sesiones virtuales</t>
  </si>
  <si>
    <t>10.2.13</t>
  </si>
  <si>
    <t>De la revisión documental realizada a la información aportada por la Subdirección para la Adultez , el equipo auditor observó los siguientes informes:
•	"Informe de Seguimiento Plan de Acción – Política Pública Distrital del Fenómeno de Habitabilidad de Calle, de Fecha: marzo 2020" elaborado por la Subdirección para la Adultez de la SDIS que comprende el segundo semestre de 2019.
•	Informe que corresponde al documento publicado en la página web de la Secretaría Distrital de Planeación en el siguiente enlace http://www.sdp.gov.co/gestion-socioeconomica/equidad-y-politicas-poblacionales/poblaciones/habitante-de-calle, ubicado en el apartado Plan de Acción con la siguiente categoría: título "Observaciones a la matriz de seguimiento 2020" y descripción "Análisis de la matriz por parte de la Dirección de Equidad y Políticas Poblacionales 2020, miércoles, 26 mayo, 2021".
Documentos que no dan cuenta del cumplimiento a lo reglamentado en el Decreto 560 de 2015 , artículo 16, el cual establece "Informe de Avance. Para verificar el cumplimiento de la Política Pública Distrital del Fenómeno de Habitabilidad de Calle, la Administración Distrital rendirá un informe anual sobre el avance de la ejecución del Plan de Acción al Concejo de Bogotá".
Adicionalmente, la Subdirección para la Adultez, no allegó el memorando remisorio del informe de avance de la Política Pública al Concejo de Bogotá, incumpliendo en artículo antes mencionado.
Es importante precisar que, la implementación y desarrollo de la Política Pública Distrital del Fenómeno de Habitabilidad de Calle está en cabeza de la SDIS, tal como lo establece el Decreto 560 de 2015, Artículo 9 .</t>
  </si>
  <si>
    <t xml:space="preserve">Oportunidad de mejora para establecer unos lineamientos con relación a la estructura, los plazos y los responsables del Informe Anual al Concejo del Distrito. </t>
  </si>
  <si>
    <t xml:space="preserve">Elaborar una guía  en la cual se defina en un apartado la estructura, los plazos y los responsables de la radicación del Informe Anual al Concejo de Bogotá D.C. </t>
  </si>
  <si>
    <t>Una ( 1 ) guía oficializada.</t>
  </si>
  <si>
    <t xml:space="preserve">Guía oficializada  que contenga un apartado donde se indique la estructura, los plazos y los responsables de la radicación del Informe Anual al Concejo de Bogotá D.C. </t>
  </si>
  <si>
    <t xml:space="preserve"> Auditoria Interna  SIG – SIGA (2017)
Declaración de inefectividad de la accion de mejora mediante memorando RAD I2021022338 del 28/07/2021</t>
  </si>
  <si>
    <t>Las TRD presentadas al Archivo de Bogotá no cumplieron con los requisitos técnicos archivísticos de conformidad con las dos actualizaciones (2014-2017 y 2017-actualidad) con los cambios de la estructura orgánico funcional de la entidad.</t>
  </si>
  <si>
    <t>Realizar los ajustes a la TRD correspondientes a la segunda actualización momento desde el 01/11/2017 (Decreto 587:2017) hasta la actualidad.</t>
  </si>
  <si>
    <t>Dependencias con TRD ajustadas correspondientes a la  segunda actualización = (Número de dependencias con TRD ajustadas/Número total de dependencias con TRD)*100</t>
  </si>
  <si>
    <t>Porcentaje de dependencias con TRD ajustadas correspondientes a la segunda actualización.</t>
  </si>
  <si>
    <t>Solicitar la aprobación ante el Comité Institucional de Gestión y Desempeño de las TRD correspondientes a la segunda actualización desde el 01/11/2017 (Decreto 587:2017) hasta la actualidad.</t>
  </si>
  <si>
    <t xml:space="preserve">TRD correspondientes a la segunda actualización aprobadas por el Comité Institucional de Gestión y Desempeño.
=(Número de TRD ajustadas segunda actualización aprobadas/Número total de dependencias conformadas bajo la estructura organico funcional)*100 
</t>
  </si>
  <si>
    <t>TRD correspondientes a la segunda actualización aprobadas por el Comité Institucional de Gestión y Desempeño.</t>
  </si>
  <si>
    <t>Recopilar firmas de aprobación de las TRD correspondientes a la segunda actualización desde el 01/11/2017 (Decreto 587:2017) hasta la actualidad.</t>
  </si>
  <si>
    <t>TRD correspondientes a la segunda actualización firmadas por los responsables de Gestión Documental=Número de TRD firmadas por los responsables de Gestión Documental/Número Total de TRD que requieren firma</t>
  </si>
  <si>
    <t>Porcentaje de TRD correspondientes a la segunda actualización firmadas por los responsables de Gestión Documental de conformidad con los requerimientos normativos archivísticos (Artículo 8 del Acuerdo 04 de 2019).</t>
  </si>
  <si>
    <t>Elaborar el procedimiento de actualización de las TRD</t>
  </si>
  <si>
    <t>Procedimiento actualización de TRD elaborado, formulado y publicado. 
Procedimiento elaborado/procedimiento publicado</t>
  </si>
  <si>
    <t>Procedimiento elaborado y aprobado.</t>
  </si>
  <si>
    <t>Auditoría Interna DNA Bogotá te Nutre- compromiso por una alimentación integral en Bogotá.</t>
  </si>
  <si>
    <t xml:space="preserve">En desarrollo de la etapa de revisión documental a la información aportada por la Dirección de Nutrición y Abastecimiento, en calidad de cliente de la auditoría, mediante correo electrónico del 29/06/2021, con asunto “Solicitud información Nutricional- Auditoría Interna DNA Bogotá te Nutre- compromiso por una alimentación integral en Bogotá ”, se evidenció que, los informes semestrales del estado nutricional enviados al líder del equipo de Vigilancia Alimentaria y Nutricional de la Subdirección de Nutrición, por parte de las Subdirecciones Locales para la Integración Social de: Usme-Sumapaz, San Cristóbal y Ciudad Bolívar, no fueron remitidos en los tiempos establecidos, para la vigencia 2020, situación que se puede evidenciar en la siguiente tabla:(ver tabla 7 página 11 del informe final)
Lo anterior, evidenció un potencial incumplimiento a lo establecido en el procedimiento Vigilancia Nutricional Código: PCD-PSS-011, versión 1 del 13/09/2019 y versión 2 del 23/09/2020 (las cuales se encuentran vigentes dentro del alcance del presente ejercicio auditor), en lo relacionado con la  actividad 19, la cual estableció “ generar informes distrital y locales, de acuerdo al instructivo Elaboración de informes del estado nutricional a nivel local (INS-PSS-042) (…)”, así mismo y alineado con lo anterior, en lo definido por el instructivo Elaboración de Informes del Estado Nutricional a Nivel Local, Código: INS-PSS-042, Versión 0 del 15/08/2019 y versión 1 del 13/09/2020 (las cuales se encuentran vigentes dentro del alcance del presente ejercicio auditor), en el numeral 3.4 el cual estableció “El informe debe enviarse en versión digital al líder del equipo de Vigilancia Alimentaria y Nutricional de la Subdirección de Nutrición, en los primeros 15 días del mes de septiembre y marzo o su siguiente día hábil correspondiente”, por otra parte, no aportaron las evidencias que dieran cuenta de la presentación de los informes semestrales de vigilancia nutricional a los subdirectores locales en las localidades de Usme-Sumapaz, San Cristóbal , Cuidad Bolívar, de acuerdo con lo  anterior, se observó un potencial incumplimiento a lo establecido en el  Instructivo Elaboración de Informes del Estado Nutricional a Nivel Local, Código: INS-PSS-042, versión 0 del 15/08/2019  y versión 1 del 13/09/2020 (las cuales se encuentran vigentes dentro del alcance del presente ejercicio auditor), en el numeral 3.3, el cual estableció “El informe debe ser presentado en espacios locales y ser presentado al subdirector local y a las Subdirecciones Técnicas para la toma de decisiones.” Lo anterior podría generar riesgos en la toma de decisiones de manera oportuna, frente a la población participante en los servicios sociales. (...)
</t>
  </si>
  <si>
    <t xml:space="preserve">Oportunidad de mejora en la disponibilidad permanente de los profesionales responsables de la elaboración de los informes en los tiempos proyectados para la elaboración de los mismos 
</t>
  </si>
  <si>
    <t xml:space="preserve">1
</t>
  </si>
  <si>
    <t xml:space="preserve">Generar la alerta de la priorización de la contratación del talento humano responsable del levantamiento de datos en territorio mediante memorando de la subdirección de Nutrición
</t>
  </si>
  <si>
    <t>Memorando semestral a Gestión Corporativa y a las subdirecciones locales</t>
  </si>
  <si>
    <t>1 memorando semestral</t>
  </si>
  <si>
    <t>Subdirección de Nutrición</t>
  </si>
  <si>
    <t>10.1.2</t>
  </si>
  <si>
    <t>De la visita realizada el 23 de junio de 2021 a los almacenes seleccionados en la muestra (ver numeral 7.7.1 metodología), se verificó la dinámica de compra de alimentos con el uso de los bonos canjeables por alimentos por parte de los participantes del proyecto 7745 de 2020 “Compromiso por una alimentación integral en Bogotá”. Se evidenció que, en el almacén “Metro de la autopista Sur”, los participantes presentes en el lugar manifestaron sus inconformidades (insatisfacción en la prestación del servicio), de acuerdo con lo anterior, se evidenciaron las siguientes situaciones: (ver imagen 3 pagina 12 del informe final)
•	Falta de surtido y opciones en el almacén para poder adquirir artículos de primera necesidad, dejándoles sólo la alternativa de poder llevar el artículo que cumple con las especificaciones técnicas, pero con el precio más alto. (ejemplo aceite de cocina).
•	Frutas sobre maduras en exhibición para los participantes compradores.
•	Cierre de la pescadería a la hora de la visita 9:20 am y la restricción de poder adquirir productos como salmón y mariscos por medio de los bonos.  
•	Largas filas en la carnicería (poco distanciamiento social) y el desabastecimiento de pollo. 
De acuerdo con lo anterior, se realizó la revisión documental del anexo técnico y las fichas técnicas de la modalidad de Bonos canjeables por alimentos, los cuales fueron remitidos por la Dirección de Nutrición y Abastecimiento en calidad de cliente de la auditoría, mediante correo electrónico del 24/06/2021 con el asunto “Solicitud información-Auditoría Interna DNA Bogotá te Nutre- compromiso por una alimentación integral en Bogotá.”, de acuerdo con lo anterior, se observó un potencial incumplimiento a lo establecido en el documento denominado “Ficha de Producto”, el cual establece características y condiciones técnicas específicas y hace parte del anexo técnico mencionado, en el apartado “Actividades Operativas”, de la ficha técnica mencionada que estableció “ (…) b. Todas las áreas de ventas del punto de canje, deben estar habilitadas para la población participante en el momento del canje del bono, (…)  d. El canje de los bonos debe realizarse en condiciones de comodidad, oportunidad, calidad, seguridad, calidez y buen trato para las personas y familias participantes, por parte de cada uno del personal del proveedor de igual manera se deberá brindar un trato igual al que se le brinda a todos los clientes de cada almacén; por ningún motivo se debe propiciar que ellos y ellas deban hacer filas por tiempos prolongados para hacer efectivo el canje de los bonos, así como el abastecimiento suficiente de los alimentos, de acuerdo a la programación establecida, (…) e. El punto de canje deberá disponer con más de dos marcas de los productos a canjear, para que los participantes puedan elegir de acuerdo a sus hábitos y costumbres, y de acuerdo a los alimentos establecidos para cada bono (excepto para los alimentos de frutas, verduras y carnes rojas), (…) m. Los productos canjeados deben ser de primera calidad, frescos, y con la vida útil requerida por la Secretaria Distrital de Integración Social SDIS, así mismo, el Cuadro No 1 Listado guía para el canje de alimentos por grupo de la Ficha de Producto, definió “CARNES CRUDAS: De res sin hueso, pollo, gallina, cerdo, (excepto las alas, rabadilla y costillar).PESCADOS Y FRUTOS DEL MAR CRUDOS: Pescados sin aglomerantes o apanados, mariscos, entre otros frescos o congelados. VÍSCERAS: Callo o menudo, hígado de res o pollo, pajarilla, riñón, molleja, corazón de res o pollo, bofe, lengua de res. Atún y sardinas en todas sus variedades (donde el atún y las sardinas sean el ingrediente principal). Debido a lo anterior, se podrían llegar a generar riesgos institucionales frente a oportuno cumplimiento de los anexos técnicos para la modalidad bonos canjeables por alimentos afectando a los participantes de los servicios. Subrayado fuera del texto original.
Nota: los audios y archivos fotográficos, pueden ser solicitados por los clientes de la auditoría, en pro de la mejora continua institucional de acuerdo con la Ley estatutaria 1581 de 2012 “Por la cual se dictan disposiciones generales para la protección de datos personales.”, la cual regula el derecho fundamental al habeas data.</t>
  </si>
  <si>
    <t xml:space="preserve">"Oportunidad de mejora en el control realizado sobre la gestión de la interventoría en los contratos sostenidos con el operador" </t>
  </si>
  <si>
    <t xml:space="preserve">Elaborar un informe semestral de carácter cualitativo que permita revisar las actividades realizadas en desarrollo de la interventoría para generar las alertas y ajustes pertinentes. 
</t>
  </si>
  <si>
    <t>Informe cualitativo a la gestión de la Interventoría</t>
  </si>
  <si>
    <t>Informe Semestral</t>
  </si>
  <si>
    <t xml:space="preserve">Demora en el proceso de contratación de la interventoría especializada responsable de la verificación del cumplimiento de la ejecución de los contratos </t>
  </si>
  <si>
    <t>Generar la alerta de la priorización de la contratación de la interventoría especializada responsable de la verificación del cumplimiento de la ejecución de los contratos</t>
  </si>
  <si>
    <t xml:space="preserve">Memorando semestral a Gestión Corporativa </t>
  </si>
  <si>
    <t>memorando semestral</t>
  </si>
  <si>
    <t xml:space="preserve">En la revisión efectuada durante el mes de julio de 2021, al documento de justificación de adición y prórroga nro. 2 del contrato 12822-2020 que se encuentra publicado en el SECOP II se observó que, la justificación presentada a la interventoría para la prórroga es gestionada a través de profesionales (apoyos a la supervisión) de la Dirección de Nutrición y Abastecimiento, vinculados a través de contrato de prestación de servicios y no directamente por el supervisor del contrato. Aunque estas solicitudes posteriormente se encuentran soportadas y/o avaladas por el supervisor, por tratarse de documentos que dan cuenta de la necesidad de efectuar modificaciones de los convenios y la respectiva ejecución de recursos públicos, en atención de los roles y competencias legales y funcionales asignadas al supervisor, se identificó  un potencial incumplimiento, a lo establecido en el Manual de Supervisión y Contratación código MNL-GEC-001 versión 0 del 26/08/2019 (versión vigente para el presente ejercicio auditor) y versión 1 del 10/06/2021, numeral 3.2. - Funciones y/o obligaciones del supervisor y/o interventor- numeral 19, donde se indica: “(…)Ejercer control en el plazo del contrato o convenio para gestionar oportunamente las modificaciones contractuales a que haya lugar, tales como prórroga, adición, y suspensiones, así como tramitar oportunamente las cesiones, terminaciones y liquidaciones”. Lo anterior podría llegar a poner en riesgo la correcta supervisión de los contratos suscritos por la Secretaria Distrital de Integración Social. </t>
  </si>
  <si>
    <t xml:space="preserve">Oportunidad de fortalecimiento en la apropiación y conocimiento de las funciones y competencias asignadas al apoyo a la supervisión y supervisión, según el Manual de Supervisión vigente en la SDIS. </t>
  </si>
  <si>
    <t xml:space="preserve">Socializar periódicamente al personal que desarrolla actividades de apoyo a la supervisión el procedimiento contemplado en el Manual de Supervisión. </t>
  </si>
  <si>
    <t>Manual de Supervisión socializado</t>
  </si>
  <si>
    <t>1 socializacion semestral</t>
  </si>
  <si>
    <t>Oportunidad de fortalecimiento en la apropiación y conocimiento de las funciones y competencias asignadas al apoyo a la supervisión y supervisión, según el Manual de Supervisión vigente en la SDIS.</t>
  </si>
  <si>
    <t>Elaborar una guía de apoyo a la supervisión en la que se detallen funciones, procedimientos y documentos  a incorporar</t>
  </si>
  <si>
    <t>Una guía de apoyo elaborada</t>
  </si>
  <si>
    <t>Guía de Apoyo elaborada</t>
  </si>
  <si>
    <t>De acuerdo con la revisión efectuada durante el mes de junio de 2021, en la página del Sistema Electrónico para la Contratación Pública SECOP II, a los informes mensuales de ejecución del convenio interadministrativo nro. 7167-2020 suscrito con el IDIPRON para operar los comedores comunitarios Arborizadora, Bosa, La Rioja, Perdomo, San Blas y Usme; se observó que, se presentó un mayor número de debilidades relacionadas con el cumplimiento de las obligaciones contractuales del asociado, frente a los demás comedores revisados en la muestra, que son operados por las entidades sin ánimo de lucro. De lo anterior, se evidenciaron observaciones realizadas por la firma interventora relacionadas con: déficit de recurso humano, falta de entrega de la dotación de bioseguridad al recurso humano de los comedores, déficit de menaje portable para el consumo de los alimentos ante la emergencia sanitaria por COVID-19; no implementación de lineamientos y protocolos COVID -19, entre otros incumplimientos. Adicionalmente, en los documentos de ejecución publicados en el SECOP II, no se evidenció trazabilidad de las reuniones del Comité Técnico Operativo del Convenio como instancia de seguimiento, según lo pactado en la cláusula tercera del convenio, obligaciones de la SDIS: “citar mensualmente al IDIPRON al Comité Técnico Operativo, a fin de realizar retroalimentación a la prestación del servicio de manera general y en el marco de la emergencia sanitaria por causa del coronavirus COVID-19”. 
Si bien en los informes analizados se observó que, se hicieron los respectivos descuentos financieros mensuales en los ítems que aplica (por ejemplo, recurso humano), es necesario destacar que con estas debilidades se podría ocasionar afectación en la calidad y oportunidad del servicio de alimentación brindado a los participantes de los comedores operados por el IDIPRON, más aún teniendo en cuenta la naturaleza jurídica de la entidad asociada. 
Lo anterior podría decantar en un posible incumplimiento de las cláusulas contractuales del convenio 7167 de 2020, según lo pactado en la cláusula tercera del convenio, obligaciones de la SDIS:” Hacer seguimiento y supervisar el cumplimiento de las obligaciones pactadas.” y debilidad en la observancia de las funciones asignadas a los supervisores en el artículo 83 de la Ley 1474 de 2011, el cual indica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así como, a lo definido en el Manual de Supervisión y Contratación de la SDIS, código MNL-GEC-001 versión 0 del 26/08/2019 ( versión vigente para el presente ejercicio auditor) y versión 1 del 10/06/2021, numeral 3.2. - Funciones y/o obligaciones del supervisor y/o interventor, el cual reza “El supervisor y/o interventor y quien esté designado para desarrollar dichas actividades, deberá vigilar, controlar y hacer seguimiento a la ejecución de los contratos o convenios celebrados por la Secretaría Distrital de Integración Social, en los términos, condiciones y especificaciones pactadas con las circunstancias de tiempo, modo y lugar, condiciones técnicas y económicas señaladas en el pliego de condiciones o invitación pública, según el caso, anexo técnico, matriz de riesgo, la oferta y evaluación de la misma, así como todos aquellos documentos que hicieron parte del proceso de selección, para asegurar el logro exitoso de los objetivos y finalidades que se persiguen con su ejecución.(…)”, Lo anterior podría llegar a poner en riesgo la correcta ejecución de los contratos suscritos por la Secretaria Distrital de Integración Social, así como, una afectación en la prestación de los servicios y riesgos en la salud de los participantes del servicio.</t>
  </si>
  <si>
    <t>“Oportunidad de mejora en la incorporación de todos los documentos soporte de la fase de ejecución de los contratos en la plataforma SECOP II”</t>
  </si>
  <si>
    <t>Socializar periódicamente al personal que desarrolla actividades de apoyo a la supervisión el procedimiento contemplado en el Manual de Supervisión</t>
  </si>
  <si>
    <t>Socializaciones semestrales</t>
  </si>
  <si>
    <t>De acuerdo con la revisión documental a la información aportada por Dirección de Nutrición y Abastecimiento en calidad de cliente de la auditoría, mediante correo electrónico del 17/06/2021 con asunto “RE: Solicitud información-Auditoría Interna DNA Bogotá te Nutre- compromiso por una alimentación integral en Bogotá.”, se observó que, la Dirección Nutrición y Abastecimiento remitió el documento denominado "Reporte del plan de nutrición y abastecimiento - Dirección de Nutrición y Abastecimiento", de fecha 6/06/2021, el cual corresponde a un reporte del cumplimiento de las metas del proyecto, sin embargo, no aportaron evidencias que permitan identificar lo relacionado con la definición del Plan de Abastecimiento Alimentario de la Secretaría, ahora bien, respecto a los lineamientos para la elaboración y seguimiento del plan de compras relacionadas con alimentos, la Dirección de Nutrición y Abastecimiento  comunicó que, en el anexo técnico para comedores, en el subcomponente salubridad numeral 3.2.4.6.1. Adquisición, se define lo relacionado con estos aspectos, sin embargo, no allegaron evidencias relacionadas con los lineamientos para la elaboración y seguimiento del plan de compras relacionadas con alimentos en la entidad, asimismo, en lo que respecta a las estrategias para la estandarización de la supervisión de los contratos derivados de los procesos de compras y abastecimiento de alimentos, la Dirección de Nutrición y Abastecimiento mediante correo electrónico del 08/07/2021 con asunto “Solicitud de información-Auditoría Interna DNA Bogotá te Nutre- compromiso por una alimentación integral en Bogotá.” indicó que, “Desde la Dirección de Nutrición y Abastecimiento se ha generado el interés sobre la estandarización de procesos que permitan maximizar los recursos y permitan mejorar el desempeño, iniciándose este proceso en el segundo semestre de 2020. En este contexto, se adelantó la construcción de un documento marco de lineamientos relacionados con la función de supervisión, en conjunto con la Subdirección de Abastecimiento y en el momento se encuentra en etapa de finalización de elaboración para proceder a aprobación e implementación (…)”.
De acuerdo con lo anterior, se identificó un potencial incumplimiento a lo establecido en el Decreto 587 del 01/11/2017 "Por medio del cual se modifica la estructura organizacional de la Secretaría Distrital de Integración Social", Artículo 3°. Dirección de Nutrición y Abastecimiento. Son funciones de la Dirección de Nutrición y Abastecimiento de la Secretaría Distrital de Integración Social, las siguientes:
“(…)
f) Dirigir la elaboración del Plan de Abastecimiento Alimentario de la Secretaría.
g) Dirigir y promover los lineamientos para la elaboración y seguimiento del plan de compras relacionadas con alimentos, en coordinación con las dependencias involucradas en los diferentes procesos precontractuales y poscontractuales.
k) Diseñar estrategias para la estandarización de la supervisión de los contratos, derivados de los procesos de compras y abastecimiento de alimentos.
Las situaciones descritas anteriormente, podrían llegar a poner en riesgo el modelo operacional de la Secretaria de Integración Social.</t>
  </si>
  <si>
    <t xml:space="preserve">“Oportunidad de mejora en la incorporación de todos los soportes documentales pertinentes de la etapa de ejecución contractual en la plataforma SECOP II”
</t>
  </si>
  <si>
    <t xml:space="preserve">Actualizar el plan de abastecimiento de la Secretaría de Integración Social que incluya lineamientos para la elaboración y seguimiento de los planes de compra. </t>
  </si>
  <si>
    <t>Plan de abastecimiento SDIS actualizado</t>
  </si>
  <si>
    <t>Documento técnico actualizado</t>
  </si>
  <si>
    <t>10.1.8</t>
  </si>
  <si>
    <t>Consultada la información publicada en la página web de la SDIS durante junio de 2021, a la documentación asociada a la Dirección de Nutrición y Abastecimiento- Mapa de Procesos de la Secretaría Distrital de Integración Social (Proceso Prestación de los Servicios Sociales para la Inclusión Social), se realizó una revisión al Instructivo Seguimiento al canje de bonos por Alimentos Código: INS-PSS-003-Versión 0 del 22/11/2016 , cuyo objetivo indica “ Hacer seguimiento al canje de los bonos e identificar las razones por las cuales los titulares de los bonos no han realizado el canje.” , de acuerdo con lo anterior se evidenció que, el documento en mención  se encuentra desactualizado, ya que el mismo, establece actividades las cuales referencian documentos obsoletos, como es el caso del procedimiento de Canje de Bonos el cual fue derogado el 05/06/2019 con circular No. 019/2019. Así mismo, se observó que el instructivo, referencia la resolución 764 de 2013(derogada) como consulta, a su vez, se evidenció que los enlaces relacionados se encuentran dañados, dichas situaciones, se relacionan a continuación:
“Actividad 1: Identificar los beneficiarios por parte de los profesionales locales, teniendo en cuenta lo establecido en Procedimiento General de Identificación de Población y el Procedimiento General de Ingreso a Servicios, que se encuentra en la siguiente ruta:
Proceso de Prestación de los Servicios Sociales / Caracterización Procedimientos, / Documentos/Procedimiento General de Identificación de Población y el Procedimiento General de Ingreso a Servicios (http://intranetsdis.integracionsocial.gov.co/modulos/contenido/default.asp?idmodulo=1317), y teniendo en cuenta lo establecido en la Resolución 0764 de 2013.
Actividad 2: Los responsables en las Subdirecciones locales y/o Técnicas deben generar los listados de beneficiarios con apoyo alimentario (ver actividad # 2 del procedimiento de Canje de bonos), una vez se encuentre la población registrada en el sistema misional SIRBE (Ver 6. aclaración de actividades).
Actividad 3: Los responsables en las Subdirecciones locales y/o Técnicas deben realizar la convocatoria para el canje de los bonos a los titulares de los mismos (ver actividad # 29 del procedimiento de Canje de bonos).”
Lo anterior, decanta en un potencial incumplimiento a lo reglamentado en la Resolución SDIS 1075 del 30 de junio de 2017, vigente para el alcance de la presente auditoría, “Por la cual se ajusta el Sistema Integrado de Gestión en la Secretaría Distrital de Integración Social (...)” la cual establece en el Artículo 17 “Responsabilidades  del  Gestor  de  Dependencia” -Numeral   7   "Participar  en   la   revisión  de   la  documentación asociada   al  proceso   conforme  al procedimiento previsto para tal efecto por parte de la Dirección de Análisis y Diseño Estratégico, así como, a lo establecido en la Resolución 0472 de 2021 “Por la cual se reglamenta el Sistema de Gestión en la Secretaría Distrital de Integración Social y se dictan otras disposiciones”,  Artículo 16. Responsabilidad del Gestor de Dependencia. El cual referencia “(…) Asesorar y acompañar a los equipos de trabajo en la creación, actualización y derogación de los documentos administrados por la dependencia, que son requeridos para la operación en el marco de sus funciones, promoviendo su implementación y velando por su cumplimiento, de conformidad con las directrices vigentes establecidas por la Dirección de Análisis y Diseño Estratégico. 
Situación que pondría en riesgo el adecuado seguimiento al canje de los bonos por alimentos.</t>
  </si>
  <si>
    <t>Oportunidad de mejora en la actualización del procedimiento de Bonos Canjeables por Alimentos</t>
  </si>
  <si>
    <t>Actualizar el procedimiento de Bonos Canjeables por Alimentos con el paquete de formatos e instructivos adjuntos</t>
  </si>
  <si>
    <t>Actualización procedimiento y adjuntos</t>
  </si>
  <si>
    <t>procedimiento actualizado</t>
  </si>
  <si>
    <t>En desarrollo de la etapa de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se observó que, que para el expediente 651 correspondiente a María José Pertuz Puentes con NUIP terminado en ***105, se registró el seguimiento al Plan de Atención Individual y Familia PAIF con fecha del  30/04/2020 (registraduría), no obstante, de acuerdo con la información registrada en el expediente de historia social, no se evidencian observaciones ni suscripción con firmas en el formato del registro en mención.
Por otra parte, en lo que respecta al expediente 1756 correspondiente a María Ismenia Alfonso con cédula de ciudadanía terminada en 253, se registraron los seguimientos al Plan de Atención Individual y Familia PAIF con fechas del 01/09/2019 y 20/02/2019, no obstante, y tal como se observó en el expediente de historia social, a la fecha, la participante se encuentra en atención y no se evidencian seguimiento durante la vigencia 2020.
Situación que decanta en un potencial incumplimiento a lo establecido en el Instructivo del plan de atención individual y familiar – PAIF (INS-PSS-020) versión 0 del 05/10/2017, numeral 3 actividad 3.3. que refiere "se evalúa el cumplimiento de los acuerdos de corresponsabilidad concertados con las personas y familias, de manera individual o grupal, mediante jornadas pedagógicas en las que se identifica el avance y las dificultades para el cumplimiento de los mismos y se redefinen acciones que faciliten el logro de los acuerdos propuestos en el Plan de Atención Individual y Familiar-PAIF". Lo anterior, que podría llegar a conducir a situaciones de riesgo en lo que respecta al reconocimiento de los avances en el cumplimiento de los acuerdos establecidos en el Plan de Atención Individual y Familiar-PAIF, y la conformación de redes de apoyo familiar y social.
Nota: Los números de documento se eliminan de la tabla, por ser datos sensibles de acuerdo a la Ley estatutaria 1581 de 2012 “Por la cual se dictan disposiciones generales para la protección de datos personales.”, la cual regula el derecho fundamental al habeas data, sin embargo, los clientes de la auditoría conocedores del deber de confidencialidad podrán solicitar la revisión en pro de la mejora continua institucional.</t>
  </si>
  <si>
    <t>Oportunidad de mejora en la socialización, sensibilización y seguimiento con los responsables en territorio del diligenciamiento del instrumento.</t>
  </si>
  <si>
    <t>Socializar los instrumentos y lineamientos en la prestación de los servicios de prestación social</t>
  </si>
  <si>
    <t>Socialización trimestral del lineamiento</t>
  </si>
  <si>
    <t>Socializaciones trimestrales</t>
  </si>
  <si>
    <t>Oportunidad de mejora en la disponibilidad oportuna del Talento Humano por las demoras en el proceso de contratación del mismo</t>
  </si>
  <si>
    <t>Generar alertas sobre los términos de vencimiento de los períodos contractuales para mitigar los espacios sin vínculo contractual de los responsables de adelantar el diligenciamiento del instrumento</t>
  </si>
  <si>
    <t xml:space="preserve">Comunicación semestral a responsables de contratación </t>
  </si>
  <si>
    <t>Alerta semestral</t>
  </si>
  <si>
    <t>Giovanni Salamanca R.
Pedro Antonio Infante B.</t>
  </si>
  <si>
    <t>10.2.1</t>
  </si>
  <si>
    <t>En desarrollo de la etapa de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se observó que, de las veinticuatro (24) historias sociales seleccionadas en la muestra (ver numeral 7.9 metodología) del apoyo de complementación alimentaria Bonos Canjeables por Alimentos y de las cuales fueron aportadas veintidós (22) expedientes, el 18.18%, equivalente a cuatro (4) expedientes de historias sociales, no cuentan con el documento denominado “formato acta de compromiso de los participantes del servicio comedores o apoyo de complementación alimentaria for-pss-091 versión 0” del 27/07/2018, lo anterior permite identificar un  incumplimiento a lo establecido en el Procedimiento para la Prestación del Servicio Social en la SDIS Código:PCD-PS-PS-560 versión 1 del 18/02/2016, actividad 3, la cual indica, “Establezca acuerdos de corresponsabilidad y solicite firma del acta de compromiso al participante”, así mismo, a lo establecido en el formato acta de compromiso de los participantes del servicio comedores o apoyo de complementación alimentaria for-pss-091 versión 0 del del 27/07/2018, el cual en sus notas estableció:
“NOTA: Al diligenciar el formato, tener en cuenta que:
1.  Este documento se firma, al habilitar la inscripción del ciudadano en el servicio. 
2.  Se firma un documento por participante del servicio de comedores y uno por representante del hogar, de los apoyos de complementación alimentaria.
3. Se debe explicar al participante cada uno de los compromisos del documento que está firmando.” .Subrayado fuera del texto original.
Lo descrito anteriormente, se puede observar en la siguiente tabla: (ver tabla 9 página 19 del informe final)
Nota: Los números de documento se eliminan parcialmente de la tabla, por ser datos sensibles de acuerdo a la Ley estatutaria 1581 de 2012 “Por la cual se dictan disposiciones generales para la protección de datos personales.”, la cual regula el derecho fundamental al habeas data, sin embargo, los clientes de la auditoría conocedores del deber de confidencialidad podrán solicitar la revisión en pro de la mejora continua institucional.</t>
  </si>
  <si>
    <t xml:space="preserve">Una  socialización trimestral </t>
  </si>
  <si>
    <t xml:space="preserve">Oportunidad de mejora en la disponibilidad oportuna del Talento Humano por las demoras en el proceso de contratación del mismo
</t>
  </si>
  <si>
    <t>Una Alerta semestral</t>
  </si>
  <si>
    <t xml:space="preserve">En desarrollo de la etapa de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se observó que, de las veinticuatro (24) historias sociales seleccionadas en la muestra (ver numeral 7.9 metodología) del apoyo de complementación alimentaria Bonos Canjeables por Alimentos y de las cuales fueron aportadas veintidós (22) expedientes, el 54.5%, equivalente a doce (12) expedientes de historias sociales, no cuentan con el documento denominado “PLAN DE ATENCIÓN INDIVIDUAL Y FAMILIAR – PAIF Código: FOR-PSS-077 versión 2” del 05/10/2017, situación que permite observar un incumplimiento a lo establecido en el instructivo del Plan de Atención Individual y Familiar – PAIF Código: INS-PSS-020 versión 0 del 05/10/2017, el cual en el numeral 3 componente de desarrollo social establece:
 “El Componente Social para el servicio de Comedores y Complementación Alimentaria, está basado en la guía para la implementación del Modelo de Atención Integral para las Familias, adaptada a las características técnicas del Proyecto y los lineamientos técnicos generales para la operación de estos servicios, contempla las siguientes actividades:
-	Elementos para la formulación del diagnóstico familiar.
-	Construcción e implementación del Plan de Atención Individual y Familiar- PAIF.
-	Seguimiento en el Ámbito Familiar y Comunitario.”
Lo descrito anteriormente, se puede observar en la siguiente tabla: (ver tabla 10 página 20 del informe final)
Es importante indicar que el instructivo mencionado establece en su glosario, que el “Plan de Atención Individual y Familiar: es un instrumento que permite establecer con la familia y sus integrantes la identificación de redes, roles, intereses y necesidades a través del diálogo y acercamiento en el ámbito familiar. Su construcción se lleva a cabo de manera participativa mediante visita domiciliaria, definiendo acuerdos de corresponsabilidad que permitan recuperar espacios de encuentro individual, familiar, social y comunitario alrededor del alimento, analizando con la familia sus condiciones iniciales frente a sus derechos y deberes, el reconocimiento de sus capacidades y oportunidades que propendan por el mejoramiento de su calidad de vida.”
Nota: Los números de documento se eliminan parcialmente de la tabla, por ser datos sensibles de acuerdo a la Ley estatutaria 1581 de 2012 “Por la cual se dictan disposiciones generales para la protección de datos personales.”, la cual regula el derecho fundamental al habeas data, sin embargo, los clientes de la auditoría conocedores del deber de confidencialidad podrán solicitar la revisión en pro de la mejora continua institucional.
</t>
  </si>
  <si>
    <t>Oporunidad de mejora en la disponibilidad oportuna del Talento Humano por las demoras en el proceso de contratación del mismo</t>
  </si>
  <si>
    <t>En desarrollo de la etapa de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 se observó que, de acuerdo con la muestra seleccionada (ver numeral 7.9 metodología), y de las cuales fueron aportadas veintitrés (23), en el expediente historia social correspondiente al participante John Alexander Buitrago Barón con CC terminado en 151, quien solicito retiro voluntario el 21/11/2020, de lo cual, la Subdirección Local para la Integración Social de Rafael Uribe Uribe, emite concepto profesional de egreso mediante acta del 23/11/2020, sin embargo, se tramitó formato de registro de actuaciones por historia social con estado suspendido, evidenciándose una diferencia entre la solicitud por parte del participante (egreso), el concepto profesional (egreso), frente a la actuación tramitada en el sistema de información SIRBE (suspendido).
Situación que genera un incumplimiento a lo establecido en el procedimiento de egreso (PCD-PSS-014) versión 3 del 20/12/2019, numeral 4, actividad 15 "registrar en el sistema de información misional SIRBE el egreso del participante, cambiando el estado a "Atendido" (...)",( vigente para el periodo de alcance la auditoría), así como, a lo referido en la versión 4 de fecha 16/02/2021 del procedimiento en mención en su numeral 4, actividad 17 “"registrar en el sistema de información misional SIRBE el egreso del participante, cambiando el estado a "Atendido" (...)".</t>
  </si>
  <si>
    <t>Oportunidad de mejora en puntos de control en la revisión del cumplimiento de la normatividad y los procedimientos establecidos para el diligenciamiento de las historias sociales.”</t>
  </si>
  <si>
    <t>Diseñar e implementar puntos de control frente a la gestión documental para verificar que se cumpla con la normatividad y los procedimientos establecidos</t>
  </si>
  <si>
    <t>Solicitud de reporte mensual para verificar trámites de egreso de acuerdo a criterios</t>
  </si>
  <si>
    <t>Solicitud de reporte mensual</t>
  </si>
  <si>
    <t>Oportunidad de mejora para el fortalecimiento del monitoreo al cumplimiento de los lineamientos de gestión documental establecidos en la normatividad y procedimientos”</t>
  </si>
  <si>
    <t>Comunicación semestral a responsables de contratación</t>
  </si>
  <si>
    <t xml:space="preserve">En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 se observó que, de acuerdo con la muestra seleccionada (ver numeral 7.9 metodología), y de las cuales fueron aportadas veintitrés (23),el expediente historia social correspondiente a la participante Fanny Liliana  Martínez Palacios con CC 52371211, en el folio trece (13) reposa la comunicación externa S2021022973 del 09/03/2021 con asunto: traslado de comedor comunitario y con referencia: radicado 360742021, en donde se le informa a la participante "(...) teniendo en cuenta lo anterior, le informo que revisado nuestro sistema de información, se encuentra que usted sigue en atención en la localidad de Tunjuelito (...). Dicha comunicación permite inferir que la participante y su núcleo familiar, vienen siendo atendidos en el servicio de comedores con anterioridad, asimismo, la historia social aportada no cuenta con hoja control ni registros anteriores al 20/04/2021. Situación que permite reconocer un incumplimiento a lo establecido en el INSTRUCTIVO PARA LA CONFORMACIÓN, ORGANIZACIÓN Y ADMINISTRACIÓN DE EXPEDIENTES DE HISTORIAS SOCIALES3.4.1. EL EXPEDIENTE DE LA HISTORIA SOCIAL I-BS-067 versión 1 del 18/06/2018. numeral 3.4.1.EL EXPEDIENTE DE LA HISTORIA SOCIAL, que cita: "Con el fin de administrar la documentación generada por cada uno de los participantes  y/o beneficiarios de los diferentes servicios sociales en la Secretaría Distrital de Integración Social, única y exclusivamente se conformará UN SOLO expediente por modalidad (...)”, como también lo definido en el numeral 3.6.TRASLADO DE EXPEDIENTE ENTRE LOCALIDADES Y/O UNIDADES OPERATIVAS "En la medida que un beneficiario, participante o núcleo familiar se reubique en otra Subdirección Local o entre Unidades Operativas, se dará traslado al expediente, el cual debe surtirse sin superar los cinco (5) días hábiles para su entrega (...)”              </t>
  </si>
  <si>
    <t>Diseñar e implementar puntos de control frente a la gestión documental para verificar que se cumpla con la normatividad y los procedimientos establecidos.</t>
  </si>
  <si>
    <t>10.2.5</t>
  </si>
  <si>
    <r>
      <t>De acuerdo con la revisión documental a la información aportada por la Dirección de Nutrición y Abastecimiento, en calidad de cliente de la auditoría, mediante correo electrónico del 17/06/2021 con asunto "Información-Auditoría Interna DNA Bogotá te Nutre- compromiso por una alimentación integral en Bogotá." se identificó que, de las veinticuatro (24) historias sociales seleccionadas en la muestra (ver numeral 7.9 metodología) del servicio social Comedores Comunitarios y de las cuales fueron aportadas veintitrés (23) expedientes, así como, de las veinticuatro (24) historias sociales seleccionadas en la muestra (ver numeral 7.8 metodología) del apoyo Bonos Canjeables por Alimentos y de las cuales fueron aportadas veintidós (22) expedientes, el 100% no cuentan con el formato de registro de datos antropométricos (FOR-PSS-161), lo cual, evidenció un incumplimiento a lo referido en el PROCEDIMIENTO VIGILANCIA NUTRICIONAL (PCD-PSS-011) versión 1 del 13/09/2019 y versión 2 del 23/09/2020 (las cuales se encuentran vigentes dentro del alcance del presente ejercicio auditor), numeral 4 actividad 9 que establece "Realizar toma de medidas antropométricas a los participantes, aplicando el protocolo de Toma y registro de medidas antropométricas (PTC-PSS-017) (...), y registrar en los formatos y herramienta establecida". a su vez, a los preceptuado en el Instructivo para la conformación, organización y administración de expedientes de historias sociales 3.4.1.el expediente de la historia social i-bs-067 versión 1 del 18/06/2018, GLOSARIO, Historia Social: "</t>
    </r>
    <r>
      <rPr>
        <u/>
        <sz val="10"/>
        <rFont val="Arial"/>
        <family val="2"/>
      </rPr>
      <t>expediente conformado con la totalidad de la documentación generada o recibida en desarrollo de la prestación de los diferentes servicios que ofrece la Secretaría Distrital de Integración Social</t>
    </r>
    <r>
      <rPr>
        <sz val="10"/>
        <rFont val="Arial"/>
        <family val="2"/>
      </rPr>
      <t xml:space="preserve"> en cumplimiento de su objeto social. también a lo enunciado en el numeral 3.1. CONFORMACIÓN Y ADMINISTRACIÓN DEL EXPEDIENTE "la Historia Social es considerada como información histórica y por lo tanto de conservación total para ser transferida al Archivo de Bogotá”, cualquier debilidad en su archivo y conservación podrían generar riesgo en su integridad para el aporte en la ciencia y la cultura y, de paso pérdida de la memoria institucional." Subrayado fuera de texto original.</t>
    </r>
  </si>
  <si>
    <t>Imposibilidad de adelantar la actividad de toma de medidas por la contingencia de la pandemia y sus restricciones</t>
  </si>
  <si>
    <t xml:space="preserve">Ajustar el protocolo de toma y registro de toma de medidas antropométricas que facilite el desarrollo de la actividad en medio de situaciones de contingencia. </t>
  </si>
  <si>
    <t>Protocolo ajustado de toma y registro de medidas antropométricas</t>
  </si>
  <si>
    <t>Protocolo ajustado</t>
  </si>
  <si>
    <t>10.2.6</t>
  </si>
  <si>
    <t>Durante la etapa de revisión documental de la información aportada por la Dirección de Nutrición y Abastecimiento en calidad de cliente de la auditoría, mediante correo electrónico del 29/06/2021, con asunto “Solicitud información Nutricional- Auditoría Interna DNA Bogotá te Nutre- compromiso por una alimentación integral en Bogotá ” se evidenció que, diez (10) participantes correspondiente al 41.6% de la muestra seleccionada (ver numeral 7.9.2 metodología), no cuentan con activos de información que den cuenta de la toma de medidas antropométricas,  como punto de control y evaluación del estado nutricional de los participantes del servicio comedores comunitarios, durante el primer semestre de 2020. Así mismo, se evidenció que cinco (5) participantes, correspondientes al 20.8% de la muestra seleccionada (ver numeral 7.9.2 metodología), no cuentan con activos de información que den cuenta de la toma de medidas antropométricas, como punto de control y evaluación del estado nutricional de los participantes del servicio comedores comunitarios, durante el segundo semestre de 2020. Lo anterior, refleja un incumplimiento a lo establecido en el Protocolo Toma y registro de medidas antropométricas Código: PTC-PSS-017, Versión 0 del 15/08/2019  y Versión 1 del 13/09/2020, (las cuales se encuentran vigentes dentro del alcance del presente ejercicio auditor), numeral 3, Condiciones generales : “La toma de medidas antropométricas debe realizarse a todos los participantes de los servicios sociales que reciben apoyo alimentario que se encuentran en atención, en la frecuencia establecida para cada uno” , asimismo, a lo descrito en el numeral 4.1 Programación de toma de medidas antropométricas. “Los participantes de los servicios sociales con apoyo alimentario, ingresan a vigilancia nutricional a través de la toma y registro de las medidas antropométricas, la cual debe realizarse al momento del ingreso al servicio social y en tiempos posteriores como se observa en el cuadro 1”(ver imagen 4 y tabla 11 página 23 del informe final)
Nota: Los números de documento se eliminan de la tabla, por ser datos sensibles de acuerdo a la Ley estatutaria 1581 de 2012 “Por la cual se dictan disposiciones generales para la protección de datos personales.”, la cual regula el derecho fundamental al habeas data, sin embargo, los clientes de la auditoría conocedores del deber de confidencialidad podrán solicitar la revisión en pro de la mejora continua institucional.</t>
  </si>
  <si>
    <t>Imposiblidad de adelantar la actividad de toma de medidas por la contingecia de la  pandemia y sus restricciones</t>
  </si>
  <si>
    <t>Un protocolo ajustado de toma y registro de medidas antropométricas</t>
  </si>
  <si>
    <t>procolo ajustado</t>
  </si>
  <si>
    <t>En la revisión de los documentos de ejecución de los veinticinco (25) convenios de asociación para la operación de los comedores comunitarios (ver tabla 14) objeto de la muestra seleccionada (ver numeral 7.9.1 metodología), los cuales reposan en el Sistema Electrónico para la Contratación Pública -SECOP II, se observó que no se encuentra cargada la información correspondiente a los pagos efectuados a los asociados y los respectivos soportes.  Adicionalmente, no se evidenció la publicación de la totalidad de los informes de supervisión, como es el caso de los convenios nro. 7777-2020, 7878-2020, 8235 de 2020 y 12822 de 2020, Dicha situación, refleja un incumplimiento a  lo preceptuado en el Decreto 1081 de 2015 “Por medio del cual se expide el Decreto Reglamentario Único del Sector Presidencia de la República”,  Artículo 2.1.1.2.1.7, el cual estableció “ (…) los sujetos obligados que contratan con cargo a recursos públicos deben cumplir la obligación de publicar la información de su gestión contractual es el Sistema Electrónico para la Contratación Pública (SECOP).”, a su vez, a lo establecido  por la Ley 1712 de 2014 “Por medio de la cual se crea la Ley de Transparencia y del Derecho de Acceso a la Información Pública Nacional y se dictan otras disposiciones” , Articulo 2, que indica “Principio de máxima publicidad para titular universal. Toda información en posesión, bajo control o custodia de un sujeto obligado es pública y no podrá ser reservada o limitada sino por disposición constitucional o legal, de conformidad con la presente ley”, asimismo; a lo descrito en el artículo 11 el cual estableció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por otra parte, se incumple lo establecido en el Manual de Contratación y Supervisión de la entidad código MNL-GEC-001- versión 0 del 26/08/2019 (versión vigente para el presente ejercicio auditor) y versión 1 del 10/06/2021, numeral 3.2. - Funciones y obligaciones del supervisor y/o interventor, el cual estableció “ (…) 28. En el marco del principio de publicidad y transparencia debe publicar en la plataforma SECOP todos y cada uno de los documentos que generen durante la ejecución contractual y en la etapa post contractual.” (ver tabla 12 página 25 del informe final)</t>
  </si>
  <si>
    <t>Oportunidad de mejora en la incorporación de todos los documentos soporte de la fase de ejecución de los contratos en la plataforma SECOP II”</t>
  </si>
  <si>
    <t>Elaborar una guía de apoyo a la supervisión en la que se establezcan sus funciones y procedimientos</t>
  </si>
  <si>
    <t>guía de Apoyo</t>
  </si>
  <si>
    <t>Socializar periódicamente al personal que desarrolla actividades de apoyo a la supervisión el procedimiento contemplado en el manual de supervisión</t>
  </si>
  <si>
    <t>socialización semestral</t>
  </si>
  <si>
    <t>10.2.8</t>
  </si>
  <si>
    <t>De acuerdo con la revisión realizada durante mes de julio de 2021 al Aplicativo WEB RAD en el módulo Administración Registro, en la sección Informes Registro Asistencia se observó que, al ingresar el número de código de la Unidad Operativa 121607 o cualquier código de las diferentes unidades operativas objeto de la muestra (Ver numeral 7.9.1metodología), despliega información desactualizada, toda vez que, para el caso antes mencionado, el número del contrato que arroja la consulta es el Contrato No. 8179 de  la vigencia 2015, sin embargo y de acuerdo con el reporte de registro de asistencia diaria de la vigencia 2020, el número de contrato correspondiente a la unidad operativa 121607 es el contrato 7167-2020, de igual forma se solicitó a la Dirección de Nutrición y Abastecimiento en calidad de cliente de la auditoría ,a través de entrevista realizada el día 06 de julio de 2021, la aclaración de lo observado en el aplicativo, por lo que informaron que, la actualización de los contratos asociados a cada unidad operativa debe ser solicitado a través de correo electrónico a la Subdirección de Investigación e Información para la parametrización contractual. De acuerdo con lo anterior, se observó que no existe interoperabilidad del aplicativo WED RAD con el Sistema de Información ERP_SEVEN en su módulo contractual, lo anterior, genera un incumplimiento a lo establecido en el  Decreto 1008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en su Artículo 2.2.9.1.2.2. estableció “Para la implementación de la Política de Gobierno Digital, las entidades públicas deberán aplicar el Manual de Gobierno Digital que define los lineamientos, estándares y acciones a ejecutar por parte de los sujetos obligados de esta Política de Gobierno Digital (…)”, y a lo referido en el Marco de Referencia de Arquitectura Empresarial (MRAE), de acuerdo con el Modelo de Arquitectura Empresarial  MAE.G.GEN.01,  en el lineamiento  MAE.LI.AIT.02 – Plataforma de interoperabilidad (Ministerio de Tecnologías de la Información y las Comunicaciones), donde se establece en su numeral 7.5.2. "La Dirección de Tecnologías y Sistemas de la Información o quien haga sus veces debe incluir dentro de su arquitectura de Infraestructura Tecnológica los elementos necesarios para poder realizar el intercambio de información entre las áreas (…)” (ver imagen 5 y 6 de la página 27)</t>
  </si>
  <si>
    <t>Actualizar el módulo de administración de registro del aplicativo web rad</t>
  </si>
  <si>
    <t>Actualización del aplicativo</t>
  </si>
  <si>
    <t>Aplicativo actualizado</t>
  </si>
  <si>
    <t>En revisión documental a la información aportada por la Dirección de Nutrición y Abastecimiento, en calidad de cliente de la auditoría, mediante correo electrónico del 17/06/2021 con asunto " Información-Auditoría Interna DNA Bogotá te Nutre- compromiso por una alimentación integral en Bogotá ", así como, a la información aportada por la Dirección de Análisis y Diseño Estratégico - DADE en calidad de dependencia proveedora de información, mediante correo electrónico del 08/07/2021 con asunto "Solicitud de información- Auditoría Interna- DNA Bogotá te Nutre Compromiso por una Alimentación Integral en Bogotá", se evidenció que, no suministraron a completitud la información solicitada por parte del equipo auditor, como se observa en la siguiente tabla: (ver tabla 13 de la página 28 del informe final)
Lo anterior, incumple con lo establecido en el Decreto Presidencial 403 de 2020 "Por el cual se dictan normas para la correcta implementación del Acto Legislativo 04 de 2019 y el fortalecimiento del control fiscal", artículo 151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t>
  </si>
  <si>
    <t>Adelantar actividades de socialización de los lineamientos de presentación de respuestas a órganos de control en términos de oportunidad y completitud</t>
  </si>
  <si>
    <t>Socialización semestral de  lineamientos</t>
  </si>
  <si>
    <t>Socialización semestral</t>
  </si>
  <si>
    <t>Oportunidad de mejora de la capacidad del banco de documentos generados por la Dirección, sus subdirecciones y componentes</t>
  </si>
  <si>
    <t>Fortalecer el uso del repositorio virtual para la administración de toda la información generada por la Dirección, sus subdirecciones y componentes</t>
  </si>
  <si>
    <t>Manual de Usuario para acceder al repositorio documental</t>
  </si>
  <si>
    <t xml:space="preserve">Manual de usuario </t>
  </si>
  <si>
    <t>Oportunidad de mejora en el cumplimiento de las obligaciones y responsabilidades contractuales de los actores intervinientes en la gestión de la dirección y sus subdirecciones</t>
  </si>
  <si>
    <t xml:space="preserve">3
</t>
  </si>
  <si>
    <t>Construir e implementar un tablero de control para el seguimiento y evaluación del cumplimiento de las responsabilidades contractuales</t>
  </si>
  <si>
    <t xml:space="preserve">Tablero de Control diseñado e implementado </t>
  </si>
  <si>
    <t xml:space="preserve">tablero de control </t>
  </si>
  <si>
    <t xml:space="preserve">Incumplimiento estándares. 
De la revisión realizada a la información aportada por la Subsecretaría el equipo auditor observó que, de la muestra de unidades definidas para la muestra, del servicio social Jardines Infantiles el 86,6% de los Jardines Infantiles arrendados, no cuentan con licencia de construcción, como se observa en la tabla No 9
Incumpliendo lo establecido en los Estándares Técnicos para la Calidad de la Educación Inicial, componente Ambientes Adecuados y Seguros, numeral 2. “Estándar Indispensable. El inmueble donde funciona el Jardín Infantil cuenta con Licencia de Construcción que permita el uso, a. Dotacional equipamiento colectivo bienestar social, b. Dotacional equipamiento colectivo educativo, c. Institucional clase I y II,” adoptados por la Resolución 325 del 24 de abril de 2009 “Por medio del cual se reglamenta parcialmente el Decreto 057 de 2009, respecto de la asesoría, inspección, vigilancia y control a la educación inicial desde el enfoque de atención integral a la primera infancia”. 
De igual manera, de la revisión realizada a la información aportada por la Subsecretaría16 y por la Dirección Territorial17, el equipo auditor observó que, de la muestra de unidades operativas establecida definidas para la muestra, del servicio social Jardines Infantiles, el 83.3 % de las construcciones nuevas y el 100 % de los Jardines Infantiles arrendados, no cuentan con concepto de bomberos vigente. 
Así mismo, de la revisión realizada a la información aportada por la Dirección Territorial18, el equipo auditor observó que, de la muestra de unidades operativas establecida definidas para la muestra, del servicio Social Centro Día, el 100 % de las construcciones nuevas y el 100% de los Centros Días arrendados, no cuentan con concepto de bomberos vigente.  
Incumpliendo lo establecido en los Estándares Técnicos para la Calidad de la Educación Inicial, componente Ambientes Adecuados y Seguros, numeral 33. Estándar Básico. “El Jardín Infantil cuenta con concepto técnico vigente expedido por la Unidad Administrativa Especial Cuerpo Oficial de Bomberos de Bogotá (UAECOBB) que certifica el cumplimiento de las condiciones de seguridad y protección contra incendios,” adoptados por la Resolución 325 del 24 de abril de 2009 “Por medio del cual se reglamenta parcialmente el Decreto 057 de 2009, respecto de la asesoría, inspección, vigilancia y control a la educación inicial desde el enfoque de atención integral a la primera infancia”. 
Igualmente, se incumple lo establecido en los Estándares Técnicos para la Calidad Servicio de Desarrollo de Capacidades y Potencialidades en Centros Día “componente 4.3 seguridad, Subcomponente 4.3.2. Concepto técnico de Bomberos, requisito: El servicio debe tener el concepto técnico expedido por la Unidad Administrativa Especial del Cuerpo Oficial de Bomberos de Bogotá, condición indispensable”, adoptado por la Resolución 1697 del 30 de octubre de 2015 “Por medio de la cual se adoptan los requisitos asociados a los estándares de calidad para prestación del servicio desarrollo de capacidades y potencialidades en centro”.   
Finalmente, el equipo auditor revisó la base consolidada de con+E12C de la Subsecretaría19, evidenciando que el 0% de las unidades operativas de la muestra auditada (infraestructura construida nueva y arrendada) cumplen con la totalidad del estándar de ambientes adecuados y seguros, Adicionalmente el porcentaje de cumplimiento de la muestra en ambientes adecuados y seguros es del 76%, como se puede observar en las tablas 11 y 12. 
Es importante señalar el caso del Jardín Infantil Ana Lu Verbenal Quiba de la Localidad de Ciudad Bolívar que presentó un 26,7% de cumplimiento general y un 41% de cumplimiento para este estándar, de acuerdo con la última visita de IVC realizada el 22/11/2018, sin que este nivel de cumplimiento sea tenido en cuenta para la suscripción de un nuevo contrato de arrendamiento. 
 </t>
  </si>
  <si>
    <t>Debido a la suspensión normativa del servicio prestado por la UAECOB no fue posible solicitar las visistas de inspección para la emisión del concepto técnico de las unidades operativas.</t>
  </si>
  <si>
    <t>Solicitar visitas a 70 unidades operativas de los servicios sociales ubicadas en predios administrados por la SDIS, que cuentan con adecuación en sistemas de detección de incendios y programados en el marco del instrumento interadministrativo suscrito con la UAECOB</t>
  </si>
  <si>
    <t>Visitas en el marco del instrumento interadministrativo suscrito con la UAECOB:
70 Unidades operativas de servicios sociales visitadas ubicadas en predios administrados por la SDIS, que cuentan con adecuación en sistemas de detección de incendios</t>
  </si>
  <si>
    <t>Visitas realizadas a las unidades operativas de los servicios sociales ubicadas en predios administrados por la SDIS, que cuentan con adecuación en sistemas de detección de incendios, programadas en el marco del instrumento interadministrativo.</t>
  </si>
  <si>
    <t>Generar un espacio semestral de articulación y socialización resultante de las inspecciones locativas realizadas por el Sistema de Gestión de Seguridad y Salud en el trabajo.</t>
  </si>
  <si>
    <t xml:space="preserve"> Socializaciones de inspecciones locativas.
Número de socializaciones realizadas/ Número de socializaciones programadas.</t>
  </si>
  <si>
    <t xml:space="preserve"> de socializaciones sobre las inspecciones locativas realizadas entre las dependencias Dirección Territorial, Subdirección Plantas Físicas, Apoyo logístico y Subdirección de Gestión del Talento Humano.</t>
  </si>
  <si>
    <t xml:space="preserve">Capacitar al 80% de los funcionarios y contratistas de las unidades operativas de la SDIS en el manejo de emergencias y manejo de incendios. </t>
  </si>
  <si>
    <t>Servidores y contrastistas capacitados en el manejo de emergencia y manejo de incendios.
Número de servidores y contratista capacitados / total de servidores y contratistas de la SDIS</t>
  </si>
  <si>
    <t>de servidores y contratistas capacitados en el manejo de emergencias y manejo de incendios al personal de la SDIS</t>
  </si>
  <si>
    <t xml:space="preserve">Auditoría de Desempeño “Evaluación a la Contratación de Prestación de Servicios Profesionales y la Asignación de Funcionarios de Planta para atender los Servicios de la SDIS”, Período Auditado 2020-2021 - Código 91 PAD 2021 .
</t>
  </si>
  <si>
    <t>Hallazgo administrativo por elevada contratación de prestación de servicios profesionales en los diferentes proyectos de inversión de la entidad, sin que se evidencie cuál es el soporte de estudios técnicos y proyección financiera de las necesidades que se incorporan en el plan de adquisiciones por cada uno de los proyectos de inversión y metas. Adicionalmente, la elevada contratación de prestación de servicios refleja que la entidad no cuenta con una planta de personal equilibrada y ajustada a sus necesidades.</t>
  </si>
  <si>
    <t>No se cuenta con un estudio técnico de las necesidades de recurso humano en coherencia con los perfiles y cargas de trabajo</t>
  </si>
  <si>
    <t>Adelantar reunión con  DASCD y la SHD para gestionar la obtención de recursos financieros, la viabilidad técnica y presupuestal para realizar un estudio de rediseño institucional que incluya el análisis de perfiles y ajustes al manual de funciones levantamiento de cargas de trabajo, que permita establecer el número de funcionarios que requiere la entidad, por cada proceso y dependencia, para cumplir con las funciones asignadas, además determinar los empleos requeridos y los no requeridos.</t>
  </si>
  <si>
    <t>Reuniones de viabilidad</t>
  </si>
  <si>
    <t xml:space="preserve"> (Numero de reuniones realizadas /Numero de reuniones citadas) *100</t>
  </si>
  <si>
    <t xml:space="preserve">3.2.2 </t>
  </si>
  <si>
    <t>Hallazgo administrativo por concentración de personal contratado en el nivel central y direcciones locales, en actividades de coordinación de la gestión de los Proyectos de Inversión Plan de Desarrollo “Bogotá Mejor para Todos” y del Plan de Desarrollo “Nuevo Contrato Social y Ambiental para la Bogotá del Siglo XXI”. Igualmente, por concentración de contratación de la meta 4 en el proyecto de inversión 1113 “Por Una Ciudad Incluyente y Sin Barreras” y meta 2 del proyecto 7771 “Fortalecimiento de las Oportunidades de Inclusión de las Personas Con Discapacidad y sus Familias, Cuidadores-as en Bogotá”, que no fueron ubicados en unidades operativas del orden misional para desarrollar actividades en cumplimiento de las metas</t>
  </si>
  <si>
    <t>Subdirección de Contratación y Dirección de Gestión  Corporativa</t>
  </si>
  <si>
    <t>Ausencia de variables relacionadas con meta y unidad operativa en el reporte contractual que se entrega a los entes de control.</t>
  </si>
  <si>
    <t>Incluir en la herramienta de gestión contractual las variables  meta y unidad operativa para  consolidar los reportes contractuales que se entregan a entes de control</t>
  </si>
  <si>
    <t>Un reporte generado con la inclusión de las variables meta y unidad operativa</t>
  </si>
  <si>
    <t>Un reporte Ajustado /Un reporte programado</t>
  </si>
  <si>
    <t>Hallazgo administrativo por entrega de información ambigua y confusa referente al cubrimiento de la planta de personal de los Centros Crecer Puente Aranda y Rafael Uribe Uribe.</t>
  </si>
  <si>
    <t xml:space="preserve">Debilidad en la planeación en cuanto a la necesidad de contratación de talento humano requerido para las actividades administrativas y de prestación de servicios sociales a cargo del proyecto </t>
  </si>
  <si>
    <t>Diseñar un tablero de control semaforizado que contenga los aspectos contractuales de prestación de servicios y persona jurídica así como  los aspectos  financieros a cargo del proyecto con el fin de mejorar y hacer seguimiento a su planeación contractual</t>
  </si>
  <si>
    <t>Tablero de control</t>
  </si>
  <si>
    <t xml:space="preserve">Un tablero de control </t>
  </si>
  <si>
    <t>Realizar seguimientos bimestrales al tablero de control generando alertas tempranas acerca de las necesidades contractuales de talento humano del proyecto</t>
  </si>
  <si>
    <t xml:space="preserve">Seguimiento a necesidades contractuales de talento humano del proyecto </t>
  </si>
  <si>
    <t>(No de alertas atendidas / total de alertas generadas respecto de las necesidades contractuales de talento humano del proyecto ) X 100</t>
  </si>
  <si>
    <t>Hallazgo administrativo por deficiencias en la planeación contractual y desgaste administrativo al realizar contratos de 1 a 6 meses en el proyecto 1113 “Por Una Ciudad Incluyente y Sin Barreras” y proyecto 7771 “Fortalecimiento de las Oportunidades de Inclusión de las Personas Con Discapacidad y sus Familias, Cuidadores-as en Bogotá”</t>
  </si>
  <si>
    <t>Hallazgo Administrativo por deficiencias en el estudio previo y no aplicación del formato establecido en: determinación de las necesidades, ubicación donde se requiere el servicio en los estudios previos, ausencia de la determinación de la meta a la cual se asocia el contrato, plazos mínimos de ejecución, falta de claridad en el honorario asignado en los Contratos de prestación de servicios profesionales y de apoyo a la gestión No.1211 de 2020, 3632 de 2020, 7170 de 2020, 5970 de 2020, 2690 de 2021 y 5275 de 2021.</t>
  </si>
  <si>
    <t>La entidad no cuenta con un formato controlado para describir los estudios previos para contratistas</t>
  </si>
  <si>
    <t xml:space="preserve">Oficializar e implementar el formato de estudios previos para contratos de prestación de servicios de acuerdo con el procedimiento de control de documentos </t>
  </si>
  <si>
    <t>Formato de estudios previos oficializado</t>
  </si>
  <si>
    <t>Ajustar los estudios previos para contratos de prestación de servicios de talento humano  del proyecto, en cuanto a descripción de la necesidad, meta a la cual le aporta,  el objeto y las obligaciones contractuales</t>
  </si>
  <si>
    <t>Seguimiento a estudios previos del proyecto 7771</t>
  </si>
  <si>
    <t>(No de estudios previos de talento humano del proyecto ajustados según formato institucional/ total de estudios previos elaborados de talento humano del proyecto) X 100</t>
  </si>
  <si>
    <t>Hallazgo administrativo por cuanto los documentos contractuales cargados en el aplicativo SECOP II, presentan incongruencias con la información que se diligencia en dicha plataforma versus la reflejada en los informes del contratista, además de incumplimiento de los plazos estipulados en el cronograma previsto para la ejecución de la contratación.</t>
  </si>
  <si>
    <t xml:space="preserve">Subdirección de Contratación  </t>
  </si>
  <si>
    <t xml:space="preserve">Al crear un contrato en la plataforma SECOP II se registró fecha de inicio tentativa, el proveedor tardó en el cargué de sus documentos y no se cambió la fecha de cargué de la documentación en la plataforma, así mismo, dicha situación generó confusión al supervisor del contrato al revisar los informes de ejecución.  </t>
  </si>
  <si>
    <t>Incluir en las socializaciones de buenas prácticas frente a la supervisión de contratos de prestación de servicios la directriz oficializada en la entidad, relacionada con el reemplazo del acta de inicio de los contratos de prestación de servicios por el documento que oficializa su inicio y las acciones de supervisión de los informes de ejecución de dichos contratos.</t>
  </si>
  <si>
    <t xml:space="preserve">Socializaciones a supervisores y apoyos a la supervisión     </t>
  </si>
  <si>
    <t>(Socializaciones a supervisores y apoyos a la supervisión realizadas / Socializaciones a supervisores y apoyos a la supervisión programadas) * 100</t>
  </si>
  <si>
    <t>Subdirecciones Técnicas, Subdirecciones Locales, Proyecto de Discapacidad</t>
  </si>
  <si>
    <t xml:space="preserve">Realizar muestreos trimestrales a los procesos contractuales de prestación de servicios para evidenciar la incorporación de las directrices socializadas.   </t>
  </si>
  <si>
    <t xml:space="preserve">Muestreos trimestrales     </t>
  </si>
  <si>
    <t>(Muestreos realizados / Muestreos programados) * 100</t>
  </si>
  <si>
    <t>Hallazgo administrativo por la no publicación en SECOP II de la totalidad de actos administrativos y/o información de los procesos contractuales - documentos objeto de la muestra de auditoría evaluados.</t>
  </si>
  <si>
    <t>Falencias en la implementación de las directrices de la entidad frente a las buenas prácticas en la supervisión de contratos de prestación de servicios.</t>
  </si>
  <si>
    <t>Incluir en las socializaciones de buenas prácticas frente a la supervisión de contratos de prestación de servicios la obligatoriedad del cargue de los documentos que soportan la ejecución de los contratos de prestación de servicios en la plataforma SECOP II y su revisión por los supervisores y apoyos a la supervisión para tramitar el pago mensual a los contratistas</t>
  </si>
  <si>
    <t xml:space="preserve">(Muestreos realizados / Muestreos programados) * 100  </t>
  </si>
  <si>
    <t>Hallazgo administrativo por cambio de obligaciones que estaban previstas en el estudio previo, documento integrante del contrato de prestación de servicios profesionales 5275 de 2021; deficiente sustento en la modificación surtida para reemplazar las obligaciones y deficiencias de información por ausencia de soporte de la ejecución contractual del citado contrato.</t>
  </si>
  <si>
    <t>Falta de fortalecimiento del apoyo a la supervisión para el control en la definición de obligaciones contractuales epecificas de talento humano.</t>
  </si>
  <si>
    <t>Fortalecer las herramientas que permitan el buen ejercicio del apoyo a la supervisión mediante el diseño de un instructivo</t>
  </si>
  <si>
    <t>1 Instructivo para apoyos de supervisión de talento humano</t>
  </si>
  <si>
    <t xml:space="preserve">1 Instructivo para apoyos de supervisión de talento humano
</t>
  </si>
  <si>
    <t>Hallazgo administrativo por falta de soportes de Posgrado en el requisito de idoneidad del contrato 3960-2020, del contratista OAMO.</t>
  </si>
  <si>
    <t>Falta de seguimiento y validación de la información registrada en la etapa precontractual y durante la ejecución en los contratos de prestación der servicios</t>
  </si>
  <si>
    <t xml:space="preserve">Socializar el formato FOR-GEC-001 y los documentos adicionales exigidos en los estudios previos al equipo responsable del cargue en el aplicativo institucional, en el proyecto, con el fin de contar con la información oportuna y veraz de los contratos de prestación de servicios </t>
  </si>
  <si>
    <t xml:space="preserve">Socializaciones sobre documentos exigidos en los estudios previos </t>
  </si>
  <si>
    <t>(No Socializaciones realizadas sobre documentos exigidos en estudios previos / No Socializaciones programadas) X 100</t>
  </si>
  <si>
    <t>Hallazgo administrativo por afectación en la oportunidad del servicio en los jardines infantiles de la SDIS debido a inconsistencias en la planeación de la contratación de prestación de servicios.</t>
  </si>
  <si>
    <t xml:space="preserve">Subdirección para la Infancia </t>
  </si>
  <si>
    <t xml:space="preserve">Falencias en la planeación del proceso de contratación del talento humano de los servicios sociales de la Subdirección para la Infancia. </t>
  </si>
  <si>
    <t>Elaborar un documento (procedimiento o instructivo) operativo que defina las acciones para la planeación del proceso de contratación del talento humano de los servicios sociales de la Subdirección para la Infancia.</t>
  </si>
  <si>
    <t xml:space="preserve">Documento (procedimiento o instructivo) elaborado        </t>
  </si>
  <si>
    <t>un (1) documento (procedimiento o instructivo) elaborado</t>
  </si>
  <si>
    <t>Oficializar un documento (procedimiento o instructivo) operativo que defina las acciones para la planeación del proceso de contratación del talento humano de los servicios sociales de la Subdirección para la Infancia.</t>
  </si>
  <si>
    <t xml:space="preserve">Documento (procedimiento o instructivo) oficializado        </t>
  </si>
  <si>
    <t xml:space="preserve">un (1) documento (procedimiento o instructivo) oficializado        </t>
  </si>
  <si>
    <t>Socializar un documento (procedimiento o instructivo) operativo que defina las acciones para la planeación del proceso de contratación del talento humano de los servicios sociales de la Subdirección para la Infancia.</t>
  </si>
  <si>
    <t xml:space="preserve">Documento (procedimiento o instructivo) socializado        </t>
  </si>
  <si>
    <t>un (1) documento (procedimiento o instructivo) socializado</t>
  </si>
  <si>
    <t>Auditoría de Desempeño “Gestión Fiscal Realizada por la SDIS a través de las Comisarias de Familia”, Período Auditado 2020-2021 - Código 90 PAD 2021.</t>
  </si>
  <si>
    <t xml:space="preserve">Hallazgo administrativo por falta de efectividad en las acciones del plan de mejoramiento interno, establecidas por la SDIS para la gestión de las Comisarías de Familia. </t>
  </si>
  <si>
    <t>Solicitar a la Subdirección de Gestión y Desarrollo del Talento Humano realizar los trámites correspondientes para el desarrollo de un estudio de rediseño institucional que incluya el análisis de perfiles, levantamiento de cargas de trabajo y ajuste de manuales de funciones.</t>
  </si>
  <si>
    <t>Solicitud enviada a la Subdirección de Gestión y Desarrollo del Talento Humano</t>
  </si>
  <si>
    <t>Solicitud a la Subdirección de Gestión y Desarrollo del Talento Humano radicada</t>
  </si>
  <si>
    <t xml:space="preserve">Se realizó la solicitud conforme a la acción de mejora, en el marco de las competencias funcionales de la Subdirección para la familia mediante comunicación oficial I2021035921 de fecha 24/11/2021, por lo anterior se solicita realizar el cierre efectivo de la acción. </t>
  </si>
  <si>
    <t>Se verifica el memorando I2021035921 del 24 de noviembre de 2021, suscrito por la Subdirectora para la Familia con destino a la Subdirección de Gestión y Desarrollo del Talento Humano, con asunto “Solicitud de gestión para estudio rediseño Comisarías de Familia”. Lo anterior, corresponde a la formulación y plazo definido para la acción de mejora.
Considerando la temática y causa asociada a los hallazgos, la Oficina de Control Interno emite recomendaciones en cuanto al seguimiento a la solicitud realizada, y se sugiere, en lo posible, revisar la pertinencia de fortalecer las evidencias en relación con la respuesta y/o los resultados de los trámites que a su vez desarrolle la Subdirección de Gestión y Desarrollo del Talento Humano. Al respecto, por parte del Gestor de la Subdirección para la Familia, se aclara que este seguimiento adicional hace parte de otras acciones formuladas y a cargo de la Subdirección de Gestión y Desarrollo de Talento Humano, dependencia que tiene la administración de personal en la entidad en el marco de sus competencias funcionales. 
Finalmente, se sugiere diligenciar el formato no controlado de entrega de evidencias.</t>
  </si>
  <si>
    <t>Adelantar reuniones con  DASCD y la SHD para gestionar la obtención de recursos financieros, la viabilidad técnica y presupuestal para realizar un estudio de rediseño institucional que incluya el análisis de perfiles y ajustes al manual de funciones levantamiento de cargas de trabajo, que permita establecer el número de funcionarios que requiere la entidad, por cada proceso y dependencia, para cumplir con las funciones asignadas, además determinar los empleos requeridos y los no requeridos.</t>
  </si>
  <si>
    <t>(Numero de reuniones realizadas /Numero de reuniones citadas) *100</t>
  </si>
  <si>
    <t>inconsistencias en el registro de información en el sistema misional SIRBE</t>
  </si>
  <si>
    <t>Realizar comunicación oficial a los(a) comisarios(a) de familia con el fin de dar cumplimiento a la obligación de registrar oportunamente en el sistema de información misional SIRBE, cada una de las actuaciones llevadas a cabo por parte de los equipos de la comisaria de familia, los cuales están a su cargo.</t>
  </si>
  <si>
    <t>Comunicación oficial a los(a) comisarios(a) de familia</t>
  </si>
  <si>
    <t xml:space="preserve">Una comunicación oficial a los(a) comisarios(a) de familia realizada </t>
  </si>
  <si>
    <t xml:space="preserve">Se realizó la solicitud conforme a la acción de mejora, en el marco de las competencias funcionales de la Subdirección para la familia mediante comunicación oficial I2021033015 de fecha 02/11/2021, por lo anterior se solicita realizar el cierre efectivo de la acción. </t>
  </si>
  <si>
    <t>Se verifica memorando I2021033015 de fecha 2 de noviembre de 2021, dirigido a los Comisarios de Familia de parte de la Subdirectora para la Familia, con asunto “Cumplimiento obligación de registro oportuno en el sistema de información y registro de Beneficiario (SIRBE). Acción de mejora 3.1.1-3 por falta de efectividad en las acciones del plan de mejoramiento interno, y de 3.1.4-1 por atraso en las diligencias y fallo final en algunos de los procesos que llegan a conocimiento de las Comisarías de Familia”. 
Se encuentra que el soporte guarda coherencia frente a la acción de mejora planteada, el plazo de ejecución establecido y el reporte cualitativo entregado por la Subdirección.
Se reiteran recomendaciones y comentarios realizados con ocasión de las acciones de mejora verificadas anteriormente en la presente mesa de trabajo, en referencia al seguimiento a la efectividad y a los potenciales resultados de la evaluación de acuerdo con las disposiciones de la Resolución 036 de 2019, expedida por la Contraloría de Bogotá D.C., teniendo en cuenta los factores que pueden incidir en la calificación. De igual manera, se sugiere diligenciar el formato no controlado de entrega de evidencias.</t>
  </si>
  <si>
    <t>Inconsistencias en el registro de información en el sistema misional SIRBE</t>
  </si>
  <si>
    <t>Incluir en la concertación de compromisos de la evaluación de desempeño laborar de los(a) comisarios(a) de familia el seguimiento al registro oportuno en el sistema de información misional SIRBE, de las actuaciones llevadas a cabo por parte de los equipos de la Comisaria de Familia, los cuales están a su cargo.</t>
  </si>
  <si>
    <t>Ajuste en la concertación de compromisos de los(a) comisarios(a) de familia.</t>
  </si>
  <si>
    <t>Un ajuste en la concertación de compromisos de los(a) comisarios(a) de familia realizada</t>
  </si>
  <si>
    <t>3.1.2</t>
  </si>
  <si>
    <t xml:space="preserve">Hallazgo administrativo por falencias en la composición de los equipos de
trabajo, respecto de la complejidad de las funciones de las Comisarías de Familia. </t>
  </si>
  <si>
    <t>Hallazgo administrativo por falta de oportunidad en la asignación del talento
humano necesario para prestar el servicio en Comisarías de Familia.</t>
  </si>
  <si>
    <t>Solicitud a la Subdirección de Gestión y Desarrollo del Talento Humano por radicada</t>
  </si>
  <si>
    <t>Subdirección Administrativa y Financiera, Subdirección para la Familia</t>
  </si>
  <si>
    <t>La auditoría evidenció la ausencia de pago oportuno de los honorarios de los contratistas; así como la demora en el pago del transporte a la notificadora</t>
  </si>
  <si>
    <t>Realizar una capacitación a los referentes de pago</t>
  </si>
  <si>
    <t>Capacitaciones</t>
  </si>
  <si>
    <t>Capacitación realizada</t>
  </si>
  <si>
    <t>La auditoría evidenció la ausencia de pago oportuno de los honorarios de los contratistas; así como la demora en el pago del transporte a la notificadores.</t>
  </si>
  <si>
    <t>Realizar el pago oportuno de planillas de transporte a notificadores de acuerdo a los lineamientos de cajas menores de la entidad.</t>
  </si>
  <si>
    <t>Pagos realizados.</t>
  </si>
  <si>
    <t>(Planilla Pagada/ Planilla entregada.) *100</t>
  </si>
  <si>
    <t xml:space="preserve">Hallazgo administrativo, por atraso en las diligencias y fallo final en algunos de los procesos que llegan a conocimiento de las Comisarías de Familia
</t>
  </si>
  <si>
    <t>Atraso en el registro de información en el sistema misional SIRBE</t>
  </si>
  <si>
    <t>una comunicación oficial a los(a) comisarios(a) de familia realizada</t>
  </si>
  <si>
    <t>Incluir en la concertación de compromisos de la evaluación de desempeño laborar de los(a) comisarios(a) de familia el seguimiento al registro oportuno en el sistema de información misional SIRBE, de las actuaciones llevadas a cabo por parte de los equipos de la comisaria de familia, los cuales están a su cargo.</t>
  </si>
  <si>
    <t>Ajuste en la concertación de compromisos de los(a) comisarios(a) de familia</t>
  </si>
  <si>
    <t>Ajuste en la concertación de compromisos de los(a) comisarios(a) de familia realizada</t>
  </si>
  <si>
    <t>3.1.5</t>
  </si>
  <si>
    <t>Hallazgo administrativo con presunta incidencia disciplinaría por deficiente seguimiento al control y contestación de tutelas.</t>
  </si>
  <si>
    <t xml:space="preserve">Oficina Asesora Jurídica, Subdirección para la Familia </t>
  </si>
  <si>
    <t>Oportunidad de mejora ante la falta de remisión de información y envío de piezas procesales en las acciones de tutela notificadas a las Comisarías de Familia.</t>
  </si>
  <si>
    <t>Actualizar el procedimiento de tutelas para crear nuevos puntos de control frente al seguimiento de las acciones de tutelas de las Comisarías de Familia.</t>
  </si>
  <si>
    <t>Procedimiento de acciones de tutela actualizado</t>
  </si>
  <si>
    <t>Hallazgo administrativo por incoherencia de las funciones de las Comisarías
de familia con el manual de funciones, perfiles y requisitos</t>
  </si>
  <si>
    <t>No se cuenta con un estudio técnico de las necesidades de recurso humano en coherencia con los perfiles y cargas de trabajo.</t>
  </si>
  <si>
    <t>Solicitud a la Subdirección de Gestión y Desarrollo del Talento Humano radicada.</t>
  </si>
  <si>
    <t>3.1.7</t>
  </si>
  <si>
    <t>Hallazgo administrativo, en razón a que la SDIS no ha tomado las medidas suficientes para afrontar el proceso de descongestión en la Comisaría de Usaquén 2</t>
  </si>
  <si>
    <t>Se identificaron Inconsitencias en la gestión realizada en la comisaria Usaquen dos</t>
  </si>
  <si>
    <t>Formulación e implementación del plan de descongestión para la Comisaria de Familia de Usaquén 2</t>
  </si>
  <si>
    <t>Un plan de descongestión formulado e implementado.</t>
  </si>
  <si>
    <t>Un plan de descongestión formulado e implementado</t>
  </si>
  <si>
    <t>3.1.8</t>
  </si>
  <si>
    <t xml:space="preserve">Hallazgo administrativo por incumplimiento de funciones de la Subdirección Para la Familia.
</t>
  </si>
  <si>
    <t>Subdirección Gestión y Desarrollo de Talento Humano</t>
  </si>
  <si>
    <t>Ausencia de un procedimiento administrativo que defina la información específica necesaria para la entrega y recepción de una Comisaría</t>
  </si>
  <si>
    <t>Diseñar y proponer un procedimiento para el empalme entre CF entrante y saliente para la vigencia 2022.</t>
  </si>
  <si>
    <t>Proced. diseñado por la Sub. de Gestión y Desarrollo del TH y la Sub. para la Familia</t>
  </si>
  <si>
    <t>Procedimiento diseñado por la Subdirección de Gestión y Desarrollo del TH y Subdirección para la Familia</t>
  </si>
  <si>
    <t>3.1.9</t>
  </si>
  <si>
    <t>Hallazgo administrativo por carencia de indicadores que midan la
satisfacción de los usuarios de las Comisarías de Familia.</t>
  </si>
  <si>
    <t>Subsecretaría, Subdirección para la Familia</t>
  </si>
  <si>
    <t>No se ha implementado en las comisarías de familia la encuesta de percepción y satisfacción frente a los servicios de la SDIS</t>
  </si>
  <si>
    <t>Implementación de encuestas de satisfacción y percepción en las Comisarías de Familia</t>
  </si>
  <si>
    <t>número de encuestas implementadas en las comisarías de familia</t>
  </si>
  <si>
    <t>(No. de encuestas implementadas/No. de encuestas programadas) *100</t>
  </si>
  <si>
    <t xml:space="preserve">Oficina Asesora de Comunicaciones </t>
  </si>
  <si>
    <t>Elaborar piezas comunicativas con el propósito de promover entre la ciudadanía el uso de los buzones de sugerencias.</t>
  </si>
  <si>
    <t>Piezas comunicativas elaboradas</t>
  </si>
  <si>
    <t xml:space="preserve"> No. Piezas comunicativas elaboradas y publicadas en las Comisarías de Familia.</t>
  </si>
  <si>
    <t xml:space="preserve">Subsecretaría </t>
  </si>
  <si>
    <t>Reporte de resultados encuesta de satisfacción y percepción implementada en las Comisarías de Familia.</t>
  </si>
  <si>
    <t>Reportes entregados</t>
  </si>
  <si>
    <t xml:space="preserve"> No. de reportes entregados</t>
  </si>
  <si>
    <t>3.1.10</t>
  </si>
  <si>
    <t xml:space="preserve">Hallazgo administrativo por falta de clasificación y desactualización de
archivos de las Comisarías de Familia.
</t>
  </si>
  <si>
    <t>atraso en el orden y clasificación del archivo documental que reposa en la Comisaría de Usaquén 2</t>
  </si>
  <si>
    <t>Ordenar, Clasificar e Inventariar el archivo de la comisaria de Usaquén 2.</t>
  </si>
  <si>
    <t>Organización de metros lineales.</t>
  </si>
  <si>
    <t>(Metros Lineales Identificados/Metros Lineales Organizados) *100.</t>
  </si>
  <si>
    <t>Realizar visitas de seguimiento a la gestión documental en las Comisarias de Familia 20% de las Comisarías de Familia.</t>
  </si>
  <si>
    <t>Visitas de Seguimiento.</t>
  </si>
  <si>
    <t>(Visitas de seguimiento ejecutadas/visitas de seguimiento programadas.) * 100</t>
  </si>
  <si>
    <t>3.1.11</t>
  </si>
  <si>
    <t>Hallazgo administrativo porque el actual diseño de los campos para alimentar la información en el SIRBE-Comisarías no garantiza la veracidad de la información entregada a la ciudad</t>
  </si>
  <si>
    <t>No se encuentran parametrizadas todas las actuaciones en el sistema de información SIRBE Comisarías</t>
  </si>
  <si>
    <t>Identificar las actuaciones que se adelanten en las Comisarías de familia y que están pendientes por incluir en el Sistema de Información Misional SIRBE Comisarias.</t>
  </si>
  <si>
    <t>Identificación de necesidades de ajuste en el sistema de información SIRBE Comisarias.</t>
  </si>
  <si>
    <t>Identificación de necesidades de ajuste en el sistema de información SIRBE realizadas</t>
  </si>
  <si>
    <t>Realizar los ajustes de parametrización de actuaciones identificadas en las Comisarías de Familia con respecto al Sistema de Información SIRBE Comisarias.</t>
  </si>
  <si>
    <t>Ajustes de parametrización realizados en el sistema de información SIRBE Comisarias.</t>
  </si>
  <si>
    <t xml:space="preserve">Ajustes de parametrización realizados en el sistema de información SIRBE Comisarias </t>
  </si>
  <si>
    <t>Subdirección de Investigación e Información, Subdirección para la Familia</t>
  </si>
  <si>
    <t>Realizar y socializar un instructivo para el registro de información el sistema misional SIRBE- Comisarías.</t>
  </si>
  <si>
    <t>Un instructivo para el registro de información en el sistema misional SIRBE</t>
  </si>
  <si>
    <t>un instructivo para el registro de información en el sistema misional SIRBE oficializado.</t>
  </si>
  <si>
    <t>3.1.12</t>
  </si>
  <si>
    <t xml:space="preserve">Hallazgo administrativo por desactualización de direcciones y números telefónicos de las sedes de las Comisarías de Familia.
</t>
  </si>
  <si>
    <t>Se identificó documentación con números telefónicos y direcciones desactualizadas en las comisarias de familia.</t>
  </si>
  <si>
    <t>Remitir documento con instrucción  a los despachos comisariales para  actualización de los datos de contacto (teléfono y dirección de la comisaría) según el directorio institucional publicado.</t>
  </si>
  <si>
    <t>Documento con instrucción para la actualización de los datos de contacto</t>
  </si>
  <si>
    <t>Un documento  elaborado</t>
  </si>
  <si>
    <t xml:space="preserve">Se realizó la solicitud conforme a la acción de mejora, en el marco de las competencias funcionales de la Subdirección para la familia mediante comunicación oficial I2021033781 de fecha 08/11/2021, y remitido por correo electronico de fecha 08/11/2021. por lo anterior se solicita realizar el cierre efectivo de la acción. </t>
  </si>
  <si>
    <t>Se evidenció el radicado interno No. I2021033781 de fecha 08/11/2021, con asunto: “Cumplimiento actualización de direcciones y números telefónicos de las sedes de comisarías de familia. Acción de mejora a 3.1.12 Hallazgo administrativo por desactualización de direcciones y números telefónicos de las sedes de las Comisarías de Familia”, documento dirigido a los Comisarios de Familia de parte de la Subdirectora para la Familia. Se observa, igualmente, captura de pantalla de correo electrónico mediante el cual se remitió la mencionada comunicación a las comisarías a cargo de la Entidad. Dichos documentos se encuentran consistentes en relación con la acción de mejora formulada y corresponden a su plazo de ejecución.
Se sugiere revisar la pertinencia de fortalecer el seguimiento a la efectividad de la solicitud y diligenciar el formato no controlado de entrega de evidencias para la presentación definitiva de soportes al Organismo de Control.</t>
  </si>
  <si>
    <t>3.1.13</t>
  </si>
  <si>
    <t>Hallazgo administrativo por incremento de celebración de contratos de
prestación de servicios con la causal no tener personal de planta suficiente</t>
  </si>
  <si>
    <t xml:space="preserve"> Hallazgo administrativo por incremento de celebración de contratos de
prestación de servicios con la causal no tener personal de planta suficiente</t>
  </si>
  <si>
    <t>se observa la omisión en los procesos de formalización laboral o de ampliación de la planta de personal y de esta manera vincular funcionarios para que realicen aquellas actividades que de manera continua y/o constante desarrolla la administración, los cuales se pueden llegar a constituir en contrato realidad, toda vez que, se cumple horario, se cumplen las funciones en las instalaciones de la SDIS</t>
  </si>
  <si>
    <t>Hallazgo administrativo por falta de eficiencia, eficacia y coherencia, al ejecutar el 100% de los recursos y no cumplir con la magnitud programada para la meta N° 8 del proyecto de inversión 1086.</t>
  </si>
  <si>
    <t>Subdirección para la Familia, Subdirección de Diseño, Evaluación y Sistematización</t>
  </si>
  <si>
    <t>Oportunidad de mejora en la sincronía técnica y presupuestal de la programación del proyecto de inversión 7564 y su plan de adquisiciones para la vigencia</t>
  </si>
  <si>
    <t>Formular el Plan de Acción del Proyecto 7564 y su respectivo Plan Anual de Adquisiciones para la vigencia del 2022 con la programación de puntos de control trimestrales en magnitud y en presupuesto.</t>
  </si>
  <si>
    <t>% de Planes formulados</t>
  </si>
  <si>
    <t>No. de Planes formulados (Plan de Acción y Plan Anual de Adquisiciones) / 2 x 100</t>
  </si>
  <si>
    <t>Se elaboró el Plan de Acción Intitucional para la vigencia del 2022, el cual incluyó, en la actividad de seguimiento a la gestión integral del Proyecto, el reporte trimestral al Plan de Mejoramiento para las Comisarías de Familia. Así mismo se elaboró el Plan Anual de Adquisiciones el cual, desde la estimación de las adquisiciones, se cuenta con una programación inferida para el compromiso presupuestal. Se radicó con memorando INT-I2021039783</t>
  </si>
  <si>
    <t>Se formuló el Plan de Acción para la vigencia del 2022 del Proyecto de Inversión 7564, el cual incluyó, en la actividad de seguimiento a la gestión integral, el reporte trimestral al Plan de Mejoramiento para las Comisarías de Familia. 
Así mismo se elaboró el Plan Anual de Adquisiciones el cual, desde la estimación en la fecha de las adquisiciones, se cuenta con una programación inferida para el compromiso presupuestal trimestral.  
Estos instrumentos de planeación se radicaron con memorando INT-I2021039600 
Soportes presentados como evidencia de la ejecución de la acción de mejora: Se entregan los siguientes soportes de evidencia de la gestión: 
Plan de Acción del Proyecto de Inversión 7564 - Mejoramiento de la capacidad de respuesta institucional de las Comisarías de Familia en Bogotá. 
Plan Anual de Adquisiciones Proyecto de Inversión 7564 - Mejoramiento de la capacidad de respuesta institucional de las Comisarías de Familia en Bogotá.</t>
  </si>
  <si>
    <t>Oportunidad de mejora en el seguimiento a la ejecución presupuestal de las metas asociadas al proyecto de inversión 7564</t>
  </si>
  <si>
    <t>Realizar seguimiento bimestral a la ejecución técnica y presupuestal del Plan de Acción del Proyecto de inversión 7564 para la vigencia del 2022 y su respectivo Plan Anual de Adquisiciones</t>
  </si>
  <si>
    <t>% de magnitud y presupuesto ejecutados con respecto a la programación del Proyecto 7564</t>
  </si>
  <si>
    <t>No. de informes bimestrales de seguimiento a la ejecución técnica y presupuestal entregados</t>
  </si>
  <si>
    <t>Hallazgo administrativo por incumplimiento en la realización de Comités
Operativos Locales de Familia – COLF.</t>
  </si>
  <si>
    <t>No se cuenta con referente territorial designado en la subdirección local de Usme y Sumapaz para atender las reuniones de Comité Operativo local para las familias.</t>
  </si>
  <si>
    <t xml:space="preserve">Designar el referente territorial en la Subdirección local de Usme y Sumapaz, quien debe atender las reuniones del Comité de política Publica para las familias. </t>
  </si>
  <si>
    <t>Una designación de referente territorial</t>
  </si>
  <si>
    <t>Una designación de referente territorial realizada</t>
  </si>
  <si>
    <t xml:space="preserve">Hallazgo administrativo por falta de coherencia entre los problemas
identificados en las Comisarías de Familia frente a la asignación de recursos.
</t>
  </si>
  <si>
    <t>Oportunidad de mejora en el registro de la cuantificación los recursos destinados al fortalecimiento las Comisarías de familia</t>
  </si>
  <si>
    <t>Solicitar y registrar trimestralmente la información de los recursos programados y utilizados desde todas las áreas corresponsables de la SDIS para el fortalecimiento de las Comisarías de Familia</t>
  </si>
  <si>
    <t>número de registros producidos</t>
  </si>
  <si>
    <t>Hallazgo administrativo por incumplimiento de las metas del proyecto de
inversión 7564.</t>
  </si>
  <si>
    <t>Subdirección para la Familia – Subdirección de Diseño, Evaluación y Sistematización</t>
  </si>
  <si>
    <t>es obligación de las personas encargadas de elaborar la matriz de riesgos incluir la “estimación, tipificación y asignación de los riesgos previsibles involucrados en la contratación estatal”. En el presente caso esta omisión resultaría que en caso de incumplimiento del contrato la administración</t>
  </si>
  <si>
    <t>Emitir memorando con directrices generales para la matriz de riesgo de contratos de prestación de servicios.</t>
  </si>
  <si>
    <t>Memorando enviado.</t>
  </si>
  <si>
    <t>Memorando enviado</t>
  </si>
  <si>
    <t>identificar los riesgos al interior de la matriz tratándose de contratos de prestación de servicios bajo la modalidad de contratación directa. Habiendo surtido lo anterior se reafirma la matriz de riesgo como una herramienta de medición de las obligaciones derivadas del contrato.</t>
  </si>
  <si>
    <t>identificación de riesgos.</t>
  </si>
  <si>
    <t>riesgos identificados</t>
  </si>
  <si>
    <t xml:space="preserve">Hallazgo administrativo por falta de control de funcionarios encargados de la modificación del contrato. Y por incluir en el contrato cláusulas que no estaban previstas en estudios previos. </t>
  </si>
  <si>
    <t>Los estudios previos son el soporte del contrato, por ello que Incluir en el contrato clausulas no estipuladas en etapa precontractual deja entrever falta de planeación de los funcionarios encargados de elaborar los estudios previos</t>
  </si>
  <si>
    <t>Establecer en los estudios previos la totalidad de las cláusulas de manera tal que al generar el clausulado contractual, este sea igual al estudio previo.</t>
  </si>
  <si>
    <t>Clausulado.</t>
  </si>
  <si>
    <t>clausulado identificado</t>
  </si>
  <si>
    <t xml:space="preserve">Oficializar e implementar el formato de estudios previos para contratos de prestación de servicios de acuerdo con el procedimiento de control de documentos. </t>
  </si>
  <si>
    <t>Formato oficializado.</t>
  </si>
  <si>
    <t>Formato oficializado</t>
  </si>
  <si>
    <t xml:space="preserve">Hallazgo administrativo con presunta incidencia disciplinaría por no determinar con claridad la idoneidad del contratista y por omitir revisar y analizar de manera completa los soportes que acreditan la experiencia laboral. </t>
  </si>
  <si>
    <t>Subdirección de Contratación, Subdirección para la Familia</t>
  </si>
  <si>
    <t>se observa que, de una parte, existen certificaciones laborales de las cuales no es posible comprobar el tiempo de servicio por cuanto solo tiene fecha de ingreso más no de finalización. Y de otra parte, se aportó certificaciones cuya experiencia no está relacionada con el perfil, que de antemano la SDIS determinó que se requería</t>
  </si>
  <si>
    <t>Socializar a través de memorando la resolución de honorarios para la vigencia respectiva en lo referente al conteo de experiencia de cada perfil.</t>
  </si>
  <si>
    <t>Memorando de socialización</t>
  </si>
  <si>
    <t xml:space="preserve">Socialización realizada </t>
  </si>
  <si>
    <t xml:space="preserve">Hallazgo administrativo con presunta incidencia disciplinaría, por realizar pagos sin dar cumplimiento al descuento prometido en la subasta inversa, donde se establece una reducción del 58.57% respecto del precio inicial. </t>
  </si>
  <si>
    <t>Debilidad en la unificación del registro de la información para el recibo a satisfacción de elementos de suministro de mobiliario de oficina, en los cuales algunos de los documentos, contienen información del valor de cada ítem entregado y en otros no se relacionan dichos valores.</t>
  </si>
  <si>
    <t>Elaborar un formato de recibo a satisfacción para suministro de elementos de mobiliario de oficina, administrado en el marco de sus competencias, por el Proceso de Gestión de la Infraestructura Física</t>
  </si>
  <si>
    <t>Documentos asociados: Formato de recibo a satisfacción de elementos de mobiliario de oficina</t>
  </si>
  <si>
    <t>1 Formato de recibo a satisfacción de elementos de mobiliario de oficina oficializado</t>
  </si>
  <si>
    <t>No se tiene definida una programación para el desarrollo de las reuniones del comité técnico del convenio</t>
  </si>
  <si>
    <t>Presentar una propuesta de cronograma de reuniones para ser aprobado en comité técnico del convenio y definido en un acta del mismo.</t>
  </si>
  <si>
    <t>Cronograma presentado y aprobado.</t>
  </si>
  <si>
    <t>un cronograma de reuniones para ser aprobado en comité técnico del convenio presentada</t>
  </si>
  <si>
    <t>Una vez seleccionada la muestra citada en el numeral 7.6 de la metodología del presente informe, se llevó a cabo el análisis a la información aportada por el Proyecto de Discapacidad, mediante correo electrónico del 29/10/2020, con asunto “Respuesta solicitud información Auditoría a Discapacidad Historias Sociales” y teniendo como referente la muestra representativa de participantes seleccionados para el servicio social Centro Crecer, el equipo auditor  analizó los expedientes de historia social evidenciando que, de veintidós (22) historias sociales, tres (3) no contaron con los mapas de comunicación, de acuerdo con lo anterior, se incumple con lo establecido en el Manual de Orientaciones Técnicas y Metodológicas para el Servicio Social Centros Crecer, Código: MNL-PSS-004, Versión:0, según lo establecido en el propósito de la categoría “Comunicación, lenguaje y pensamiento”, esta indica “(…)donde se brinde al equipo profesional, una lectura de realidades de los procesos de comunicación que tiene cada niño, niña, adolescente o joven  con la finalidad de crear un sistema de comunicación aumentativo alternativo, pictogramas, ajustes razonables basados en diseños que permitan mejorar la comunicación  de manera grupal y no individual, es el sistema de comunicación el cual se debe adaptar al servicio de manera “universal” hablando de la unidad operativa.” , lo anterior, se podrá observar en el siguiente cuadro: Ver tabla 11 informe final</t>
  </si>
  <si>
    <t>Auditoría al Sistema de Gestión de Seguridad y Salud en el Trabajo - Plan Estratégico de seguridad Vial 2021.</t>
  </si>
  <si>
    <t xml:space="preserve">De conformidad con la verificación de los activos de información producto de la autoevaluación reportada al Ministerio de trabajo que dan cuenta de los estándares mínimos del Sistema de Gestión de Seguridad y Salud en el Trabajo de la SDIS vigencia 2020, el equipo auditor verificó los veinticuatro (24) estándares mínimos con los cuales se repuntó de la vigencia 2019 a la 2020, encontrando que:
“3.3.2 Medición de la severidad de la accidentalidad”
Mediante la carpeta compartida en OneDrive Institucional por la Subdirección de Gestión y Desarrollo del Talento Humano, se observó:  Archivo en Excel Indicador Severidad AT 2020, con el formato no controlado, "Indicadores del Sistema de Gestión de Seguridad y Salud en el Trabajo Hoja de Vida del Indicador" ,el cual relaciona un indicador de "Severidad de Accidentalidad", el cual genera el "número de días perdidos por accidentes de trabajo en el mes"; con reportes de enero a diciembre, siendo marzo, abril, junio y agosto los meses con mayores porcentajes de severidad, sin embargo dentro de los análisis registrados no se observó información adicional al resultado del cálculo del indicador que permita a la entidad tomar acciones al respecto. Archivo en Excel Indicador Severidad Accidentalidad, con el formato no controlado, "Indicadores del Sistema de Gestión de Seguridad y Salud en el Trabajo Hoja de Vida del Indicador", con la información correspondiente a los meses de enero a julio de 2021, sin embargo, no se observa el análisis de ninguno de los meses reportados, generando un posible incumplimiento a lo establecido en el ítem de “Medición de la severidad de la accidentalidad” contenido en el artículo 16.  de la Resolución 0312 de 2019 el cual establece que, se debe “medir la severidad de los accidentes de trabajo como mínimo una (1) vez al mes y realizar la clasificación del origen del peligro/riesgo que los generó(...)”, el incumplimiento al ítem reduce el porcentaje de cumplimiento de los requisitos mínimos para el funcionamiento del SG-SST.
</t>
  </si>
  <si>
    <t>Oportunidad de mejora en el seguimiento al análisis de los resultados en la medición de la Severidad de la Accidentalidad</t>
  </si>
  <si>
    <t>Realizar el análisis  de los resultados de la medición mensual de la severidad de la accidentalidad a traves del formato indicadores del SG-SST - Hoja de Vida del indicador FOR-TH-126</t>
  </si>
  <si>
    <t>Formato FOR-TH-126 Diligenciado
Medición y Análisis de la Serveridad de la accidentalidad</t>
  </si>
  <si>
    <t>(Número de mediciones y análisis realizados / Número de mediciones y análisis programados (11)) *100</t>
  </si>
  <si>
    <t>Realizar el 100% de las mediciones y análisis programados</t>
  </si>
  <si>
    <t xml:space="preserve">10.1.2. </t>
  </si>
  <si>
    <t xml:space="preserve">De conformidad con la verificación de los activos de información producto de la autoevaluación reportada al Ministerio de trabajo que dan cuenta de los estándares mínimos del Sistema de Gestión de Seguridad y Salud en el Trabajo de la SDIS vigencia 2020, el equipo auditor verificó los veinticuatro (24) estándares mínimos con los cuales se repuntó de la vigencia 2019 a la 2020, encontrando que:
Mediante la carpeta compartida en OneDrive Institucional por la Subdirección de Gestión y Desarrollo del Talento Humano, se verificaron actas de capacitación en protocolos de bioseguridad, Riesgo biológico durante el primer semestre de la vigencia 2021, sin embargo, en las evidencias aportadas en cumplimiento del estándar 4.2.6 “Entrega de Elementos de Protección Personal EPP” no se observaron soportes de entrega de elementos de Protección Personal EPP, de acuerdo a lo establecido en el artículo 16. Estándares Mínimos para empresas de más de cincuenta (50) trabajadores de la Resolución 0312 de 2019. el cual establece que se debe “Suministrar a los trabajadores los elementos de protección personal que se requieran y reponerlos oportunamente conforme al desgaste y condiciones de uso de los mismos (…)”, el incumplimiento al ítem del estándar podría incrementar los riesgos de Accidentes Laborales en el desempeño de las labores diarias de los colaboradores de la Entidad. 
</t>
  </si>
  <si>
    <t>Desconocimiento de la existencia del formato para el registro a la entrega de elementos de protección personal</t>
  </si>
  <si>
    <t>Realizar socialización del formato de registro de entrega de elementos de protección personal FOR-TH-026, al talento humano involucrado en el proceso</t>
  </si>
  <si>
    <t>Socialización realizada del Formato FOR-TH-026</t>
  </si>
  <si>
    <t>(Número de socializaciones realizadas / Número de socializaciones programadas 1) *100</t>
  </si>
  <si>
    <t>Realizar el 100% de las socializaciones programadas</t>
  </si>
  <si>
    <t>Implementar el formato de registro de entrega de elementos de protección personal FOR-TH-026.</t>
  </si>
  <si>
    <t>Formatos FOR- TH-026  diligenciados</t>
  </si>
  <si>
    <t>(Numero de entregas realizadas / numero de entregas programadas) *100</t>
  </si>
  <si>
    <t>Realizar el 100% de las entregas de EPP programadas dejando el registro correspondiente en el formato</t>
  </si>
  <si>
    <t>10.1.3.</t>
  </si>
  <si>
    <t xml:space="preserve">De conformidad con la verificación de los activos de información producto de la autoevaluación reportada al Ministerio de trabajo que dan cuenta de los estándares mínimos del Sistema de Gestión de Seguridad y Salud en el Trabajo de la SDIS vigencia 2020, el equipo auditor verificó los veinticuatro (24) estándares mínimos con los cuales se repuntó de la vigencia 2019 a la 2020, encontrando que:
“7.1.4 Elaboración Plan de Mejoramiento e implementación de medidas y acciones correctivas solicitadas por autoridades y ARL”
No se adjuntaron evidencias al respecto en OneDrive Institucional por la Subdirección de Gestión y Desarrollo del Talento humano, por lo tanto, no se logró verificar el cumplimiento del presente numeral de acuerdo a lo establecido en el artículo 16. Estándares Mínimos para empresas de más de cincuenta (50) trabajadores de la Resolución 0312 de 2019, lo cual pondría abrir una brecha en el “actuar” del ciclo PHVA, toda vez que, en la mejora continua Institucional, se deben atender las fuentes de detección tanto externas como internas. Además de ocasionar una disminución representativa de 3,7% (puntos porcentuales) en el cumplimiento de la implementación del 100% de los estándares mínimos para el adecuado funcionamiento del SG-SST.
</t>
  </si>
  <si>
    <t>Oportunidad de mejora en la implementación de una herramienta oficial de seguimiento a los acciones de mejoramiento formuladas</t>
  </si>
  <si>
    <t>Implementar el formato de registro y seguimiento de acciones de mejora diseñado para el SG-SST FOR-TH-128</t>
  </si>
  <si>
    <t>Formato de registro de acciones de mejora FOR-TH-128 implementado</t>
  </si>
  <si>
    <t>Un formato de registro de acciones de mejora del SGSST implementado</t>
  </si>
  <si>
    <t>Realizar el registro de todas las acciones de mejora del SGSST en el formato diseñado</t>
  </si>
  <si>
    <t>10.1.4.</t>
  </si>
  <si>
    <t>Durante la ejecución de la presente auditoría, se verificaron un total de siete (7) programas de vigilancia epidemiológica (PVE); publicados en el mapa de procesos Institucional, a los cuales se les aplicó lista de verificación para corroborar, el cumplimiento de los atributos relacionados con el objetivo y alcance de la auditoría al SGSST 2021. De dicha revisión se tabulan los siguientes resultados en la siguiente gráfica...De lo anterior el 86% de los PVE (seis de los siete programas), no se han actualizado con ocasión de la Pandemia Generada por el Covid-19. Así mismo, el 43% (tres de los siete programas) no tienen línea base (cifras o resultados de indicadores obtenidos en vigencias anteriores). Si bien es cierto, tal como lo explicó el equipo de SST, el único PVE que trata temas relacionados con la Pandemia es el de Riesgo biológico y hay PVE apenas en implementación. Se constituye una oportunidad de mejora para la Entidad, toda vez que los PVE se definen por el Ministerio del Trabajo como el “Conjunto de acciones y metodologías encaminadas al estudio, evaluación y control de los factores de riesgo presentes en el trabajo y de los efectos que genera en la salud. Se apoya en un sistema de información y registro”. A manera de preguntas, ¿los factores de Riesgo Psicosocial no sufrieron modificaciones con ocasión de la Pandemia?; La prevención de los desórdenes músculo esqueléticos (DME), ¿no variaron a raíz del incremento del trabajo virtual?; Qué tan afectada podría estar la salud visual de los colaboradores de la SDIS; con el incremento del trabajo virtual?; Se tuvo en cuenta el sedentarismo como causa de riesgo cardiovascular ahora que un gran número de colaboradores trabajan de manera virtual y remota?; Se poseen cifras (cobertura, incidencia, prevalencia etc.) ,de los PVE para la toma eficaz de decisiones?. Lo anterior podría incumplir con el numeral 3.1.2 “Actividades de Promoción y Prevención en Salud” establecido en los estándares mínimos del SG-SST que establece la Resolución 312 DE 2019.La cual dentro del ciclo del “Hacer”, Estándar de Gestión de la Salud, Ítem del estándar 3.1.2 “Actividades de Promoción y Prevención en Salud”, Modo de verificación “Solicitar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 lo cual podría generar el incumplimiento del estándar mínimo y la pérdida de 1% del valor del ítem para el cumplimiento en la implementación del Sistema de Seguridad y Salud en el Trabajo de la Entidad.</t>
  </si>
  <si>
    <t>Oportunidad de mejora en la actualización de los Programas de Vigilancia Epidemiológica PVE</t>
  </si>
  <si>
    <t xml:space="preserve">Realizar la actualización de los Programas de Vigilancia Epidemiológica </t>
  </si>
  <si>
    <t>Programas de Vigilancia Epidemiológica actualizados</t>
  </si>
  <si>
    <t>(Número de programas de vigilancia epidemiológica actualizados / (6) programas de vigilancia epidemiológica programados) * 100</t>
  </si>
  <si>
    <t>Realizar la actualizaciónde los Programas de Vigilancia Epidemiológica programados</t>
  </si>
  <si>
    <t xml:space="preserve">10.1.5. </t>
  </si>
  <si>
    <t xml:space="preserve">En revisión de la información aportada por Subdirección de Gestión y Desarrollo del Talento Humano, que solicitó el equipo auditor mediante Rad: I2021025272 del 24-08-2021 y mesa de trabajo virtual del 4-10-2021 desarrollada mediante la plataforma MS Teams, no se aportaron activos de información que den cuenta del diligenciamiento de las listas de chequeo adoptadas en la Secretaría Distrital de Integración Social; proceso de Gestión de Talento Humano, formato listas de verificación Resolución 666 de 2020 aprobadas Institucionalmente mediante Memorando I20200177510 de 30-06-2020. Se aportaron documentos no controlados como “Tabla de cumplimiento protocolos de Bioseguridad SDIS”; “Verificación de Bioseguridad y Gestión EPP”; “Formato emisión recomendaciones médicas para retorno”, cuyos registros presentan inconsistencias de interpretación e identificación de responsables de diligenciamiento (calidad del dato), que dificultan el procesamiento y validación de dicha información para la toma objetiva de decisiones por parte de la Administración. De acuerdo con lo anterior, no existe una estandarización, sistematización y control de los formatos de captura de información; que den cuenta del cumplimiento de las normas de Bioseguridad en las Dependencias y Unidades Operativas de la SDIS, lo cual podría incumplir con la adherencia a los protocolos de Bioseguridad establecidos en su momento en la Resolución 666 de 2020; Resolución 223 de 2021; y actualmente en la Resolución 777 de 2021, en su artículo 7 que habla de la “Adopción, adaptación y cumplimiento de las medidas de bioseguridad”.  
</t>
  </si>
  <si>
    <t>Oportunidad de mejora en la utilización de un formato controlado y oficializado en el Sistema de Gestión de la Entidad</t>
  </si>
  <si>
    <t>Utilización del formato oficial de lista de chequeo para implementación de protocolos de Bioseguridad FOR-TH-087, hasta cuando que permanezca la emergencia sanitaria decretada por el Gobierno Nacional</t>
  </si>
  <si>
    <t>Formato de lista de chequeo de aplicación de protocolos de bioseguridad FOR-TH-087  implementado</t>
  </si>
  <si>
    <t>(Formatos de chequeo diligenciados / numero de inspecciones realizadas) *100</t>
  </si>
  <si>
    <t>Implementar el formato oficial de lista de chequeo de aplicación de protocolos de bioseguridad en el 100% de las inspeciones realizadas, hasta cuando se levante la emergencia sanitaria decretada por el Gobierno Nacional</t>
  </si>
  <si>
    <t>10.1.6.</t>
  </si>
  <si>
    <t>De la revisión realizada a las evidencias aportadas por el auditado en lo que respecta al Plan estratégico de Seguridad Vial (PESV); específicamente en el archivo de Excel: “formato plano hoja de vida” se menciona en la columna “W” reporte de comparendos (nombre, comparendos desde año atrás a la fecha actual); el equipo auditor seleccionó una muestra del 10% de los registros, la cual correspondió a tres (3) conductores, reportados sin comparendos. No obstante, el equipo auditor realiza el cruce de la información, abordando la página del SIMIT : https://fcm.org.co/simit/#/estado-cuenta?numDocPlacaProp=52209652, donde se evidencian comparendos y/o acuerdo de pago para los conductores objeto de la muestra. Por lo tanto, se evidencia falta de adherencia en el diligenciamiento del activo de información y posible inobservancia de lo establecido en el Plan Estratégico de Seguridad Vial Código: PLA-GL-001, Versión: 0, Fecha: Memo I2021022390 – 29/07/2021, generando riesgo durante el trámite de verificación de idoneidad de los conductores contratados.</t>
  </si>
  <si>
    <t xml:space="preserve">Oportunidad de Mejora  para dar a conocer con mayor profundidad  el Plan estratético de Seguridad Vial (PESV) sobre todo  a las empresas prestadoras del servicio de transporte </t>
  </si>
  <si>
    <t>Realizar 2 jornadas de sensibilización en las cuales se traten los aspectos relacionados al cumplimiento de la normatividad en materia de trásito asociados al Plan Estratégico de Seguridad Vial (PESV)</t>
  </si>
  <si>
    <t xml:space="preserve">Jornadas de sensibilización </t>
  </si>
  <si>
    <t xml:space="preserve">
(Jornadasde Sensibilización Realizadas/Jornadas Programadas)*100</t>
  </si>
  <si>
    <t>Jornadas Realizadas</t>
  </si>
  <si>
    <t>10.1.7.</t>
  </si>
  <si>
    <t>Verificados los activos de información de la Planimetría de las unidades operativas, en el marco del Plan estratégico de Seguridad Vial (PESV), la Subdirección de Plantas Físicas aporta mediante memorando Rad: I2021026020 del 2021-08-31, archivo en Excel denominado "DIAGNOSTICO PARQUEADERO UNIDADES OPERATIVAS SDIS" con observaciones y evidencias de intervención a treinta (30) unidades operativas de la SDIS. Sin embargo, se evidencia que no existe una línea base que permita determinar el Universo de Unidades Operativas propias de la SDIS, con áreas de parqueadero, que ameritan intervención para dar cumplimiento con lo establecido en el numeral 7.1.1 Planimetría de las unidades operativas de la entidad del Plan Estratégico de Seguridad Vial Código: PLA-GL-001, Versión: 0, Fecha: Memo I2021022390 – 29/07/2021. Lo anterior genera un potencial incumplimiento de lo establecido en la resolución 1565 del 6 de junio de 2014 numeral 8.3 donde dice: “INFRAESTRUCTURA SEGURA. Rutas internas • Vías internas por donde circulan los vehículos • Ingreso y salida de todo el personal. Si la infraestructura física de la empresa tiene dispuestas zonas de desplazamiento de vehículos al interior de sus instalaciones, sería importante tener en cuenta algunas consideraciones sobre el peatón, velocidades de circulación de vehículos, sobre los parqueaderos y señalización y demarcación”.</t>
  </si>
  <si>
    <t>Oportunidad de mejora en la actualización del  Plan estratégico de Seguridad Vial (PESV) en el numeral 7.1.1 conforme a la normatividad vigente respecto a la planimetría de las unidades operativas de la Entidad</t>
  </si>
  <si>
    <t>Actualizar el  Plan estratégico de Seguridad Vial (PESV) en el numeral 7.1.1 conforme a la resolución 1565 del 6 de junio de 2014 numeral 8.3 y adicionalmente incluir un apartado con la gestión de seguimientos a la implementación de infrestructura segura.</t>
  </si>
  <si>
    <t>Actualización Plan estratégico de Seguridad Vial (PESV)</t>
  </si>
  <si>
    <t>1 documento Plan estratégico de Seguridad Vial (PESV) actualizado</t>
  </si>
  <si>
    <t>Plan estratégico de Seguridad Vial (PESV) actualizado y oficializado en el SG de la SDIS</t>
  </si>
  <si>
    <t>En el marco de la auditoría al SG-SST 2021, relacionado con el cumplimiento de las normas de bioseguridad para mitigar y controlar la Pandemia generada por el COVID-19, de acuerdo con lo establecido en la Resolución 666 del 24-04-2020, Resolución 223 del 25-02-2021 y Resolución 777 del 02-06-2021 del Ministerio de Salud y Protección Social; se revisaron y tabularon los activos de información aportados por los auditados en la nube One Drive; que contenían actas de visita a cuatrocientas trece (413) Unidades Operativas que fueron visitadas por el equipo de seguridad y salud en el trabajo de la Subdirección de Gestión y Desarrollo del Talento Humano de la SDIS. Arrojando que ciento veintinueve (129) Unidades Operativas que corresponden al (31%) del total de las Unidades Operativas visitadas, no cumplen con los protocolos de bioseguridad tal como se detalla en las siguientes tabla y gráficas..</t>
  </si>
  <si>
    <t xml:space="preserve">Oportunidad de mejora en la creación de una herramienta  oficial de seguimiento a la implementación de acciones de mejora.
</t>
  </si>
  <si>
    <t>Reportar trimestralmente el resultados de inspecciones a Unidades Operativas a las áreas o dependencias responsables de la subsanación</t>
  </si>
  <si>
    <t>Reporte de resultados de inspecciónes a Unidades Operativas</t>
  </si>
  <si>
    <t>(Número de reportes realizados / 4  reportes Programados ) *100</t>
  </si>
  <si>
    <t>Realizar el 100% de los reportes programados</t>
  </si>
  <si>
    <t>Oportunidad de mejora en la creación de una herramienta  oficial de seguimiento a la implementación de acciones de mejora.</t>
  </si>
  <si>
    <t>Realizar seguimiento trimestral al cumplimiento de acciones de mejora como resultado de las inspecciones realizadas a las Unidades Operativas</t>
  </si>
  <si>
    <t>Seguimiento a implementación de acciones de mejora</t>
  </si>
  <si>
    <t>(Número de seguimientos realizados / 4 seguimientos Programados ) *100</t>
  </si>
  <si>
    <t>Realizar el 100% de los seguimientos programados</t>
  </si>
  <si>
    <t>En revisión de la información aportada por Subdirección de Gestión y Desarrollo del Talento Humano, que solicitó el equipo auditor mediante Rad: I2021025272 del 24-08-2021 y mesa de trabajo virtual del 4-10-2021, desarrollada virtualmente por MS Teams, no se aportaron activos de información que den cuenta del cumplimiento de los numerales 3.1.5. Ventilación, el cual establece en el numeral 3.1.5.2. Todos los ambientes deben tener un alto flujo de aire natural, realizar las adaptaciones necesarias para garantizar una adecuada ventilación, y evitar que haya grupos de personas en lugares de baja ventilación; 3.1.6. Limpieza y desinfección, el cual establece en el numeral 3.1.6.1. Desarrollar e implementar un protocolo de limpieza y desinfección en los lugares de trabajo, lo dispuesto para la atención al público, recibo de proveedores y demás áreas que se requieran para el desarrollo de las respectivas actividades, definiendo el procedimiento, la frecuencia, los insumos y el personal responsable, entre otros; 3.1.7. Manejo de residuos, el cual establece en el numeral 3.1.7.2. Informar a los trabajadores las medidas para la correcta separación de residuos producto de la implementación de los protocolos de bioseguridad; y 3.1.8. Comunicación del riesgo y cuidado de la salud, el cual establece en el numeral 3.1.8.1. Acciones de información, educación y comunicación para el desarrollo de todas las actividades que eviten el contagio, contenidas en esta resolución y las específicas según la actividad y la información sobre generalidades y directrices dadas por el Ministerio de Salud y Protección Social en relación con los síntomas y signos relacionados con COVID-19, en el territorio nacional, así como en el departamento o municipio. Todo lo anterior contenido en la Resolución 777 de 2021 del Ministerio de Salud y Protección Social. Lo cual genera incumplimiento a lo establecido en esta Resolución, “Por medio de la cual se definen los criterios y condiciones para el desarrollo de las actividades económicas, sociales y del Estado y se adopta el protocolo de bioseguridad para la ejecución de estas”.</t>
  </si>
  <si>
    <t>Utilización del formato oficial de lista de chequeo para implementación de protocolos de Bioseguridad FOR-TH-087, hasta cuando permanezca la emergencia sanitaria decretada por el Gobierno Nacional</t>
  </si>
  <si>
    <t>Implementar el formato oficial de lista de chequeo de aplicación de protocolos de bioseguridad en el 100% de las inspeciones realizadas, hasta cuando permanezca la emergencia sanitaria decretada por el Gobierno Nacional</t>
  </si>
  <si>
    <t xml:space="preserve">Informe Final Auditoría a la Gestión Contractual - artículo 2 Decreto 371 de 2010 </t>
  </si>
  <si>
    <t>10.1.1 Sistemas de Información Software SEVEN – Modulo Contractual y Herramienta IOPS. 
 (Ver informe final)</t>
  </si>
  <si>
    <t xml:space="preserve">Debilidad en la interoperabilidad entre los sistemas SEVEN, IOPS y AZDigital, interviene un usuario en uno de los procesos para la generación de la factura, por lo cual no  se puede asegurar la interoperabilidad de los mismos.
</t>
  </si>
  <si>
    <t>Diseñar una propuesta de solución a la interoperabilidad entre IOPS Y SEVEN para el proceso de radicación que permita a la Subdirección Financiera conservar los puntos de control existentes en el proceso de radicación de cuentas, para mitigar el riesgo y garantizar la seguridad, integridad y confiabilidad de la información.</t>
  </si>
  <si>
    <t>Documento con el diseño de la propuesta de solución a la interoperabilidad entre IOPS Y SEVEN para el proceso de radicación.</t>
  </si>
  <si>
    <t>Un documento con el diseño de la propuesta de solución a la interoperabilidad entre IOPS Y SEVEN para el proceso de radicación.</t>
  </si>
  <si>
    <t>Desarrollar e implementar la interoperabilidad entre IOPS Y SEVEN para el proceso de radicación que permita a la Subdirección Administrativa y Financiera conservar los puntos de control existentes en el proceso de radicación de cuentas, para mitigar el riesgo y garantizar la seguridad, integridad y confiabilidad de la información.</t>
  </si>
  <si>
    <t>Un documento con el desarrollo e implementación de la Interoperabilidad entre los sistemas de información IOPS y SEVEN.</t>
  </si>
  <si>
    <t>Implementación de la Interoperabilidad entre los sistemas de información IOPS y SEVEN.</t>
  </si>
  <si>
    <t>10.1.2 Módulo de contratación SEVEN.
 (Ver informe final)</t>
  </si>
  <si>
    <t xml:space="preserve">Debilidad no contar con la historia contractual centralizada, lo cual podría generar reprocesos, así como,
un riesgo frente a la calidad y confiabilidad de la información consignada en el sistema.
</t>
  </si>
  <si>
    <t>Establecer tres mesas de trabajo entre la Subdirección de Investigación e Información y Subdirección de contratación para analizar la información contenida en las bases de datos de contratación de la entidad.</t>
  </si>
  <si>
    <t>Mesas de trabajo para analizar información</t>
  </si>
  <si>
    <t>(Mesas de trabajo ejecutadas/ mesa de trabajo programadas)</t>
  </si>
  <si>
    <t>Mesas de trabajo  para analizar información</t>
  </si>
  <si>
    <t>Subdirección de Contratación / Subdirección de investigación e información</t>
  </si>
  <si>
    <t xml:space="preserve">Realizar el procesamiento y transformación de la información contenida en las bases de datos de contratación que se encuentran digitalizadas.  </t>
  </si>
  <si>
    <t xml:space="preserve">Documento del procesamiento y transformación de la información contenida en las bases de datos de contratación que se encuentran digitalizadas.  </t>
  </si>
  <si>
    <t>Un documento del procesamiento y transformación de la información contenida en las bases de datos de contratación que se encuentran digitalizadas</t>
  </si>
  <si>
    <t xml:space="preserve">Diseñar y desarrollar una funcionalidad para generar certificados de contratos de las bases de datos digitalizadas.  </t>
  </si>
  <si>
    <t>Documento con el diseño y desarrollo de la  funcionalidad para generar certificados de contratos de las bases de datos digitalizadas</t>
  </si>
  <si>
    <t xml:space="preserve">Documento con el diseño y desarrollo de la  funcionalidad para generar certificados de contratos de las bases de datos digitalizadas.   </t>
  </si>
  <si>
    <t xml:space="preserve"> 10.1.3. Controles Sistemas de Información SEVEN e IOPS
 (Ver informe final)</t>
  </si>
  <si>
    <t xml:space="preserve"> Debilidad no se cuenta con controles de seguridad en los datos de prueba en los sistemas de información.
</t>
  </si>
  <si>
    <t xml:space="preserve"> Identificar variables y proporción de datos a disposición de ambientes no productivos para definir un método de ofuscamiento que permita evitar el riesgo de la información contenida en IOPS y SEVEN.  </t>
  </si>
  <si>
    <t> Documento con el análisis para cada uno de los sistemas ( IOPS- SEVEN) de las variables a ofuscar y el método de ofuscación que se aplicará a cada uno de ellos.</t>
  </si>
  <si>
    <t> Un documento  con el análisis para cada uno de los sistemas ( IOPS- SEVEN) de las variables a ofuscar y el método de ofuscación que se aplicará a cada uno de ellos</t>
  </si>
  <si>
    <t>Documento con pruebas de la implementación del método de ofuscamiento definido para cada uno de los sistemas( IOPS- SEVEN).</t>
  </si>
  <si>
    <t>Un documento con pruebas de la implementación del método de ofuscamiento definido para cada uno de los sistemas( IOPS- SEVEN).</t>
  </si>
  <si>
    <t>10.1.4 Manuales SEVEN, IOPS, AZDigital.
 (Ver informe final)</t>
  </si>
  <si>
    <t xml:space="preserve"> Debilidad en falta de actualización en la documentación  técnica, de usuario y de operación de los  sistemas de información.
</t>
  </si>
  <si>
    <t> Documento actualizado y oficializado.</t>
  </si>
  <si>
    <t>Documento actualizado y oficializado.</t>
  </si>
  <si>
    <t>Actualizar y oficializar Manual de Usuario del sistema de información SEVEN.</t>
  </si>
  <si>
    <t>Manual de Usuario del sistema de información SEVEN oficializado.</t>
  </si>
  <si>
    <t>Actualizar y oficializar Manual de Usuario del sistema de información AZ Digital.</t>
  </si>
  <si>
    <t>Manual de Usuario del sistema de información AZ Digital oficializado.</t>
  </si>
  <si>
    <t>10.1.5 Contrato 7092 de 2020 celebrado bajo la modalidad de Urgencia Manifiesta.
 (Ver informe final)</t>
  </si>
  <si>
    <t>Debilidad en la implementación de las orientaciones institucionales acerca de la supervisión</t>
  </si>
  <si>
    <t>Realizar la verificación de publicación de documentos en la plataforma SECOPII a una muestra de contratos definida mediante la metodología de poblaciones finitas</t>
  </si>
  <si>
    <t>Contratos validados</t>
  </si>
  <si>
    <t># contratos que cumplen con la publicación de documentos en la plataforma SECOP II / #
total de contratos verificados de acuerdo con la metodología de poblaciones finitas X100</t>
  </si>
  <si>
    <t>Contratos validados en Secop</t>
  </si>
  <si>
    <t>10.1.6 Actas del Comité de Contratación  (Ver informe final)</t>
  </si>
  <si>
    <t>Las actas de los comités de contratación se venían realizando en un formato de actas de reunión desactualizado.</t>
  </si>
  <si>
    <t>Presentar las actas de los comités de contratación en el formato acta FOR-GD-002, versión 1.</t>
  </si>
  <si>
    <t>Actas de los comités de contratación en el formato acta actualizadas</t>
  </si>
  <si>
    <t>(Actas de reuniones de comité realizadas/ReunionesRealizadas)*100</t>
  </si>
  <si>
    <t>Actas de Comité de contratación actualizada</t>
  </si>
  <si>
    <t>10.1.7</t>
  </si>
  <si>
    <t>10.1.7 Suscripción actas de Inicio contratos de prestación de servicios. 
  (Ver informe final).</t>
  </si>
  <si>
    <t>Debilidad en la actualización de los clausulados de acuerdo al procedimiento de prestación de servicios (PCD-GEC-001)</t>
  </si>
  <si>
    <t>Actualizar los clausulados de acuerdo a  lo establecido en  el procedimiento de prestación de servicios (PCD-GEC-001)</t>
  </si>
  <si>
    <t>Actualización de clausulados</t>
  </si>
  <si>
    <t># clausuladosactualizados/  #   total   de procesos  de  contratación de prestación  de servicios * 100</t>
  </si>
  <si>
    <t>10.1.9 Contrato de suministro 3860 de 2020.
  (Ver informe final).</t>
  </si>
  <si>
    <t>Aceptar documentos diferentesa los establecidos en los términos de referencia del proceso de selección para certificar la experiencia del  proponente.</t>
  </si>
  <si>
    <t>Verificarl os  requisitos técnicos,  jurídicos, financieros y  la  experienciade  los proponentes de  los  próximos  procesos  de selección para  la  adquisición  y  suministro  de  bienes de conformidad con lo establecido en los términos de referencia.</t>
  </si>
  <si>
    <t>Procesos de selección verificados</t>
  </si>
  <si>
    <t>(No procesos de selección que cumple requisitos técnicos, jurídicos, financieros y la experiencia/ No procesos de selección a los que se verificaron requisitos técnicos, jurídicos, financieros y la experiencia de conformidadcon los términos de referencia) * 100</t>
  </si>
  <si>
    <t>Falencia en la implementación de las orientaciones institucionales relacionadas con la supervisión.</t>
  </si>
  <si>
    <t>Realizar  la  verificación  de los documentos  publicadosen  la  plataforma SECOPen  la  etapa  contractual a  una  muestra  de  contratos suscritos  con  personas  jurídicas definida mediante la metodología poblaciones finita</t>
  </si>
  <si>
    <t>(No contratos que cumple con la publicación de documentos en la plataforma SECOP / No total de contratos verificados de acuerdo con la metodología poblaciones finitas) * 100</t>
  </si>
  <si>
    <t>10.1.10 Protocolo Revisión de Pagos de Seguridad Social de Contratistas.
  (Ver informe final).</t>
  </si>
  <si>
    <t>Debilidad en la actualización del Protocolo Revisión de Pagos de Seguridad Social de Contratistas (PTC-AD-001)</t>
  </si>
  <si>
    <r>
      <t xml:space="preserve">Actualizar el </t>
    </r>
    <r>
      <rPr>
        <sz val="10"/>
        <color rgb="FF000000"/>
        <rFont val="Arial"/>
        <family val="2"/>
      </rPr>
      <t>Protocolo de revisión de pagos de seguridad social de contratistas (PTC-AD-001)</t>
    </r>
  </si>
  <si>
    <t>Un Protocolo actualizado</t>
  </si>
  <si>
    <t>Documento actualizado en el SIG</t>
  </si>
  <si>
    <t>10.1.11 Conformación expediente digital para procesos contractuales. 
  (Ver informe final).</t>
  </si>
  <si>
    <t>No  se  contaba  con  un  lineamiento  actualizado  que  orientara  la  aplicación  de  la  normativa  en cuanto a la conformación de expedientes contractuales electrónicos.</t>
  </si>
  <si>
    <t>Elaborar  documento  anexo  al  “Instructivo para la conformación,  organización y administración de expedientes contractuales” Código:  INS-GD-003  Versión:   0I2021032315 –26/10/2021,  por  medio  del cual se  den  lineamientos para  la conformación de los expedientes híbridos</t>
  </si>
  <si>
    <t>Un Instructivo actualizado</t>
  </si>
  <si>
    <t>Socializar  a  través  de  memorando    el “Instructivo   para   la conformación, organización y administración de expedientes contractuales” Código: INS-GD-003   Versión:   0,   Memo   I2021032315 –26/10/2021 que se actualice.</t>
  </si>
  <si>
    <t>Un instructivo actualizado socializado a través de memorando</t>
  </si>
  <si>
    <t>10.2.1 Licitación Pública 001 –2020 .
 (Ver informe final).</t>
  </si>
  <si>
    <t>No se evidencia la publicación de la totalidad de los informes de ejecución de los contratos 4509 de 2020 y 4538 de 2020.</t>
  </si>
  <si>
    <t>Socializar las actualizaciones que se realicen en   temas   de   supervisión   de   contratos, relacionados  con  normatividad,  protocolos  y manuales, a cada área técnica</t>
  </si>
  <si>
    <t>Socializaciones de supervisión</t>
  </si>
  <si>
    <t>#Socializaciones realizadas/# socializaciones programadas X100 </t>
  </si>
  <si>
    <t>Actas de socialización</t>
  </si>
  <si>
    <t>Realizar  la  verificación  de  publicación  de documentos   en   la   plataforma   SECOP   II, mediante     documento     suscrito     con     la verificación  de  los  documentos  que  deban ser publicados</t>
  </si>
  <si>
    <t>Documentos de verificación</t>
  </si>
  <si>
    <t>( No de Documentos de Verificación Realizados/No de Procesos en la Plataforma Secop)*10</t>
  </si>
  <si>
    <t>Documentos de Verificación</t>
  </si>
  <si>
    <t>10.2.2 Procesos contractuales en los cuales la entidad perdió competencia para liquidar los negocios jurídicos.   (Ver informe final).</t>
  </si>
  <si>
    <t>Debilidad en que cada uno de los supervisores tramiten a tiempo las liquidaciones de cada uno de los contratos que tienen a cargo.</t>
  </si>
  <si>
    <t>Socialización del Manual de liquidaciones y procedimiento de liquidaciones</t>
  </si>
  <si>
    <t>Socializaciones de liquidación</t>
  </si>
  <si>
    <t>Equipo de liquidaciones</t>
  </si>
  <si>
    <t>10.2.3 Contratos de Prestación de Servicios Profesionales y/o de Apoyo a la Gestión.
 (Ver informe final).</t>
  </si>
  <si>
    <r>
      <t>Debilidad para que las áreas técnicas acojan los lineamientos de la supervisión de los contratos de prestación de serivicios </t>
    </r>
    <r>
      <rPr>
        <b/>
        <sz val="11"/>
        <color rgb="FF000000"/>
        <rFont val="Arial"/>
        <family val="2"/>
      </rPr>
      <t> </t>
    </r>
  </si>
  <si>
    <t xml:space="preserve">Socializar las Buenas prácticas de supervisión de contratos de prestación de servicios, relacionados con normatividad, protocolos y manuales, a cada área técnica </t>
  </si>
  <si>
    <r>
      <t>#Socializaciones realizadas/# socializaciones programadas X100</t>
    </r>
    <r>
      <rPr>
        <b/>
        <sz val="11"/>
        <color rgb="FF000000"/>
        <rFont val="Arial"/>
        <family val="2"/>
      </rPr>
      <t> </t>
    </r>
  </si>
  <si>
    <t xml:space="preserve">10.2.4 10.2.4 Convenios de Asociación Proceso Competitivo SDIS -DCT092-004-2020  </t>
  </si>
  <si>
    <t xml:space="preserve">Debilidad para que las áreas técnicas acojan los lineamientos de la supervisión de los contratos </t>
  </si>
  <si>
    <t>Socializar las actualizaciones que se realicen en temas de supervisión de contratos, relacionados con normatividad, protocolos y manuales, a cada área técnica</t>
  </si>
  <si>
    <t>#Socializaciones realizadas/# socializaciones programadas X100</t>
  </si>
  <si>
    <t>Auditoría de Desempeño “Evaluación a la gestión fiscal realizada por la Secretaría Distrital de Integración Social en la asignación, recaudo y ejecución de los recursos de destinación específica impuestos de “Estampilla para el Bienestar del Adulto Mayor” e “Impuesto Unificado de Fondo de Pobres” - Código 92 PAD 2021.</t>
  </si>
  <si>
    <t>Hallazgo administrativo por la falta de mecanismos internos de control que garanticen la adecuada y correcta planeación, administración e inversión de los recursos asignados por concepto de “Estampilla para el Bienestar del Adulto Mayor” y “Unificado fondo de pobres”.</t>
  </si>
  <si>
    <t>Oportunidad de mejora en la dentificación del manejo, administración y gestión de los recursos provenientes de los impuestos “Estampilla para el Bienestar del Adulto Mayor” y "Fondo unificado de Fondo de Pobres”</t>
  </si>
  <si>
    <t>Elaborar un procedimiento que permita establecer los lineamientos para la adecuada planeación, administración, e inversión de los recursos asignados por concepto de “Estampilla para el Bienestar del Adulto Mayor” y “Fondo Unificado fondo de pobres”.</t>
  </si>
  <si>
    <t>Procedimiento “Estampilla para el Bienestar del Adulto Mayor” y “Fondo Unificado fondo de pobres”</t>
  </si>
  <si>
    <t>Procedimiento oficializado</t>
  </si>
  <si>
    <t>3.3.4.1</t>
  </si>
  <si>
    <t xml:space="preserve"> Hallazgo administrativo por ineficacia en la gestión de los recursos correspondientes a la fuente de financiación “Estampilla para el Bienestar del Adulto Mayor”, según la gestión realizada en los contratos de los proyectos de inversión No.1103, 1099 y 1118, constituyéndose como pasivos exigibles al cierre de la
vigencia fiscal 2020. </t>
  </si>
  <si>
    <t>Subdirección para la vejez, Subdireccion de Plantas Fisicas, Dirección corporativa.</t>
  </si>
  <si>
    <t>Los trámites asociados al proceso de liquidación en virtud de la recepción a satisfacción de los productos de los contratos suscritos, implican tiempos que con ocasión de la emergencia sanitaria, superaron las vigencias fiscales, constituyendo reservas presupuestales y posteriormente pasivos exigibles.</t>
  </si>
  <si>
    <t>Realizar 4 reportes de avance al año de la ejecución de las reservas presupuestales con cargo a la fuente de estampilla por Persona Mayor,  para disminuir la posibilidad de constituir pasivos exigibles</t>
  </si>
  <si>
    <t xml:space="preserve">Reportes de avance </t>
  </si>
  <si>
    <t>No. de reportes de avance</t>
  </si>
  <si>
    <t>3.3.4.2</t>
  </si>
  <si>
    <t>Hallazgo administrativo por ineficiente ejecución de los recursos establecidos por la fuente de financiación “Estampilla para el bienestar del Adulto Mayor”, según el periodo de análisis correspondiente a las vigencias fiscales 2019, 2020 y julio de 2021.</t>
  </si>
  <si>
    <t>Subdirección para la Vejez, Subdirección de Plantas Físicas, DNA, SAF.</t>
  </si>
  <si>
    <t xml:space="preserve">Debilidad en el ejercicio de Planeación Institucional para garantizar la ejecución y compromiso de los recursos. </t>
  </si>
  <si>
    <t xml:space="preserve">Incrementar la ejecución presupuestal de la fuente de financiación “Estampilla para el bienestar del Adulto Mayor”, superior al 85% de los compromisos presupuestales en la vigencia 2022, a partir de fortalecer la planeación del adecuado uso de los recursos en el plan anual de adquisiciones. </t>
  </si>
  <si>
    <t>Porcentaje de ejecución recurso Estampilla para el bienestar del Adulto Mayor</t>
  </si>
  <si>
    <t>Recurso ejecutado Estampilla para el bienestar del Adulto Mayor /recurso total asignado Estampilla para el bienestar del Adulto Mayor *100</t>
  </si>
  <si>
    <t>3.3.4.3</t>
  </si>
  <si>
    <t>Hallazgo administrativo por ineficacia en la ejecución de los recursos establecidos por la fuente de financiación “Impuesto Unificado Fondo de Pobres, Juegos de Azar y Espectáculos Públicos”, según el periodo de análisis correspondiente a las vigencias fiscales 2019, 2020 y julio de 2021.</t>
  </si>
  <si>
    <t>Subdirección de adultez</t>
  </si>
  <si>
    <t xml:space="preserve">Incluir dentro del informe de gestión de los recursos Fondo de Pobres, un capítulo sobre la planeación y continuidad de los servicios. </t>
  </si>
  <si>
    <t>Documento de informe de gestión de los recursos de Fondo de Pobres vigencia 2021</t>
  </si>
  <si>
    <t>Un (1) documento de informe de gestión de los recursos de Fondo de Pobres vigencia 2021</t>
  </si>
  <si>
    <t>3.3.4.4</t>
  </si>
  <si>
    <t>Hallazgo administrativo por ineficacia en la ejecución de los recursos correspondientes a la fuente de financiación “Impuesto Unificado Fondo de Pobres,
Juegos de Azar y Espectáculos Públicos”, según la gestión realizada en los contratos de los proyectos de inversión No.1108 y 1118, constituyéndose como pasivos
exigibles al cierre de la vigencia fiscal 2020.</t>
  </si>
  <si>
    <t>Oportunidad de mejora en la liquidación de contratos del talento humano con recursos del “Impuesto Unificado de Fondo de Pobres¨</t>
  </si>
  <si>
    <t>Tramitar la liquidación de los contratos con recursos del “Impuesto Unificado Fondo de Pobres, Juegos de Azar y Espectáculos Públicos”que se constituyeron como pasivos exigibles</t>
  </si>
  <si>
    <t xml:space="preserve">Documentos liquidados </t>
  </si>
  <si>
    <t>No de documentos de liquidación radicados en contratación con recursos del “Impuesto Unificado Fondo de Pobres,
Juegos de Azar y Espectáculos Públicos”/ No de Contratos a liquidar   * 100</t>
  </si>
  <si>
    <t>3.3.4.5</t>
  </si>
  <si>
    <t>Hallazgo administrativo por suministro de información ambigua en Bases de datos denominadas: “Registro Fondo de Pobres vigencias 2019–2020-2021 julio.xls” con oficio RAD: S2021088029 del 04-10-2021, Contratación fecha 31 de agosto S2021101195 de 12 de octubre de 2021 y los datos reportados en la cuenta de SIVICOF para el órgano de Control Formato CB-0001, Reservas presupuestales constituidas al cierre de la vigencia fiscal 2020.</t>
  </si>
  <si>
    <t>Subdirección Administrativa y Financiera - Grupo de Presupuesto</t>
  </si>
  <si>
    <t xml:space="preserve">Oportunidad de mejora en el suministro de información a los entes de control que permita evidenciar coherencia en la entrega de la información </t>
  </si>
  <si>
    <t>Responder a los requerimientos de los entes de control siempre y cuando la solicitud realizada en términos presupuestales se de a nivel de detalle  "proyecto, fuente de financiación y/o concepto de gasto" anexando la base de datos requerida junto con el reporte de ejecución presupuestal de las solicitudes que permitan evidenciar coherencia de la información reportada</t>
  </si>
  <si>
    <t>Reportes presentados</t>
  </si>
  <si>
    <t>(Reportes Presentados /Reportes Programados o Solicitados)*100</t>
  </si>
  <si>
    <t xml:space="preserve">3.3.4.6 </t>
  </si>
  <si>
    <t>Hallazgo administrativo por inversión de los recursos provenientes del impuesto “Estampilla para el Bienestar del Adulto Mayor”, en la contratación del
proyecto 7748: “Fortalecimiento de la gestión institucional y desarrollo Integral del Talento Humano en Bogotá”, que no es coherente, ni corresponde con la destinación y las actividades previstas en el Artículo 8 del Acuerdo 669 de 2017.</t>
  </si>
  <si>
    <t>Falta de lineamientos puntuales relacionados con la normatividad aplicable para inversión  de los recursos con  destinación específica, en  Perfil del proyecto de Inversión7748  " “Fortalecimiento de la gestión institucional y desarrollo Integral del Talento Humano en Bogotá”</t>
  </si>
  <si>
    <t>Actualizar el formato FOR-PE 008 Perfil del proyecto de Inversión7748 " “Fortalecimiento de la gestión institucional y desarrollo Integral del Talento Humano en Bogotá” con el fin de definir  lineamientos puntuales  relacionados  con  los recursos con  destinación específica.</t>
  </si>
  <si>
    <t>Formato actualizado</t>
  </si>
  <si>
    <t>1 Formato actualizado</t>
  </si>
  <si>
    <t>3.3.4.7</t>
  </si>
  <si>
    <t>Hallazgo administrativo por destinación de recursos del impuesto de “Estampilla para el Bienestar del Adulto Mayor” al proyecto de inversión 7748, para el
pago del concepto: reembolsos de caja menor y el concepto de modalidad afectada del proyecto en contravía del Acuerdo 669 de 2017. Adicionalmente, con recursos del impuesto unificado de pobres se invirtió en el proyecto 7757, enmarcado en el Acuerdo 399 de 2009, para pago de Resoluciones por afiliación al sistema de
riesgos laborales a favor de contratistas de la subdirección de adultez.</t>
  </si>
  <si>
    <t>Oportunidad de mejora en la generación de lineamientos puntuales relacionados con la normatividad aplicable para inversión  de los recursos con  destinación especifica, en los procedimientos relacionados con caja menor.</t>
  </si>
  <si>
    <t>Actualizar el Procedimiento PCD - GF-001 " EJECUCIÓN RECURSOS CAJA MENOR", teniendo en cuenta la normativa vigente para el uso de los  recursos la  “Estampilla para el Bienestar del Adulto Mayor”.</t>
  </si>
  <si>
    <t>Procedimiento  actualizado</t>
  </si>
  <si>
    <t>1 procedimiento actualizado</t>
  </si>
  <si>
    <t>Subdirección Administrativa y Financiera.
DADE</t>
  </si>
  <si>
    <t>A través de la Resolución  de   constitución  y reglamentación  las Cajas Menores de la  Secretaría Distrital de  Integración Social para la vigencia  2022  se emitiran lineamientos incorporando  lo relacionado destinación de recursos del impuesto de “Estampilla para el Bienestar del Adulto Mayor”</t>
  </si>
  <si>
    <t>Resolución de caja menor actualizada.</t>
  </si>
  <si>
    <t>1 Resolución de caja menor actualizada</t>
  </si>
  <si>
    <t>Oportunidad de mejora en la dar lineamiento frente a la destinación  de los recursos de  impuesto unificado de pobres.</t>
  </si>
  <si>
    <t>Incluir dentro del informe de gestión de los recursos Fondo de Pobres, un aparte que aclare las razones por las cuales se financia el pago de Arl riesgo 5, por la fuente de financiación “Impuesto Unificado Fondo de Pobres, Juegos de Azar y Espectáculos Públicos dando cumplimiento al Decreto 0723 de 2013.</t>
  </si>
  <si>
    <t>Documento de informe de gestión de los recursos de Fondo de Pobres vigencia 2021.</t>
  </si>
  <si>
    <t>3.3.4.8</t>
  </si>
  <si>
    <t>Hallazgo administrativo por el incumplimiento a lo estipulado en el Acuerdo Distrital 669 de 2017, en su artículo 8 “Destinación”, por cuanto la SDIS ha ejecutado
recursos provenientes de la Estampilla para el Bienestar del Adulto Mayor, en el compromiso identificado como: “Resolución”, el cual no está encaminado y no tiene
relación con la prestación directa de la población objeto del proyecto 7770.</t>
  </si>
  <si>
    <t>Subdirección Administrativa y Financiera. DADE</t>
  </si>
  <si>
    <t xml:space="preserve">Oportunidad de mejora en la asignación de rubros de cajas menores de cada una de las subdirecciones locales </t>
  </si>
  <si>
    <t xml:space="preserve">3.3.1.1 </t>
  </si>
  <si>
    <t>Auditoría de Desempeño “Evaluación de la gestión de la SDIS con los recursos aportados al Programa “Bogotá Solidaria en Casa” - Código 93 PAD 2021.</t>
  </si>
  <si>
    <t>Hallazgo administrativo por falta de eficiencia, eficacia y coherencia, al ejecutar el 100% de los recursos y no cumplir con la magnitud programada para la meta N° 5 del proyecto de inversión 7745. Vigencia 2020. </t>
  </si>
  <si>
    <t>Dirección de Nutrición y Abastecimiento y Dirección de Análisis y Diseño Estratégico</t>
  </si>
  <si>
    <t>Debido al período de transición entre los planes de Desarrollo “Bogotá Mejor para Todos” y Un “Nuevo Contrato Social y Ambiental para la Bogotá del siglo XXI” no se dejaron recursos para el cumplimiento de la magnitud de la meta para la vigencia 2020</t>
  </si>
  <si>
    <t xml:space="preserve">Adelantar una mesa técnica de trabajo para evaluar los aspectos operativos y financieros para las medidas que viabilicen el cumplimiento de la meta en cada vigencia. </t>
  </si>
  <si>
    <t>Mesa Técnica</t>
  </si>
  <si>
    <t>Una mesa técnica</t>
  </si>
  <si>
    <t xml:space="preserve"> Hallazgo administrativo, por no publicar la información correspondiente a la supervisión de los contratos No 10767-2020 y 6753-2021 en la plataforma SECOP II.</t>
  </si>
  <si>
    <t>Debilidad en la divulgación de las directrices frente al responsabilidad del cargue de la información en la plataforma SECOP II tanto de la etapa previa como de la ejecución contractual y tiempos de envío de los soportes</t>
  </si>
  <si>
    <t>Emitir memorando estableciendo la responsabilidad del contratista para publicar los documentos de ejecución contractual en SECOP II y la revisión para el supervisor del contrato. Reforzando la obligatoriedad de observancia de la normativa sobre la publicación de los soportes documentales en la plataforma SECOP II.</t>
  </si>
  <si>
    <t>Memorando de responsabilidades publicado</t>
  </si>
  <si>
    <t xml:space="preserve">Un memorando semestral </t>
  </si>
  <si>
    <t>Enviar un correo mensual a cada contratista de servicios recordando la obligación tener cargados los soportes documentales en la plataforma SECOP II, estableciendo que no continuará el trámite de pago en caso de no haber cumplido con la responsabilidad del cargue.</t>
  </si>
  <si>
    <t>Correo mensual a los contratistas de servicios</t>
  </si>
  <si>
    <t>Un correo mensual</t>
  </si>
  <si>
    <t>3.3.1.3</t>
  </si>
  <si>
    <t xml:space="preserve"> Hallazgo administrativo, con incidencia fiscal por valor de $45.630.000 y presunta disciplinaría por destinación inapropiada de recursos previstos para la meta 5, del proyecto de inversión 7745 vigencia 2021. </t>
  </si>
  <si>
    <t>Oportunidad de mejora en la definición del objetivo de la meta 5 como referente directo del objeto debido a que la totalidad del recurso humano programado se contrató para dar cumplimiento transversal a todos los objetivos y metas del proyecto 7745</t>
  </si>
  <si>
    <t>Diseñar e implementar una matriz de seguimiento que indique el número de cupo a contratar, objeto y meta asociada, así como verificación de datos y necesidad por parte del responsable del desarrollo del proceso contractual, el responsable de la revisión de los estudios previos y de quien expide el CDP</t>
  </si>
  <si>
    <t>Matriz de seguimiento</t>
  </si>
  <si>
    <t>Una matriz diseñada e implementada</t>
  </si>
  <si>
    <t>3.3.1.4</t>
  </si>
  <si>
    <t xml:space="preserve"> Hallazgo administrativo por inconsistencias en la entrega de apoyos alimentarios base de datos REPÓRTES ENTREGA DAR., de acuerdo a la meta 5 vigencia 2021.</t>
  </si>
  <si>
    <t>Deficiencia en la calidad de la información suministrada por la Entidad Distrital, en este caso, Secretaría de Planeación para la entrega de los apoyos</t>
  </si>
  <si>
    <t>Elaboración e implementación de una guía para la entrega de apoyos alimentarios con bases de datos de beneficiarios remitidos por otra Entidad Distrital que contenga las acciones a desarrollar desde el recibo de la base de datos, verificación, registro, y hasta la entrega del beneficio</t>
  </si>
  <si>
    <t>Guía elaborada e implementada</t>
  </si>
  <si>
    <t>Una guía elaborada e implementada</t>
  </si>
  <si>
    <t>Falta de conocimiento del alcance de la Estrategia DAR por parte de los intervinientes en el proceso de entrega de ayudas</t>
  </si>
  <si>
    <t>Socialización de la guía para la entrega de apoyos alimentarios con bases de datos de beneficiarios remitidos por otra entidad.</t>
  </si>
  <si>
    <t>Socialización guía para la entrega de apoyos</t>
  </si>
  <si>
    <t xml:space="preserve">Una socialización </t>
  </si>
  <si>
    <t>3.3.1.5</t>
  </si>
  <si>
    <t xml:space="preserve"> Hallazgo administrativo por ausencia de controles en la aplicación de las restricciones para el acceso a los servicios que presta la SDIS a través de las metas 4 y 5 del proyecto 7745</t>
  </si>
  <si>
    <t>Al inicio de la entrega de Kits alimentarios, no existía dicha modalidad por lo cual no eran aplicables restricciones para la entrega, no obstante, la Resolución 509 de 2021 que crea la modalidad, establece restricciones sin tener en cuenta las particularidades que conlleva la entrega de apoyos en el caso de emergencias o en el marco de Estrategias Distritales en el marco del Sistema Distrital de Cuidado</t>
  </si>
  <si>
    <t>Proponer a la mesa Técnica GIS, la modificación para la modalidad de kits alimentarios solicitando eliminar las restricciones para la entrega de estos a través de documento justificando los argumentos para dicho fin.</t>
  </si>
  <si>
    <t>Propuesta modificatoria para eliminación de restricciones</t>
  </si>
  <si>
    <t>Documento de propuesta radicado</t>
  </si>
  <si>
    <t>3.3.1.6</t>
  </si>
  <si>
    <t xml:space="preserve"> Hallazgo administrativo por incumplimiento a los lineamientos de la Secretaría Distrital de Planeación sobre la formulación de las metas 4, 5 y 6 del proyecto 7745.</t>
  </si>
  <si>
    <t>El indicador planteado no permite establecer la cantidad de beneficios y de personas que se logran atender en cada vigencia.</t>
  </si>
  <si>
    <t xml:space="preserve">Adelantar una mesa técnica de evaluación para identificar la programación de apoyos alimentarios para cada vigencia relacionado con el cumplimiento de las metas. </t>
  </si>
  <si>
    <t>3.3.1.7</t>
  </si>
  <si>
    <t xml:space="preserve">Hallazgo administrativo por la inefectividad de la acción # 2 del hallazgo 3.2.2.1 de la auditoria Código 246 - PAD 2020. </t>
  </si>
  <si>
    <t xml:space="preserve">Debilidades en el cruce de información para identificar fallecidos e inconsistencias en números de identidad en entrega de tarjetas Prepago </t>
  </si>
  <si>
    <t xml:space="preserve">Evaluar las debilidades encontradas y fortalecer los controles que sean competencia de la SDIS en lo relacionado con las tarjetas prepago </t>
  </si>
  <si>
    <t>Controles fortalecidos</t>
  </si>
  <si>
    <t>Controles fortalecidos / controles evaluados *100</t>
  </si>
  <si>
    <t xml:space="preserve">3.3.1.8 </t>
  </si>
  <si>
    <t xml:space="preserve">Hallazgo administrativo por la inefectividad de la acción # 1 del hallazgo 3.2.2.3 de la auditoria Código 246 - PAD 2020. </t>
  </si>
  <si>
    <t>Debilidad en el seguimiento permanente sobre la información de la fuente y destinación de los recursos para la entrega de las ayudas humanitarias que impacta en la consistencia de la información</t>
  </si>
  <si>
    <t xml:space="preserve">Solicitar al Comité Distrital de la Estrategia BSC-IMG, informe bimestral sobre la procedencia y destinación de los recursos, y sobre las familias beneficiadas en el marco del sistema. </t>
  </si>
  <si>
    <t>Solicitud elevada</t>
  </si>
  <si>
    <t>Una solicitud bimestral</t>
  </si>
  <si>
    <t xml:space="preserve">Solicitar a la Secretaría distrital de Hacienda un Reporte mensual detallado sobre los destinatarios (datos de identificación y contacto), monto de los recursos entregados. Así como la fuente de los recursos girados en el marco del sistema. </t>
  </si>
  <si>
    <t>Solicitud de reporte</t>
  </si>
  <si>
    <t>Una solicitud mensual</t>
  </si>
  <si>
    <t>3.3.1.9</t>
  </si>
  <si>
    <t>Hallazgo administrativo por la inefectividad de la acción # 1 del hallazgo 3.2.2.5; acciones 1 y 2 del hallazgo 3.2.2.7, de la auditoría Código 246 - PAD 2020.</t>
  </si>
  <si>
    <t>Debilidad en la construcción de los términos para los estudios previos y el anexo técnico en los procesos contractuales de tarjetas prepago</t>
  </si>
  <si>
    <t xml:space="preserve">Diseñar e implementar una matriz de verificación de requisitos mínimos que indique los elementos </t>
  </si>
  <si>
    <t>Matriz de verificación</t>
  </si>
  <si>
    <t xml:space="preserve">Adelantar socialización de actualización de los elementos normativos y procedimentales de la operación a los actores técnicos de las subdirecciones, componentes de costos y de contratación </t>
  </si>
  <si>
    <t>Socialización de actualización</t>
  </si>
  <si>
    <t xml:space="preserve">Hallazgo administrativo con presunta incidencia disciplinaria por falta de seguimiento y control en la supervisión del contrato 4467-20 y realizar pagos una
vez finalizado el contrato </t>
  </si>
  <si>
    <t>Debilidad en la Inclusión de conceptos financieros como dispersión, pago, canje y similares relacionados con los movimientos transaccionales de las tarjetas prepago</t>
  </si>
  <si>
    <t>Diseñar e implementar una matriz de verificación de requisitos mínimos que indique el glosario y los requisitos mínimos del proceso contractual</t>
  </si>
  <si>
    <t>Debilidad en el seguimiento del avance financiero del desarrollo del proceso contractual con las tarjetas prepago</t>
  </si>
  <si>
    <t>Diseñar e implementar una matriz de verificación de requisitos mínimos que indique el glosario y los requisitos mínimos para el seguimiento del proceso contractual</t>
  </si>
  <si>
    <t>Hallazgo administrativo con presunta incidencia disciplinaría por fallas en la planeación y supervisión del contrato 4467-2020</t>
  </si>
  <si>
    <t>Diseñar e implementar una matriz de verificación de requisitos mínimos que indique los elementos a incluir en los estudios previos y el anexo técnico</t>
  </si>
  <si>
    <t>Oportunidad de mejora en la revisión de las bases de datos suministradas por planeación distrital para la entrega de ayudas humanitarias</t>
  </si>
  <si>
    <t>Elaboración e implementación de una guía para la entrega de apoyos alimentarios con bases de datos de beneficiarios remitidos por otra entidad que contenga las acciones a desarrollar desde el recibo de la base de datos, verificación, registro, y hasta la entrega de la ayuda humanitaria</t>
  </si>
  <si>
    <t>Num</t>
  </si>
  <si>
    <t>ORIGEN</t>
  </si>
  <si>
    <t>PROCESO</t>
  </si>
  <si>
    <t>UBICACIÓN - TIPO DE ORIGEN</t>
  </si>
  <si>
    <t>DEPENDENCIA</t>
  </si>
  <si>
    <t>TIPO ACCION</t>
  </si>
  <si>
    <t>ESTADO</t>
  </si>
  <si>
    <t>VALIDA</t>
  </si>
  <si>
    <t>TIPO DE HALLAZGO DE ORIGEN EXTERNO</t>
  </si>
  <si>
    <t>Proceso Direccionamiento politico</t>
  </si>
  <si>
    <t>Secretaría</t>
  </si>
  <si>
    <t>Abierta</t>
  </si>
  <si>
    <t>Comunicación Estratégica</t>
  </si>
  <si>
    <t>Proceso Direccionamiento servicios sociales</t>
  </si>
  <si>
    <t>Cerrada</t>
  </si>
  <si>
    <t>Tecnologías de la Información</t>
  </si>
  <si>
    <t>Proceso Direccionamiento estrategico</t>
  </si>
  <si>
    <t>Sin</t>
  </si>
  <si>
    <t>Gestión del Conocimiento</t>
  </si>
  <si>
    <t>Proceso Construcción e implementacion politicas sociales</t>
  </si>
  <si>
    <t>Cumplida</t>
  </si>
  <si>
    <t xml:space="preserve">Gerencia de las políticas públicas sociales
</t>
  </si>
  <si>
    <t>Proceso Analisis y seguimiento de politicas sociales</t>
  </si>
  <si>
    <t>Oficina de Asuntos Disciplinarios</t>
  </si>
  <si>
    <t>Proceso Prestación de los servicios sociales</t>
  </si>
  <si>
    <t>Proceso Mantenimiento y soporte TIC</t>
  </si>
  <si>
    <t>Proceso Adquisiciones</t>
  </si>
  <si>
    <t>Proceso Gestión de talento humano</t>
  </si>
  <si>
    <t>Gestión de Soporte y Mantenimiento Tecnológico</t>
  </si>
  <si>
    <t>Proceso Gestión de bienes y servicios</t>
  </si>
  <si>
    <t>Proceso Mejora continua</t>
  </si>
  <si>
    <t>Proceso Gestión del conocimiento</t>
  </si>
  <si>
    <t>Gestión de Infraestructura Física</t>
  </si>
  <si>
    <t>Proceso Gestión Jurídica</t>
  </si>
  <si>
    <t>Proyecto 1086   Una Ciudad para las familias</t>
  </si>
  <si>
    <t>Proyecto 1091   Integración eficiente y transparente para todos</t>
  </si>
  <si>
    <t>Proyecto 1092   Viviendo el territorio</t>
  </si>
  <si>
    <t>Gestión Jurídica</t>
  </si>
  <si>
    <t>Proyecto 1093   Prevención y atención de la maternidad y la paternidad temprana</t>
  </si>
  <si>
    <t>Sistema de gestión</t>
  </si>
  <si>
    <t xml:space="preserve">Proyecto 1096   Desarrollo integral desde la gestación hasta la adolescencia </t>
  </si>
  <si>
    <t>Auditoría y Control</t>
  </si>
  <si>
    <t>Proyecto 1098   Bogotá te nutre</t>
  </si>
  <si>
    <t>Inspección, Vigilancia y Control</t>
  </si>
  <si>
    <t>Proyecto 1099   Envejecimiento digno, activo y feliz</t>
  </si>
  <si>
    <t>Proyecto 1101   Distrito diverso</t>
  </si>
  <si>
    <t>Proyecto 1103   Espacios de Integración Social</t>
  </si>
  <si>
    <t>Proyecto 1108   Prevención y atención integral del fenómeno de habitabilidad en calle</t>
  </si>
  <si>
    <t>Proyecto 1113   Por una ciudad incluyente y sin barreras</t>
  </si>
  <si>
    <t>Proyecto 1116   Distrito joven</t>
  </si>
  <si>
    <t>Proyecto 1118   Gestión institucional y fortalecimiento del talento humano</t>
  </si>
  <si>
    <t>Proyecto 1168    Integración Digital y de Conocimiento para la Inclusión Social</t>
  </si>
  <si>
    <t>Subdirección para la Gestión Integral Local</t>
  </si>
  <si>
    <t>Secretaria</t>
  </si>
  <si>
    <t>Subsecretaria</t>
  </si>
  <si>
    <t xml:space="preserve">Subdirección Administrativa y Financiara
</t>
  </si>
  <si>
    <t xml:space="preserve">AVANCE CUALITATIVO. El equipo de política se encuentra en la estructuración de la Guía en la cual se determinan los plazos y los responsables de la radicación del Informe Anual al Concejo de Bogotá D.C. En este sentido y dando  cumplimiento a lo reglamentado en el  artículo 16 del Decreto 560 de 2015, se presenta como avance la radicación ante el Concejo de Bogotá de tres documentos: a) informe cualitativo de la política pública distrital del fenómeno de habitabilidad en calle 2020, b) documento CONPES que fue realizado durante la vigencia 2021 y c) Hoja de ruta CONPES que explica el proceso metodológico realizado durante 2021 para la actualización del plan de acción de la política pública bajo las orientaciones de CONPES -DC. Una vez, se tenga avalado por la SDP  informe cualitativo de implementación de la política pública distrital del fenómeno de habitabilidad en calle 2021 en marzo del año en curso, se procederá a su radicación al Concejo de Bogotá D.C.
1. Rad concejo Bogotá PPDFHC 2021
1.1. Informe_cualitativo_ppfhc_ii_2020
1.2. Documento CONPES PPDFHC
1.3. Anexo 1. Hoja de ruta PPDFHC
</t>
  </si>
  <si>
    <t>Verificada la evidencia aportada por la Subdirección para la adultez, remitidas por correo electrónico del 07 de enero de 2022 y los activos de información aportados a través de share point, se observó documentos denominados asi:
*1. Rad concejo Bogotá PPDFHC 2021 con Asunto: “Informe sobre el avance de la ejecución del Plan de Acción de la Política Pública Distrital para el Fenómeno Habitabilidad en Calle-PPDFHC, dirigido al Consejo de Bogotá con Rad: S2021118617 del 29/12/2021.”
*1.1. Informe_cualitativo_ppfhc_ii_2020 “Informe Cualitativo Plan de Acción Política Pública para el fenómeno de habitabilidad en calle Junio –diciembre 2020”
*1.2 Documento CONPES PPDFHC “Actualización del Plan de Acción de la “POLÍTICA PÚBLICA DISTRITAL PARA EL FENÓMENO DE HABITABILIDAD EN CALLE 2015-2025”
*1.3 Anexo 1. Hoja de ruta PPDFHC “Consejo de Política Económica y Social del Distrito Capital (CONPES D.C) Anexo No.1. HOJADE RUTA Y METODOLOGÍA DE ACTUALIZACIÓN”
La dependencia reporta avance cualitativo el cual hace referencia a lo descrito en el hallazgo.</t>
  </si>
  <si>
    <t xml:space="preserve">Se envía correo recordatorio sobre el compromiso derivado de la auditoría a la cabeza de misionalidad responsable en la DNA para solicitar el estado de avance del diseño del instrumento </t>
  </si>
  <si>
    <t>Con fecha de seguimiento por parte de la OCI del 2-02-2022, se recibe el reporte de novedades de diecinueve (19) acciones de mejora para enero de 2022, que tienen como fuente de identificación la Auditoría Interna DNA Bogotá te Nutre- compromiso por una alimentación integral en Bogotá. En cumplimiento al PROCEDIMIENTO SEGUIMIENTO AL PLAN DE MEJORAMIENTO Código: PCD-AC-001, Versión: 2, aprobado mediante Circular No. 043 - 28/09/2021. La Dependencia Dirección De Nutrición y Abastecimiento, reporta a la OCI avances porcentuales de dieciséis (16) de éstas como primer seguimiento y reporta el estado del arte de tres (3) de ellas que habiendo cumplido ya con la eficacia del 100%, se encuentran pendientes por autoevaluación de efectividad de las mismas por parte de la Dependencia ejecutora, para proceder a solicitarle a la OCI el cierre efectivo de las mismas; tal como se orientó a la Dependencia en el café de autocontrol con la Gestora de la Dependencia el 20-01-2022 por la plataforma Teams. Para el presente seguimiento se tienen en cuenta los activos de información aportados por la Dependencia, que dan cuenta de los avances reportados en la Autoevaluación de cada una de las acciones de mejora. El equipo Binario de la Oficina de Control Interno, procede con el reporte de novedades de las acciones de mejora en el Instrumento de acciones de mejora Institucional, así mismo, deja como activo de información el acta de seguimiento suscrita en el nuevo formato Seguimiento a acciones del Plan de Mejoramiento Código: FOR-AC-002, versión 2, aprobado mediante Memo I2021027903 el 15/09/2021. Lo anterior se verá actualizado y publicado después del 10 de febrero de 2022.</t>
  </si>
  <si>
    <t xml:space="preserve">Se envía correo recordatorio sobre el compromiso derivado de la auditoría a la cabeza de misionalidad responsable en DNA solicitando el estado de avance de la generación de la alerta. </t>
  </si>
  <si>
    <t xml:space="preserve">.- Se envía correo recordatorio sobre el compromiso derivado de la auditoría a la cabeza de misionalidad responsable en DNA solicitando el estado de avance de la socialización el instrumento </t>
  </si>
  <si>
    <t xml:space="preserve">.- Se envía correo recordatorio sobre el compromiso derivado de la auditoría a la cabeza de misionalidad responsable en DNA para solicitando el estado de avance de la generación de la alerta. </t>
  </si>
  <si>
    <t xml:space="preserve">.- Se envía correo recordatorio sobre el compromiso derivado de la auditoría a la cabeza de misionalidad responsable en DNA para solicitando el estado de avance de la socialización el instrumento </t>
  </si>
  <si>
    <t>.- Se envía correo recordatorio sobre el compromiso derivado de la auditoría y enviar un correo a la cabeza de misionalidad responsable en DNA para solicitando el estado de avance del dseño e implementación de la herramienta de los puntos de control</t>
  </si>
  <si>
    <t xml:space="preserve">.- Se envía correo recordatorio sobre el compromiso derivado de la auditoría a la cabeza de misionalidad responsable en DNA solicitando el estado de avance de la generación de la alerta. </t>
  </si>
  <si>
    <t xml:space="preserve">.- Se envía correo recordatorio sobre el compromiso derivado de la auditoría a la cabeza de misionalidad responsable en DNA solicitando el estado de avance del dseño e implementación de la herramienta de los puntos de control. </t>
  </si>
  <si>
    <t xml:space="preserve">.- Se envía correo recordatorio sobre el compromiso derivado de la auditoría  a la cabeza de misionalidad responsable en DNA solicitando el estado de avance de la generación de la alerta. </t>
  </si>
  <si>
    <r>
      <rPr>
        <sz val="10"/>
        <color indexed="10"/>
        <rFont val="Arial"/>
        <family val="2"/>
      </rPr>
      <t xml:space="preserve"> </t>
    </r>
    <r>
      <rPr>
        <sz val="10"/>
        <rFont val="Arial"/>
        <family val="2"/>
      </rPr>
      <t>Oportunidad de mejora en la operación del módulo de administración de registro en el aplicativo web RAD.</t>
    </r>
  </si>
  <si>
    <t xml:space="preserve">.- Se envía correo recordatorio sobre el compromiso derivado de la auditoría un correo a la cabeza de misionalidad responsable en DNA para solicitando el estado de avance de la socialización el instrumento </t>
  </si>
  <si>
    <t xml:space="preserve">.- Se adelantó reunión con el ingeniero técnico de planeación de la DNA y profesionales de gestión documental y de contratación para iniciar la sensibilización sobre requisitos y variables a tener en cuenta para el diseño e implemetación de la herramienta. Ahora se debe continuar con los otros grupos de trabajo. </t>
  </si>
  <si>
    <t xml:space="preserve">.- Se adelantó reunión con el ingeniero técnico de planeación de la DNA y profesionales de gestión documental yde contratación para iniciar la sensibilización sobre requisitos y variables a tener en cuenta para el diseño e implemetación de la herramienta. Ahora se debe continuar con los otros grupos de trabajo. </t>
  </si>
  <si>
    <r>
      <t>Oportunidad de mejora en la aprehensión de los lineamientos de los instrumentos establecidos para la atención de requerimientos de los órganos de control por parte del recurso humano de las dependencias</t>
    </r>
    <r>
      <rPr>
        <sz val="10"/>
        <color indexed="10"/>
        <rFont val="Arial"/>
        <family val="2"/>
      </rPr>
      <t xml:space="preserve"> </t>
    </r>
  </si>
  <si>
    <t>Se adjunta PDF del oficio de la Subdirectora de Nutrición a los subdirectores locales con la Alerta de elaboración de informes locales de vigilancia nutricional</t>
  </si>
  <si>
    <t xml:space="preserve">una vez revisado las evidencias aportadas se observa que estas son coherentes con lo descrito en la acción de mejora, cuya acción es “Generar la alerta de la priorización de la contratación del talento humano responsable del levantamiento de datos en territorio mediante memorando de la Subdirección de Nutrición”, así mismo el porcentaje de avance es coherente, toda vez que se remitió por parte de la Subdirección de Nutrición el oficio con radicado No. I2022002263 de fecha 17 de enero de 2022 a los Subdirectores Locales para la elaboración de las alertas para la elaboración de los informes locales de vigilancia nutricional.  
Por lo anterior y teniendo en cuenta la evidencia presentada la Subdirección indica un avance del 50% en su ejecución, se recomienda al proceso sustentar adecuadamente el desarrollo de las actividades a realizar, con el fin de dar cuenta dar cumplimiento con la acción planteada la cual culmina el 31 de julio de 2022. </t>
  </si>
  <si>
    <t>Heldis Lizarazo
Claudia Morales</t>
  </si>
  <si>
    <t>.- Se presenta documento de trabajo puesto a discusión para la mesa de trabajo adelantada el 2001222 sonre el ajuste del protocolo</t>
  </si>
  <si>
    <t>determinó una vez revisado las evidencias aportadas se observa que estas son coherentes con lo descrito en la acción de mejora, cuya acción es " Ajustar el protocolo de toma y registro de toma de medidas antropométricas que facilite el desarrollo de la actividad para situación contingencia, ”, así mismo el porcentaje de avance es coherente, toda vez que se remitió por parte de la Subdirección de Nutrición un avance de documento relacionado con el protocolo toma y registros de medidas antropométricas, código PTC-PSS-017 V. 1. 
Por lo anterior y teniendo en cuenta la evidencia presentada la Subdirección indica un avance del 45% en su ejecución, se recomienda al proceso sustentar adecuadamente el desarrollo de las actividades a realizar, con el fin de dar cumplimiento con la acción planteada la cual culmina el 30 de julio de 2022</t>
  </si>
  <si>
    <t xml:space="preserve">una vez revisado las evidencias aportadas se observa que estas son coherentes con lo descrito en la acción de mejora, cuya acción es " Ajustar el protocolo de toma y registro de toma de medidas antropométricas que facilite el desarrollo de la actividad para situación contingencia, ”, así mismo el porcentaje de avance es coherente, toda vez que se remitió por parte de la Subdirección de Nutrición un avance de documento relacionado con el protocolo toma y registros de medidas antropométricas. código PTC-PSS-017 V. 1.
Por lo anterior y teniendo en cuenta la evidencia presentada la Subdirección indica un avance del 45% en su ejecución, se recomienda al proceso sustentar adecuadamente el desarrollo de las actividades a realizar, con el fin de dar cumplimiento con la acción planteada la cual culmina el 30 de julio de 2022. 
</t>
  </si>
  <si>
    <t>Según verificación del equipo OCI, se evidencian 7 carpetas electrónicas identificadas por localidades: Bosa, Engativá, Puente Aranda, Mártires, Teusaquillo, Antonio Nariño, Rafael Uribe Uribe. A su vez, estas contienen en total 10 documentos PDF correspondientes a conceptos emitidos en el Formato Calificación Técnica de Inmuebles (Componente Urbanístico e Infraestructura) para Servicio de Vejez en la Modalidad de Centros de Protección Social Adulto Mayor (Modalidad Severos - Moderados) - Centros Día - Centros Día y Noche". De acuerdo con la revisión aleatoria de los formatos, estos se encuentran coherentes respecto a la formulación de la acción de mejora y su plazo de ejecución, así como, frente al reporte cualitativo presentado por la dependencia.</t>
  </si>
  <si>
    <t>Se verifica acta del 07/01/2021, asunto “Capacitación aplicativo consulta pagos de servicios públicos” donde se evidencia participación de representantes del área financiera y del grupo de servicios públicos.
Se sugiere realizar seguimiento a la efectividad de la actividad ejecutada y diligenciar el formato no controlado de entrega de evidencias. Adicionalmente, se sugiere para próximos ejercicios, verificar la ejecución de acciones de mejora, teniendo en cuenta los indicadores y metas planteados.</t>
  </si>
  <si>
    <t>Se realizó solicitud a la Subdirección de contratación del expediente 8973 de 2018, a través del memorando interno Rad: I2021016673 del 03-06-2021, al cual la Subdirección de Contratación emitió respuesta mediante correo electrónico, en donde informa la disposición de los expedientes solicitados. 
Es necesario mencionar que, una vez obtenidos los expedientes, se adelantó el proceso de revisión para la subsanación de los documentos observados por el Ente de Control.</t>
  </si>
  <si>
    <t>En el marco de las competencias de la Subdirección de Plantas Físicas – SDIS, se informa que, adelantó en la vigencia 2021 la formulación y oficialización en el marco del Proceso de Gestión de Infraestructura Física, del formato denominado “FORMATO ACTA DE RECIBO FINAL DEL CONTRATO DE INTERVENTORÍA” Código FOR-GIF-024, con el fin de estandarizar el recibo final de los contratos de interventoría de obra pública que sean suscritos por parte de la Subdirección.
Es necesario mencionar que el documento aquí mencionado, se encuentra publicado en el Sistema de Gestión – Proceso Gestión de Infraestructura Física – Documentos asociados</t>
  </si>
  <si>
    <t>En el marco de las competencias de la Subdirección de Plantas Físicas – SDIS, se informa que, adelantó en la vigencia 2021 la formulación y oficialización mediante Memorando I2021038435 – 13/12/2021 en el marco del Proceso de Gestión de Infraestructura Física, del “LINEAMIENTO SUPERVISIÓN E INTERVENTORÍA DE CONTRATOS DE CONSULTORÍA U OBRA PÚBLICA” Código LIN-GIF-001.
El Lineamiento en mención, contribuye a mejorar el desarrollo y fijar parámetros de calidad que permita exigir en las diferentes actividades de seguimiento realizado por las interventorías para contratos de consultoría u obra contratados y los procesos de apoyo y supervisión, estableciendo criterios que faciliten la labor a desarrollar por cada profesional e interventor, atendiendo la tipología de contratación.</t>
  </si>
  <si>
    <t>Se realizó solicitud a la Subdirección de contratación del expediente 8974 de 2018, a través del memorando interno Rad: I2021016673 del 03-06-2021, al cual la Subdirección de Contratación emitió respuesta mediante correo electrónico, en donde informa la disposición de los expedientes solicitados. 
Es necesario mencionar que, una vez obtenidos los expedientes, se adelantó el proceso de revisión para la subsanación de los documentos observados por el Ente de Control.</t>
  </si>
  <si>
    <t xml:space="preserve">Se realiza la revisión y actualización de los formatos que hacen parte del documento Protocolo Presentación de Informes Operadores Subdirección para la Vejez, con el equipo de supervisión quienes son los que le dan aplicabilidad a dicho documento, para iniciar el proceso de actualización en el SG. Así mismo, el equipo de administrativa y financiera ya realizó los aportes correspondientes, por lo que actualmente dicho documentos se encuentra en revisión final por parte de la líder del servicio de comunicad y cuidado. Se adjunta el documento borrador y los formatos.  
El numeral del soporte corresponde al consecutivo de las evidencias presentadas anteriormente.
</t>
  </si>
  <si>
    <t>El servicio aporta el documento Anexo Técnico Actividades Complementarias en su version final, sujeta a revision por parte de el equipo juridico.</t>
  </si>
  <si>
    <t xml:space="preserve">Se verifican los siguientes documentos: i) Informe de revisión de formato diligenciado de hoja de vida conteo meta, ii) formato hoja de vida conteo de metas, iii) memorando radicación hoja de vida conteo Proyecto 7730 Rad I2021036395, iv) plan de acción hallazgo. Los soportes descritos se encuentran coherentes respecto a la formulación de la acción de mejora y su plazo de ejecución; así mismo, corresponden al reporte de la dependencia responsable.
Se sugiere continuar el seguimiento a la efectividad de la acción de mejora, desarrollando las actividades propuestas en el marco del atributo de mejora continua. </t>
  </si>
  <si>
    <t>Por parte del equipo de seguimiento se verifica: acta en la que se evidencia desarrollo de la temática relacionada con la acción de mejora, incluyendo actividad de aprendizaje y listado de asistencia; presentación del procedimiento PCD-ATC-004; procedimiento Requerimientos de entes externos de control y vigilancia (PCD-ATC-004). Lo anterior guarda coherencia con el reporte presentado y el planteamiento de la acción de mejora y su plazo de ejecución.
Teniendo en cuenta lo informado por el Gestor, se sugiere revisar la pertinencia de fortalecer el formato no controlado de entrega de evidencias comentando acerca del desarrollo de la socialización del procedimiento dentro de las actividades de inducción y reinducción del equipo de trabajo de la dependencia.</t>
  </si>
  <si>
    <t xml:space="preserve">Por parte del equipo de seguimiento de la Oficina de Control Interno, se verifica Formato Formulación del Plan de Acción y Seguimiento a Proyectos de Inversión - FOR-PE-013, en el cual se evidencia registro del plan de acción proyecto 7564; radicado I2021039783 de 27/12/2021, con asunto "Remisión de Formulación de Planes de Acción, Cadenas de valor y Planes Anuales de Adquisiciones para la vigencia del 2022", suscrito por la Subdirectora para la Familia (e) y dirigido a la Subdirectora de Diseño Evaluación y Sistematización; Plan Anual de Adquisiciones, con indicación de la programación para el proyecto 7564. 
Los soportes en mención se encuentran coherentes en relación con los citados reportes y la formulación de la acción de mejora, y corresponden al plazo de ejecución establecido.
Se sugiere continuar el seguimiento para asegurar la efectividad y mantener la articulación entre las dependencias responsables, con el fin de ejecutar la segunda acción de mejora planteada para el hallazgo.
</t>
  </si>
  <si>
    <t xml:space="preserve">Oportunidad de mejora en la estructuración de Estudios Previos  y financieros toda vez que se relacionan generalidades en los anexos técnicos.  </t>
  </si>
  <si>
    <t xml:space="preserve">Realizar socializaciones normativas anuales respecto los estudios previos a las diferentes áreas técnicas, para la adquisición de bienes y servicios a contratar. </t>
  </si>
  <si>
    <t xml:space="preserve">Actas de las Socializaciones realizadas </t>
  </si>
  <si>
    <t xml:space="preserve"># de Actas de socializaciones realizadas </t>
  </si>
  <si>
    <t xml:space="preserve">Se envía correo recordatorio sobre el compromiso derivado de la auditoría a la cabeza de misionalidad responsable en para recordar el estado de avance del diseño del instrumento </t>
  </si>
  <si>
    <t xml:space="preserve">El 4/02/2022 la Subdirectora de Abastecimiento por medio de correo electrónico, remitió las siguientes evidencias:
Correo electrónico con asunto: Observaciones PLAN DE MEJORA AUD INTERNA PAD 2021  SubAbastecimiento, de fecha 19/01/2022, en el cual solicita a los referentes del proceso de bonos canjeables por alimentos atender los hallazgos presentados en relación con esta modalidad alimentaria.   </t>
  </si>
  <si>
    <t>Se presenta el correo y el PDF dirigido a Gestión Corportativa  con la  alerta de la priorización de la contratación de la interventoría especializada responsable de la verificación del cumplimiento de la ejecución de los contratos</t>
  </si>
  <si>
    <t xml:space="preserve">El 4/02/2022 la Subdirectora de Abastecimiento por medio de correo electrónico, remitió las siguientes evidencias: 
Memorando con asunto: Alerta de priorización de contratación de la interventoría especializada, firmado por AZ digital el 2/02/2022, en el cual se solicita “comedidamente dar continuidad al proceso de contratación de interventoría especializada para la modalidad de bonos canjeables por alimentos, puesto que ante la ausencia de una interventoría, la Subdirección de Abastecimiento debe delegar a contratistas el apoyo a la supervisión directa de las operaciones de bonos canjeables por alimentos, trayendo como riesgos la falta de recurso humano suficiente e idóneo para el ejercicio de seguimiento y supervisión, por consecuente se puede afectar la calidad del servicio prestado por el respectivo proveedor, así como el seguimiento a las observaciones y requerimientos generados.” y correo electrónico con asunto: Alerta priorización de contratación de interventoría especializada, emitido por la Subdirectora de Abastecimiento a la Subdirectora de Contratación de fecha 03/02/2020, en el cual adjunta el mencionado memorando. </t>
  </si>
  <si>
    <t>El 4/02/2022 la Subdirectora de Abastecimiento por medio de correo electrónico, remitió las siguientes evidencias:
Correo electrónico con asunto: Observaciones PLAN DE MEJORA AUD INTERNA PAD 2021 _ SubAbastecimiento, de fecha 13/01/2022, emitido por un profesional de la dependencia a la Subdirectora de Abastecimiento, informado “los compromisos derivados del cumplimiento del plan de mejoramiento que se construyó para atender las observaciones que dejó la AUDITORIA INTERNA que adelantó la Oficina de Control Interno entre los meses de agosto y septiembre del 2021”.</t>
  </si>
  <si>
    <t xml:space="preserve">El 4/02/2022 la Subdirectora de Abastecimiento por medio de correo electrónico, remitió las siguientes evidencias:
Correo electrónico con asunto: Observaciones PLAN DE MEJORA AUD INTERNA PAD 2021 _ SubAbastecimiento, de fecha 19/01/2022, en el cual solicita atender los hallazgos presentados en las fechas establecidas.   </t>
  </si>
  <si>
    <t xml:space="preserve">El 4/02/2022 la Subdirectora de Abastecimiento por medio de correo electrónico, remitió las siguientes evidencias:
Correo electrónico con asunto: Observaciones PLAN DE MEJORA AUD INTERNA PAD 2021 _ SubAbastecimiento, de fecha 19/01/2022, en el cual solicita a los referentes del procesos COMEDORES COMUNITARIOS - COCINAS POPULARES atender los hallazgos presentados en relación con la modalidad del contrato interadministrativo con el IDIPRON.   </t>
  </si>
  <si>
    <t xml:space="preserve">El 4/02/2022 la Subdirectora de Abastecimiento por medio de correo electrónico, remitió las siguientes evidencias:
Correo electrónico con asunto: Observaciones PLAN DE MEJORA AUD INTERNA PAD 2021 _ SubAbastecimiento, de fecha 19/01/2022, en el cual solicita a los referentes de los procesos COMEDORES COMUNITARIOS - COCINAS POPULARES atender los hallazgos presentados en relación con la modalidad del contrato interadministrativo con el IDIPRON.   </t>
  </si>
  <si>
    <t xml:space="preserve">El 4/02/2022 la Subdirectora de Abastecimiento por medio de correo electrónico, remitió las siguientes evidencias:
Correo electrónico con asunto: Observaciones PLAN DE MEJORA AUD INTERNA PAD 2021  SubAbastecimiento, de fecha 19/01/2022, en el cual solicita a los referentes del procesos de bonos canjeables por alimentos atender los hallazgos presentados en relación con esta modalidad alimentaria.   </t>
  </si>
  <si>
    <t xml:space="preserve">El 4/02/2022 la Subdirectora de Abastecimiento por medio de correo electrónico, remitió las siguientes evidencias:
Correo electrónico con asunto: Observaciones PLAN DE MEJORA AUD INTERNA PAD 2021  SubAbastecimiento, de fecha 19/01/2022, en el cual solicita a los referentes del proceso de COMEDORES COMUNITARIOS - COCINAS POPULARES atender los hallazgos presentados en relación con la modalidad del contrato interadministrativo con el IDIPRON.   </t>
  </si>
  <si>
    <t>La Subdirección para la Adultez viene realizando la actualización de los lineamientos e instructivos en el marco del plan de desarrollo Plan de Desarrollo Económico, Social, Ambiental y de Obras Públicas del Distrito Capital 2020-2024” Un Nuevo Contrato Social y Ambiental para la Bogotá del Siglo XXI” y el nuevo proyecto 7757 “implementación de estrategias y servicios integrales para el abordaje del fenómeno de habitabilidad en calle en Bogotá” 
Con base en lo anterior, en el mapa de procesos se encuentran 15 documentos entre lineamientos e instructivos; se han revisado 42 documentos que se van a actualizar o crear teniendo en cuenta las 9 modalidades con las que cuenta el proyecto para esta vigencia. Entre ellos se encuentran 7 lineamientos de los cuales: 
a. Uno (1) esta actualizado y dos (2) lineamientos nuevos en el mapa de procesos. 
• Lineamiento Abordaje territorial.  LIN-PSS-004 Actualizado.
• Lineamiento Hogar de paso día y Hogar de paso noche  LIN-PSS-025 Nuevo.
• Lineamiento Comunidad de vida  LIN-PSS-009 Nuevo
Link mapa de procesos:
https://sig.sdis.gov.co/index.php/es/prestacion-de-los-servicios-sociales-documentos-asociados/prestacion-de-los-servicios-sociales-documentos-asociados-adult
b. La Mesa Gis avaló cuatro lineamientos y en el marco del Sistema de Gestión se realizó una revisión previa a su oficialización con algunas observaciones para que el equipo técnico las revise. Se adjuntan correos:
• Correo OBS Lineamiento Alta dependencia
• Correo OBS LINEAMIENTO CENTRO DE ATENCIÓN Y DESARROLLO DE CPACIDADES DE MUJERES
• Correo OBS LINEAMIENTO COMUNIDAD DE VIDA
• Correo OBS LINEAMIENTO DE AUTOCUIDADO
c. Correo enviado a la Dirección Poblacional para dar inicio a la oficialización del  Lineamiento Centro Alta dependencia (nuevo) y Comunidad de vida (actualizado).
d. Se adjunta matiz donde se relaciona la normatividad de cada lineamiento para revisión y la cual es insumo para la actualización de la matriz de requerimientos legales de la Oficina Asesora Juridica. 
El jueves 03 de marzo se desarrollará una reunión para revisar con el Líder Técnico el invenatrio de los documentos que estan pendientes para actualizar, crear o derogar.</t>
  </si>
  <si>
    <t xml:space="preserve">Verificada la evidencia aportada por la Subdirección para la adultez, remitidas por correo electrónico del 23 febrero 2022 y los activos de información aportados a través de share point, a continuación, la dependencia describe lo siguiente:
“La Subdirección para la Adultez viene realizando la actualización de los lineamientos e instructivos en el marco del plan de desarrollo Plan de Desarrollo Económico, Social, Ambiental y de Obras Públicas del Distrito Capital 2020-2024” Un Nuevo Contrato Social y Ambiental para la Bogotá del Siglo XXI” y el nuevo proyecto 7757 “implementación de estrategias y servicios integrales para el abordaje del fenómeno de habitabilidad en calle en Bogotá” 
“Con base en lo anterior, en el mapa de procesos se encuentran 15 documentos entre lineamientos e instructivos; se han revisado 42 documentos que se van a actualizar o crear teniendo en cuenta las 9 modalidades con las que cuenta el proyecto para esta vigencia. Entre ellos se encuentran 7 lineamientos de los cuales: 
a. Uno (1) esta actualizado y dos (2) lineamientos nuevos en el mapa de procesos. 
• Lineamiento Abordaje territorial.  LIN-PSS-004 Actualizado.
• Lineamiento Hogar de paso día y Hogar de paso noche  LIN-PSS-025 Nuevo.
• Lineamiento Comunidad de vida  LIN-PSS-009 Nuevo
Link mapa de procesos:
https://sig.sdis.gov.co/index.php/es/prestacion-de-los-servicios-sociales-documentos-asociados/prestacion-de-los-servicios-sociales-documentos-asociados-adult”
b. La Mesa Gis avaló cuatro lineamientos y en el marco del Sistema de Gestión se realizó una revisión previa a su oficialización con algunas observaciones para que el equipo técnico las revise. Se adjuntan correos:
• Correo OBS Lineamiento Alta dependencia
• Correo OBS LINEAMIENTO CENTRO DE ATENCIÓN Y DESARROLLO DE CPACIDADES DE MUJERES
• Correo OBS LINEAMIENTO COMUNIDAD DE VIDA
• Correo OBS LINEAMIENTO DE AUTOCUIDADO
c. Correo enviado a la Dirección Poblacional para dar inicio a la oficialización del Lineamiento Centro Alta dependencia (nuevo) y Comunidad de vida (actualizado).
d. Se adjunta matiz donde se relaciona la normatividad de cada lineamiento para revisión y la cual es insumo para la actualización de la matriz de requerimientos legales de la Oficina Asesora Jurídica. 
El jueves 03 de marzo se desarrollará una reunión para revisar con el Líder Técnico el inventario de los documentos que están pendientes para actualizar, crear o derogar.
De igual forma se observaron los siguientes documentos: 
• Correo del 17 enero 2022 con asunto: OBS LINEAMIENTO DE AUTOCUIDADO.
• Correo del 19 de enero de 2022 con asunto: OBS LINEAMIENTO CENTRO DE ATENCIÓN Y DESARROLLO DE CPACIDADESDE MUJERES
• Correo del 14 de enero 2022 con asunto: OBS LINEAMIENTO COMUNIDAD DE VIDA
• Correo del 13 de enero 2022 con asunto: OBS Lineamiento Alta dependencia.
• Correo del 23 de febrero 2022 con asunto: LINEAMIENTOS PARA OFICIALIZACIÓN ADULTEZ FEBRERO 2022
• Archivo Excel denominado 3. NORMATIVIDAD 2022
• Archivo Excel denominado 4. INVENTARIO DTOS
En atención al nombre del indicador formulada: No de lineamientos e instructivos oficiales revisados/
No de lineamientos e instructivos oficiales en el mapa de procesos * 100 y la meta Lineamientos e instructivos oficializados revisados por el Gestor SG y avalados por el Equipo Técnico, cada seis meses la dependencia reporta un 45% en la ejecución.
</t>
  </si>
  <si>
    <t xml:space="preserve">Mauricio Rodríguez - Adriana Morales Jiménez </t>
  </si>
  <si>
    <t>Dirección para la Inclusión y las familias</t>
  </si>
  <si>
    <t>Subdirección para la Discapacidad</t>
  </si>
  <si>
    <t>Auditoria Interna</t>
  </si>
  <si>
    <t>02/02/2022: Décimo noveno seguimiento: Se logra la adquisición del mobiliario para soportes diferentes a papel, a través del modificatorio 1 del contrato de suministro No 10465 de 2021, se realizó la solicitud de pedido del mobiliario generando las especificaciones técnicas a la empresa Zzeta S.A.S.
30/12/2021 - Décimo octavo seguimiento: El 30/12/201 la Directora de Gestión Corporativa confirma que el mobiliario para soportes diferentes a papel se encuentra en proceso de producción y que la fecha tentativa de entrega sería a finales del mes de enero de 2022.
29/12/2021 - Alcance al décimo octavo seguimiento: El equipo de Gestión Documental en conjunto con Plantas físicas realizó una mesa de trabajo para concretar las especificaciones técnicas que permitan facilitar el proceso de cotización logrando adquirir 1 cotización adicional a lo reportado en periodo anterior del Grupo Escom S.A.S.
El 28/12/2021 se envió la solicitud de pedido No.13 a Zzeta S.A.S. la cual fue confirmada en cantidades y especificaciones técnicas para la adecuada conservación de soportes diferentes a papel en el Archivo Central por las profesionales a cargo del Sistema Integrado de Conservación y la Asesora de Gestión Documental (correo adjunto).
03/12/2021 - Décimo octavo seguimiento: El equipo de Gestión Documental en conjunto con Plantas físicas realizó una mesa de trabajo para concretar las especificaciones técnicas que permitan facilitar el proceso de cotización, con el objetivo de realizar un estudio de mercado que permita adquirir el mobiliario para soportes diferentes a papel de conformidad con lo establecido por el procedimiento de producto no contractual NP, para lo cual, se apoyó la actividad logrando adquirir 1 cotización del Grupo Escom S.A.S. (Avance cuantitativo de la acción de mejora a la fecha: 50%).
08/11/2021  - Décimo séptimo seguimiento: Se elaboraron las especificaciones técnicas del mobiliario para soportes diferentes a papel, así como, se solicitó cotización del mobiliario requerido con forme a los requerimientos técnicos para custodia adecuada de la documentación.
30/07/2021 - Décimo sexto seguimiento: Durante el mes de julio se realizó la actividad de armado de mobiliario para documentación de gran formato, se realizó el traslado de planos hacia el Archivo Central, se revisaron y siguieron las recomendaciones del profesional SIC para el traslado de los documentos en gran formato.
08/07/2021 - Décimo quinto seguimiento: Se realizó el traslado de una planoteca hacia el Archivo Central para realizar la ubicación adecuada de los planos de la entidad que están bajo custodia del Archivo Central.
El mueble se encuentra en proceso de armado, se planea terminar la actividad durante el resto del mes de julio para dar por finalizada la ejecución de la acción de mejora. 
09/02/2021 - Décimo cuarto seguimiento: El proceso de adquisición del mobiliario para el almacenamiento, conservación y custodia de soportes diferentes al papel continúa en estructuración, espera que en el próximo periodo se tengan avances concluyentes respecto a la adquisición.
05/11/2020 - Décimo tercer seguimiento: En el últino periodo se dio inicio con el estudio técnico para la adquisición del mobiliario para el almacenamiento, conservación y custodia de soportes diferentes al papel. Se espera en el mes de noviembre dar inicio al estudio de mercados y a la estructuración del proceso. Se anexa como evidencia estudio técnico. Es importante mencionar que la SDIS ha iniciado con la búsqueda de una bodega propia para realizar el traslado del archivo central, en la cual se considera asignar un espacio con mobiliario para el almacenamiento y conservación de documentación en soporte diferente a papel. 
11/08/2020 -Décimo segundo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15/07/2020 -Décimo primer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11/06/2020 - Décimo seguimiento: No se ha realizado la contratación del profesional restaurador que asesorará la adquisición del mobiliario de archivo requerido para el  adecuado almacenamiento, conservación  y custodia de soportes diferentes al papel. Se está evaluando realizar los ajustes necesarios para el cumplimiento de la acción.
14/05/2020 - Noveno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14/04/2020 - Octavo seguimiento: No se ha realizado la contratación del profesional restaurador que asesorará la adquisición del mobiliario de archivo requerido para el  adecuado almacenamiento, conservación  y custodia de soportes diferentes al papel. Se esta evaluando realizar los ajustes necesarios para el cumplimiento de la acción.
11/03/2020 - Séptimo seguimiento: No se presentan avances en el desarrollo de esta actividad.
12/02/2020 - Sexto seguimiento: No se presentan avances en el desarrollo de esta actividad.</t>
  </si>
  <si>
    <t>14/02/2022: Décima novena verificación: El equipo de seguimiento OCI verifica los siguientes soportes, aportados por la Subdirección Administrativa y Financiera mediante correos electrónicos de 04 y 11 de febrero de 2022: i) Minuta contrato No. 10465 del 24/09/2021, ii) Modificación No. 1 - Prórroga al contrato No. 10465 de 2021, hasta el 31/03/2022; iii) Archivo Excel "Cronograma mobiliario"; iv) Cadena de correos fechados entre 28 y 29 de diciembre de 2021, asunto "SOLICITUD DE PEDIDO No. 13 ARCHIVO CENTRAL DE LA SDIS"; v) Solicitud de pedido 013 Archivo Central SDIS. Lo anterior, concuerda con lo reportado por la dependencia ejecutora de la acción de mejora.
Adicionalmente, se llevó a cabo verificación de la información publicada en SECOP II, lo que permitió identificar que la Modificación No. 1 (prórroga) al contrato No. 10465 de 2021, fue aprobada el 30/12/2021 y que, de acuerdo con lo consignado en el "FORMATO JUSTIFICACIÓN DE MODIFICACIONES CONTRACTUALES" - FOR-AD-022, el cual hace parte de los documentos requeridos para el trámite de modificación contractual,  una de las necesidades que la motivó fue la de "...suministro de archivadores rodantes y estantería fija para el Archivo Central de la SDIS exigidos por el Archivo General de la Nación".
Por parte del equipo de seguimiento de la Oficina de Control Interno, se reiteran recomendaciones respecto a acoger los lineamientos del Archivo General de la Nación y seguir adelante con la implementación de las diferentes actividades del SIC, acorde a su programación.
Nota: La información presentada por la Subdirección Administrativa y Financiera para la presente verificación, fue allegada a la Oficina de Control Interno mediante correos electrónicos de 4 y 11 de febrero de 2022.
30/12/2021 - Décima octava verificación: Se verifican los siguientes soportes: i) Captura de pantalla de convocatoria a mesa de trabajo del 11/11/2021 con asunto " Mobiliario Archivo Central"; ii) Correo electrónico del 29/11/2021, asunto: "Informe AGN Acciones Pendientes"; iii) Cotización Mobiliario de fecha 01/12/2021; iv) Cadena de correos fechados entre 28 y 29 de diciembre de 2021, asunto "SOLICITUD DE PEDIDO No. 13 ARCHIVO CENTRAL DE LA SDIS"; v) Correo electrónico del 30/12/2021 suscrito por la Directoria de Gestión Corporativa de la SDIS; vi) Archivo Excel FormatoSolicitud de Mobiliario de Oficina. 
Lo anterior, guarda coherencia con el reporte presentado por la dependencia responsable.
Por parte del equipo de seguimiento de la Oficina de Control Interno, se reiteran recomendaciones respecto a acoger los lineamientos del Archivo General de la Nación, continuar y concluir a la brevedad posible la gestión para la recepción efectiva del mobiliario según el planteamiento de la acción de mejora, y seguir adelante con la implementación de las diferentes actividades del SIC.
Nota: La información objeto de la presente verificación fue allegada a la Oficina de Control Interno mediante correos electrónicos de 7, 29 y 30  de diciembre de 2021.
30/11/2021 - Décima séptima verificación: Se evidencia informe (archivo PDF) denominado "INFORME ADQUISICIÓN MOBILIARIO PARA ALMACENAMIENTO, CONSERVACIÓN Y CUSTODIA DE SOPORTES DIFERENTES AL PAPE", en el que se reporta la revisión de las especificaciones técnicas que cumplan con los aspectos normativos y la capacidad de almacenamiento para el volumen documental estimado del Archivo Central de SDIS y se adelantó el trámite para la cotización del mobiliario para otros soportes por parte del actual contratista. Se reporta la remisión de la cotización CPP – 03768-21 a la Subdirección de Plantas Físicas.
Con base en lo anterior y en consideración del término otorgado para culminar la acción de mejora, se sugiere revisar la programación de las actividades y dar la mayor celeridad posible a su ejecución con el fin de evitar posibles sanciones de parte del Archivo General de la Nación, conforme lo establecido en la normativa vigente.
10/09/2021 - Décima sexta verificación: Se evidencia informe (archivo PDF) denominado "ADQUISICIÓN Y TRASLADO DE MOBILIARIO/PARA DOCUMENTACIÓN DE GRAN FORMATO", mediante el cual se reportan los momentos y evidencia fotográfica de actividades ejecutadas con el fin de disponer de mobiliario para documentos de gran formato.
Ahora bien, en consideración de la instrucción dada por el Archivo General de la Nación - AGN, así como, de la formulación de la acción de mejora, se recomienda adoptar cuanto antes medidas orientadas a identificar y satisfacer las posibles necesidades de mobiliario para otros medios de almacenamiento, diferentes al papel, conforme lo indica el AGN.
Nota: La información objeto de la presente verificación fue allegada a la Oficina de Control Interno mediante correos electrónicos de 30 de julio y 9 de septiembre de 2021, este último, dando alcance al primero, según consulta realizada por la Subdirección Administrativa y Financiera mediante memorando I2021023285 del 05/08/2021, resuelta por la Oficina de Control Interno en memorando I2021023709 del 10/08/2021.
26/07/2021 - Décima quinta verificación: Se evidencia documento PDF con informe de avance en relación con la acción de mejora, dando indicación respecto al traslado y solicitud de armado de planoteca. Igualmente, allí se hace referencia al proceso de cuantificación de otros medios de soporte diferentes al papel, con el fin de definir la necesidad de mobiliario para su almacenamiento. 
Teniendo en cuenta la construcción de la acción, así como el reporte cualitativo, se sugiere revisar si el porcentaje de avance responde a lo alcanzado frente a los compromisos. Así mismo, en consideración del término restante para culminar la acción de mejora, se sugiere revisar la programación de las actividades y darle la mayor celeridad posible, por cuanto el término es improrrogable, toda vez que fue objeto de prórroga por 365 días, concedida por el AGN mediante radicado 2-2020-05687 del 17/07/2020, con la indicación de que sería la única concesión de tiempo adicional.
12/02/2021 - Décima cuarta verificación: La dependencia responsable no presenta evidencias de nuevos avances a la fecha. Se recomienda agilizar en lo posible las gestiones para dar continuidad al plan de mejoramiento, teniendo en cuenta que el plazo final e improrrogable quedó autorizado por el AGN hasta el 31/07/2021. 
10/11/2020 - Décima tercera verificación: Se verifica documento PDF "CONTRATACIÓN ADQUISICIÓN MOBILIARIO / PLANOTECAS DOCUMENTACIÓN GRAN FORMATO". Se recomienda gestionar el proceso con la mayor celeridad, teniendo en cuenta la programación que se haya definido en el plan anual de adquisiciones, así como el plazo establecido para el cumplimiento de la acción de mejora. 
13/08/2020 - Décima segunda verificación: La dependencia responsable no presenta evidencias de nuevos avances a la fecha. Se recomienda agilizar en lo posible las gestiones para dar continuidad al plan de mejoramiento.
De acuerdo con comunicación 2-2020-05687 del 17/07/2020, el Archivo General de la Nación condeció prórroga solicitada por la Entidad, hasta el 31 de julio de 2021.
16/07/2020 - Décima primera verificación: La dependencia responsable no presenta evidencia de nuevos avances a la fecha. En mesa de trabajo realizada el 15/07/2020, la Subdirección Administrativa y Financiera informó que mediante radicado S2020044407 del 15/05/2020, suscrito por la Directora de Gestión Corporativa de la SDIS, se solicitó al AGN prórroga para el cumplimiento de la acción de mejora. 
12/06/2020 - Décima verificación: La dependencia responsable no presenta evidencia de nuevos avances a la fecha. En concordancia con lo informado en cuanto al análisis del desarrollo de la acción de mejora y su eventual modificación, se recomienda adoptar tan pronto como sea posible las medidas que permitan su oportuno cumplimiento, teniendo en cuenta el porcentaje de avance y que resta un(1) mes para su vencimiento.
15/05/2020 - Novena verificación: La dependencia responsable no presenta evidencia de nuevos avances a la fecha. En concordancia lo informado por la dependencia en cuanto al análisis del desarrollo de la acción de mejora y su eventual modificación, se recomienda adoptar tan pronto como sea posible las medidas que permitan su oportuno cumplimiento, teniendo en cuenta el porcentaje de avance y que restan 2 meses para su vencimiento.
15/04/2020 - Octava verificación: Teniendo en cuenta la descripción de la meta establecida (Un mobiliario para el almacenamiento, conservación y custodia de soportes diferentes al papel) Vs la fecha final programada (31/07/2020), y que a la fecha no se registra progreso en su consecución, así como otros factores externos que pueden incidir en este momento sobre el avance de la acción, se recomienda revisar la pertinencia de realizar ajustes en la programación de las actividades para lograr su cumplimiento.
12/03/2020 - Séptima verificación: La dependencia responsable no presenta evidencias. Se recomienda adoptar, de manera temprana, las medidas necesarias para ejecutar la acción de mejora dentro del término definido para ello, teniendo en cuenta que no hay avance a la fecha y que restan 4 meses para su vencimiento.
14/02/2020 - Sexta verificación: La dependencia responsable no presenta evidencia de avance a la fecha. Se recomienda adoptar las medidas necesarias para ejecutar la acción de mejora dentro del término definido para ello, teniendo en cuenta que restan 5 meses para su vencimiento.</t>
  </si>
  <si>
    <t>Décima novena verificación: Sandra Carolina Torres Sáez - Clara Milena Rodríguez Ruiz
Décima octava verificación: Sandra Carolina Torres Sáez - Clara Milena Rodríguez Ruiz
Décima séptima verificación: Harvey Hernando Mora Sánchez - Clara Milena Rodríguez Ruiz
Décima sexta verificación: Sandra Carolina Torres Sáez - Clara Milena Rodríguez Ruiz
Décima quinta verificación: Sandra Carolina Torres Sáez -Karina Córdoba Acero - Clara Milena Rodríguez Ruiz
Décima cuarta verificación: Sandra Carolina Torres Sáez - Clara Milena Rodríguez Ruiz
Décima tercera verificación: Sandra Carolina Torres Sáez - Clara Milena Rodríguez Ruiz
Décima segunda verificación: Sandra Carolina Torres Sáez - Clara Milena Rodríguez Ruiz
Décima primera verificación: Sandra Carolina Torres Sáez - Clara Milena Rodríguez Ruiz
Décima verificación: Sandra Carolina Torres Sáez - Clara Milena Rodríguez Ruiz
Novena verificación: Sandra Carolina Torres Sáez - Clara Milena Rodríguez Ruiz
Octava verificación: Clara Milena Rodríguez Ruiz -Heldis Lizarazo Hernández
Séptima verificación: Sandra Carolina Torres Sáez - Clara Milena Rodríguez Ruiz
Sexta verificación: Sandra Carolina Torres Sáez - Clara Milena Rodríguez Ruiz</t>
  </si>
  <si>
    <t>Se verifica memorando I2021016673 del 03/06/2021 con asunto "SOLICITUD EXPEDIENTE CONTRATOS 8973 Y 8974 DE 2018"; correo electrónico de la misma fecha mediante el cual la Subdirección de Contratación pone a disposición los expedientes requeridos. Lo anterior, concuerda con el reporte presentado por la dependencia y corresponde a la formulación y plazo de la acción de mejora.
Se sugiere revisar la pertinencia de complementar o fortalecer las evidencias, con el expediente o los registros que permitan verificar las correcciones y ajustes realizados respecto a las situaciones evidenciadas por el organismo de control, y de igual manera, continuar y fortalecer controles que contribuyan a evitar la repetición de las mismas.</t>
  </si>
  <si>
    <t xml:space="preserve">Se verifica formato FOR-GIF-024 implementado en el Sistema de Gestión con memorando 2021022167 - 27/07/2021. Igualmente, se verifica su publicación en la página Web. Este soporte se observa coherente frente a la formulación y reporte de ejecución de la acción de mejora, y corresponde al plazo de ejecución. La Gestora de la Subdirección de Plantas Físicas informa que desde la oficialización del formato no se ha materializado el recibo final de contratos de interventoría de obra pública, dados los plazos de ejecución establecidos; por lo tanto, el seguimiento a la implementación se realizará acorde a la ocurrencia de estas entregas por parte de los interventores.  
Se recomienda seguimiento respecto a la implementación del formato cuando a ello haya lugar.
</t>
  </si>
  <si>
    <t xml:space="preserve">Se verifica archivo Excel “Formato Cuota de Gerencia para Proyectos de Diseños y Obra Pública”, en versión formato no controlado, lo cual, según lo explicado por el equipo de la Subdirección de Plantas Físicas, obedece a que se trata de un documento aplicable exclusivamente a las actividades y procesos que desarrolla esa dependencia. 
Se sugiere revisar la viabilidad de incluir en el formato no controlado de entrega de evidencias un breve contexto frente al proceso de construcción del Formato Cuota de Gerencia para Proyectos de Diseños y Obra Pública, indicando, por ejemplo, los análisis efectuados para su diseño.
</t>
  </si>
  <si>
    <t>Se verifica el documento “LINEAMIENTO SUPERVISIÓN E INTERVENTORÍA DE CONTRATOS DE CONSULTORÍA U OBRA PÚBLICA” Código LIN-GIF-001, oficializado en el Sistema de Gestión mediante memorando I202103843 del 13/12/2021, lo cual corresponde a lo señalado en el reporte de ejecución de la acción de mejora y al plazo de ejecución de la misma.
Se sugiere analizar la pertinencia de fortalecer las evidencias con soporte de la socialización del documento con las personas que intervienen en las actividades contractuales de la Subdirección de Plantas Físicas.</t>
  </si>
  <si>
    <t xml:space="preserve">Se verifica formato FOR-GIF-024 implementado en el Sistema de Gestión con memorando 2021022167 - 27/07/2021. Igualmente, se verifica su publicación en la página Web. Lo anterior, concuerda con la formulación y reporte de ejecución de la acción de mejora, y se encuentra dentro del plazo de ejecución. Por parte de la Gestora de la Subdirección de Plantas Físicas, se informa no ha ocurrido recibo final de contratos de interventoría de obra pública desde la oficialización del formato, teniendo en cuenta los plazos de ejecución contractual; por lo tanto, el seguimiento a la implementación se realizará acorde a las entregas por parte de los interventores.  
Se recomienda seguimiento respecto a la implementación del formato cuando a ello haya lugar.
</t>
  </si>
  <si>
    <t xml:space="preserve">Se verifica formato FOR-GIF-024 implementado en el Sistema de Gestión con memorando 2021022167 - 27/07/2021. Igualmente, se verifica su publicación en la página Web. Lo anterior, concuerda con la formulación y reporte de ejecución de la acción de mejora, y se encuentra dentro del plazo de ejecución. La Gestora de la Subdirección de Plantas Físicas, indica que no ha ocurrido recibo final de contratos de interventoría de obra pública desde la oficialización del formato, de acuerdo con los plazos de ejecución contractual definidos; por lo tanto, el seguimiento a la implementación se realizará acorde a las entregas por parte de los interventores.  
Se recomienda seguimiento respecto a la implementación del formato cuando a ello haya lugar.
</t>
  </si>
  <si>
    <t>Se evidenció: i) cadenas de correos electrónicos (4) fechadas entre 8 y 17 de septiembre de 2021, 14 y 30 de septiembre de 2021, 5 y 11 de octubre de 2021 y 5 y 13 de octubre de 2021; ii) formatos FOR-PSS-209, FOR-PSS-212, FOR-PSS-220, FOR-PSS-448 y FOR-PSS-461, los cuales se evidencian actualizados durante la vigencia 2021; iii) Versión del protocolo PTC-PSS-015, en proceso de revisión (documento con comentarios). Dichos documentos, se encuentran coherentes frente al reporte de la Subdirección para la Vejez y al planteamiento de la acción de mejora.
Desde la Oficina de Control Interno se enfatiza en las recomendaciones para el seguimiento a las actividades con el fin de lograr la oportuna revisión, aprobación, socialización e implementación del protocolo, de conformidad con el planteamiento de la acción de mejora, su indicador y meta.</t>
  </si>
  <si>
    <t xml:space="preserve">Se identifican los siguientes soportes: i) cadenas de correos electrónicos (4) fechadas entre 8 y 17 de septiembre de 2021, 14 y 30 de septiembre de 2021, 5 y 11 de octubre de 2021 y 5 y 13 de octubre de 2021; ii) formatos FOR-PSS-209, FOR-PSS-212, FOR-PSS-220, FOR-PSS-448 y FOR-PSS-461, los cuales se evidencian actualizados durante la vigencia 2021; iii) Versión del protocolo PTC-PSS-015, en proceso de revisión (documento con comentarios). Lo anterior se observa acorde al reporte de la Subdirección para la Vejez y al término de ejecución de la acción de mejora.
Se reiteran recomendaciones en relación con el estricto seguimiento a las actividades para la oportuna revisión, aprobación, socialización e implementación del protocolo, de conformidad con el planteamiento de la acción de mejora, su indicador y meta. 
</t>
  </si>
  <si>
    <t xml:space="preserve">Se evidencia documento Word “Anexo Técnico Actividades Complementarias”, que entre otros aspectos menciona “El proceso de identificación de los participantes se realizará de acuerdo con la resolución 0509 de 2021, o cualquiera que la reemplace, atendiendo a los criterios de ingreso y priorización. informes SPI para los períodos junio a septiembre de 2021, lo cual es consistente con lo indicado por parte de la Subdirección para la Vejez”. Así mismo, se evidencian especificaciones en cuanto a coberturas y componentes para la atención de personas mayores. Desde la Subdirección para la Vejez se informa que se celebró y se encuentra en vigencia un convenio en el cual se vienen implementando reglas de participación relativas a la acción de mejora, razón por la cual proponen remitir evidencias a la OCI para su revisión.
Por parte de la OCI se sugiere culminar el proceso de revisión y aprobación de la propuesta de anexo técnico, dentro del término de ejecución de la acción de mejora. En cuanto a la propuesta de dar alcance con evidencias adicionales relacionadas con el convenio vigente, una vez recibidas se hará la respectiva verificación y retroalimentación.
</t>
  </si>
  <si>
    <t>• El 02/12/2021 se realizó la quinta mesa operativa del SIGA a través de la cual se realizó la primera jornada de socialización del instructivo para la conformación, organización y administración de expedientes contractuales INS-GD-003 (se remite acta de reunión).
• Se está gestionando con el equipo de la Subdirección de Contratación la ejecución de la segunda jornada de socialización del instructivo, la cual, se proyecta cumplir en los tiempos establecidos.</t>
  </si>
  <si>
    <t>Se evidencia el documento no controlado INSTRUCTIVO CONTROLES GESTION DE CARTERA SUBDIRECCIÓN PARA LA DISCAPACIDAD, el cual describe los controles necesarios que deben implementar los equipos locales de la Subdirección para la Discapacidad de acuerdo con lo establecido en el procedimiento Gestión de cartera.
Así mismo, se envidencia la matriz de seguimiento casos reportados Gestión de cartera  Subdirección para la Discapacidad, la cual está asociada al instructivo anteriormente mencionado</t>
  </si>
  <si>
    <t xml:space="preserve">Se identifican los siguientes soportes: documento Word “Instructivo Controles Gestión de Cartera Subdirección para la Discapacidad (no controlado) y Matriz Seguimiento Casos Reportados Gestión de Cartera Subdirección para la Discapacidad, que incluye seguimiento en 3 etapas: Etapa 3.1 Del debido cobrar, Etapa 3.2 Persuasiva del cobro de cartera y, Etapa 3.3 Coactiva del Cobro de Cartera; incluye un instructivo de diligenciamiento. Adicionalmente, Paula Andrea Palma explica las actividades adelantadas y previstas para el cumplimiento de la acción de mejora, la alineación de los mencionados instrumentos con el Procedimiento de Gestión de Cartera de los Proyectos Sociales: PCD-GJ-003, y presenta la estructura, objetivo y beneficios esperados de la matriz de seguimiento de casos reportados, la cual se propone como valor agregado de la acción de mejora. Lo anterior, se observa acorde al reporte de la Subdirección para la Discapacidad y se encuentra dentro del término de ejecución establecido.
De acuerdo con lo informado por Janneth Constanza Gómez, este avance obedece al estado de trámite de revisión, estando pendiente la oficialización en el Sistema de Gestión. El equipo de la Oficina de Control Interno sugiere considerar la posibilidad de que desde la Subdirección para la Discapacidad se proponga la adopción y/o adaptación de la matriz de seguimiento de casos reportados para uso transversal en la Entidad, con el fin de fortalecer los controles asociados al Procedimiento de Gestión de Cartera de los Proyectos Sociales, teniendo en cuenta que, de acuerdo con lo comentado en la mesa de trabajo, el mismo se encuentra en proceso de actualización.  Así mismo, se sugiere continuar la ejecución y seguimiento de las actividades programadas para el cumplimiento de la acción de mejora.
</t>
  </si>
  <si>
    <t xml:space="preserve">“La Subdirección de Plantas Físicas, adelantó dos (2) mesas de trabajo de seguimiento a la ejecución física y presupuestal del proyecto de inversión 7565, en el cual se socializa el estado del presupuesto asignado para la vigencia, reservas presupuestales, lo anterior con el fin de generar las alertas correspondientes para comprometer y girar los recursos apropiados para la vigencia Fiscal. 
En virtud de lo anterior, el proyecto al cierre de la vigencia 2021 contó con una apropiación presupuestal por valor de $ 81.324.937.405 de los cuales se comprometieron a 31 de diciembre $ 77.193.960.712, que representa un 95% del total del presupuesto del proyecto”.
</t>
  </si>
  <si>
    <t xml:space="preserve">Se verifica acta del 21/09/2021, tema: “Reporte de avance físico y presupuestal del proyecto 7565 corte Agosto 2021”; acta del 12/11/2021 “Seguimiento Avance Físico y Presupuestal Proyecto de Inversión 7565 Corte al Mes de Octubre”; listados de asistencia de las fechas mencionadas según registro del aplicativo Teams. Dichos soportes se encuentran acordes a lo reportado por la dependencia y corresponden al término de ejecución de la acción de mejora.
Se aclara que la acción de mejora fue requerida por la Contraloría de Bogotá D.C. para evaluación en el marco de la Auditoría de Regularidad Código 87 PAD 2022 (oficio 2-2022-00849 del 17/01/2022). Por lo tanto, mediante correo electrónico del 19/01/2022 la Subdirección de Plantas Físicas notificó la presentación de la información correspondiente.
Se sugiere dar continuidad a las reuniones, en tanto estas contribuyan a la adecuada gestión de recursos del proyecto. </t>
  </si>
  <si>
    <t>Se evidencian dos matrices semaforizadas: una de contrato de prestación de servicios y otra de persona jurídica, las cuales permiten verificar de manera bimensual el vencimiento de contratos.</t>
  </si>
  <si>
    <t>Se evidenciaron dos (2) documentos Excel: i) MATRIZ TALENTO HUMANO - PROYECTO 7771 - RECURSOS 2022; ii) INTEGRARTE INTERNO, en los cuales se observa seguimiento a los plazos de ejecución contractual, con periodicidad bimensual, de acuerdo con lo descrito en las matrices semaforizadas. Por la Subdirección para la Discapacidad, Óscar Leonardo Sutta expone los objetivos y funcionalidad de las matrices implementadas para el seguimiento de contratos de prestación de servicios profesionales y contratos y convenios suscritos con personas jurídicas, a cargo de la dependencia. Lo anterior, se observa acorde al reporte de la Subdirección y se encuentra dentro del término de ejecución establecido para la acción de mejora.
De acuerdo con lo informado por el equipo de la Subdirección para la Discapacidad, el avance pendiente corresponde a las actividades que se prevén para la implementación de las matrices, en complementariedad con la acción No. 2 definida para los hallazgos 3.2.3 y 3.2.4, la cual ya inició su ejecución. El equipo de Oficina de Control Interno sugiere revisar la posibilidad de compartir la experiencia y las herramientas con otras dependencias de la Entidad, teniendo en cuenta que se observa que el ejercicio adelantado es una buena práctica para el seguimiento y planeación contractual. Así mismo, continuar con la implementación de las actividades que permitan culminar la ejecución de la acción de mejora y avanzar y documentar el seguimiento y emisión de alertas de conformidad con la descripción, indicador, meta y plazo de la acción de mejora No. 2.</t>
  </si>
  <si>
    <t>Se evidencia matriz con la relación del talento humano contratdo por la Subdirección para la Discapacidad en la vigencia 2022. En ella, la referente contractual revisa uno a uno los estudios previos y da la aprobación para la continuación del proceso contractual.</t>
  </si>
  <si>
    <t>Se evidencia documento Excel “SEG_ET-PRECONT 012022_17022022.xlsx”, en el cual se observa el registro de seguimiento a aspectos vinculados a la gestión administrativa para la celebración de contratos de prestación de servicios profesionales y/o personales. Carolina Lotta, de la Subdirección para la Discapacidad, brinda orientación en cuanto a las actividades realizadas por la dependencia, e informa la necesidad de contar con la definición de lineamientos y el formato controlado de estudios previos por parte de la Subdirección de Contratación, en el cual se puedan implementar los ajustes programados según la formulación de la acción. La evidencia verificada corresponde al reporte entregado por la dependencia responsable y la acción de mejora se encuentra dentro del plazo de ejecución programado.
De conformidad con lo expuesto en la mesa de trabajo, desde la OCI se sugiere revisar a la brevedad posible los compromisos de parte de la Subdirección de Contratación, con el fin de establecer en qué momento se podrá contar con el formato y/o lineamientos que inciden en la continuidad de ejecución de la acción de mejora, de modo que pueda documentarse su cumplimiento a través de muestra de los estudios previos ajustados. En caso de identificar retrasos o dificultades para el avance, revisar la pertinencia de escalarlo ante los líderes de dependencia y/o verificar el planteamiento de la acción de mejora para adoptar oportunamente las medidas necesarias para cumplirla dentro de término.</t>
  </si>
  <si>
    <t xml:space="preserve">Se evidencian tres actas con fechas 05/11/2021 (10 am-11:15 am), 05/11/2021 (2:30pm-3:30 pm) y 15/11/2021, en las cuales se socializa el  Formato Lista de chequeo contrato prestación de servicios y apoyo a la gestión FOR-GEC-001, a los equipos responsables de llevar a cabo el proceso de contraatción para la vigencia 2022 </t>
  </si>
  <si>
    <t>De acuerdo con lo verificado por el equipo de seguimiento, se identifican tres (3) actas: dos (2) de fecha 05/11/2021, y una (1) del 15/11/2021, en las cuales, entre otros asuntos, se socializa el formato FOR-GEC-001, lo cual corresponde al planteamiento de la acción de mejora. No obstante, desde la Subdirección para la Discapacidad se identificó que algunos de los ítems del formato no están actualizados o acordes a la realidad contractual presente. De otra parte, Carolina Lotta plantea la posibilidad de entregar una nueva acta de socialización realizada en el mes de diciembre de 2021. 
Teniendo en cuenta la formulación de la acción de mejora, se encuentra que el porcentaje de avance es coherente con los soportes presentados. Ahora bien, teniendo en cuenta lo informado por la Subdirección para la Discapacidad, se sugiere alertar a la Subdirección de Contratación para que, en su calidad de líder del proceso de Gestión Contractual, verifique el formato y, de ser pertinente, realice los ajustes a que haya lugar. En caso de que se efectúen cambios y considerando que la acción de mejora cuenta con plazo de ejecución, se sugiere revisar la posibilidad de programar y realizar una nueva socialización con las personas del equipo que lo requieran en razón de sus actividades. Finalmente, en cuanto a la propuesta de remitir acta de la socialización realizada en diciembre de 2021, se podrá enviar alcance a la OCI cuando la Subdirección lo estime pertinente, teniendo en cuenta el plazo de ejecución de la acción de mejora.</t>
  </si>
  <si>
    <t xml:space="preserve">Hallazgo Administrativo por omisión al no contemplar el riesgo consistente en el incumplimiento de contrato en la matriz de riesgos. </t>
  </si>
  <si>
    <t>La Subdirección de Contratación a través del memorando No. I2022000039, socializo los riesgos de gestión de prestación de servicios a las diferentes áreas técnicas, con la observación de que cada supervisor puede integrar los riesgos que considere a de lugar.</t>
  </si>
  <si>
    <t>La Subdirección de Contratación a través del memorando No. I2022001653, socializo la resolución de honorarios de la vigencia 2022 a las diferentes áreas técnicas, con la observación de que cada supervisor puede integrar los riesgos que considere a de lugar.</t>
  </si>
  <si>
    <t xml:space="preserve">Se realizaron mesas de trabajo con la subdirección para la vejez y se documentó el procedimiento “RECURSOS ESTAMPILLA PARA EL BIENESTAR DEL ADULTO MAYOR Y UNIFICADO DE FONDO DE POBRES, AZAR Y ESPECTÁCULOS”, el cual establece los lineamientos para las etapas de planeación, administración e inversión de los recursos asignados por concepto de “Estampilla para el Bienestar del Adulto Mayor” y “Fondo Unificado fondo de pobres”. 
Se realizó posteriormente la adopción oficial del mismo, para lo cual se presenta el procedimiento, el memorando de solicitud de oficialización y la circular 005 de 2022, mediante la cual la entidad adoptó el procedimiento de manera oficial dentro del Sistema de Gestión. 
Ahora bien, como parte de la efectividad de esta acción se socializó el procedimiento con los clientes internos que intervienen en este procedimiento y se ha empezado su aplicación al interior de la entidad, la cual se puede ver en las evidencias que se aportan de implementación del procedimiento. </t>
  </si>
  <si>
    <t xml:space="preserve">Se verifican evidencias recibidas mediante correo electrónico del 12/02/2022: PROCEDIMIENTO RECURSOS ESTAMPILLA PARA EL BIENESTAR DEL ADULTO MAYOR Y UNIFICADO DE FONDO DE POBRES, AZAR Y ESPECTÁCULOS - PCD-PE-018, memorando de solicitud de creación I2022005366 y Circular 005 de 2022. Evidencias que se encuentran acordes al reporte presentado por la dependencia y a la formulación de la acción de mejora. 
Por parte de la OCI se sugiere iniciar seguimiento a la implementación del procedimiento con el fin de documentar y evaluar su efectividad. Así mismo, se generan recomendaciones para mejorar la planeación de los términos y la oportunidad de las acciones de mejora.
</t>
  </si>
  <si>
    <t xml:space="preserve">Se presenta la matriz diseñada e implementada. Se adjuntan como evidencia los archivos . 1)Matriz de validación RH  Doc Excel 2)ACTA Revisión Hllzgo 3.3.1.3 A1 PM AUD 93 PAD 2021 Un archivo en PDF
3)Correo Informando sobre la implementación Matriz  Un documento PDF
</t>
  </si>
  <si>
    <t xml:space="preserve">Se presenta como evidencia de su cuplmiento 1)Acta 20220223 IMG-SDIS-DADE: Reunión en que se acordó tomar como insumo para el tránsito del procedimiento IMG entre áreas técnicas y DADE  Un archivo en PDF
2) Guía operaciones IMG-SDBS     Un documento PDF
3)Correo Informando sobre la implementación GUIA  Un documento PDF 
</t>
  </si>
  <si>
    <t xml:space="preserve">Se presenta como evidencia de su cuplmiento                                            1)Acta 20220223 IMG-SDIS-DADE: Reunión en que se acordó tomar como insumo para el tránsito del procedimiento IMG entre áreas técnicas y DADE  Un archivo en PDF
2) Guía operaciones IMG-SDBS     Un documento PDF
3)Correo Informando sobre la implementación GUIA  Un documento PDF 
</t>
  </si>
  <si>
    <t>Incluir en los anexos técnicos de los convenios futuros para la operación de jardines infantiles cofinanciados clausulado que especifique la afectación de costos fijos, descuentos y aportes de las partes por variaciones en el esquema de atención provocadas por factores externos ajenos a la voluntad humana.</t>
  </si>
  <si>
    <t>Elaborar los estudios de mercado de los futuros convenios para la operación de jardines infantiles cofinanciados con información de la vigencia en que se desarrolla el proceso contractual.</t>
  </si>
  <si>
    <t>Elaborar los análisis del sector de los futuros convenios para la operación de jardines infantiles sociales y cofinanciados con información de la vigencia en que se desarrolla el proceso contractual.</t>
  </si>
  <si>
    <t>Fecha: Memo I2022007136 - 25/02/2022</t>
  </si>
  <si>
    <t>Versión: 5</t>
  </si>
  <si>
    <t>Los avances frente al proceso de elaboración de las TRD 2017 a 2021 corresponde a la estructuración de las series, subseries y tipos documentales que se presentan en la base de datos adjunta..
Sin embargo, el equipo profesional archivista se encuentra atendiendo las observaciones emitidas por el Archivo Distrital a través del concepto técnico recibido el 28/01/2022 frente a las TRD del 2014 al 2017 que fueron radicadas el 28/09/2021 de conformidad con lo requerido por el Acuerdo 004 de 2019 y dado que, se requiere cumplir con los tiempos establecidos por el ente externo para dar una respuesta, se tomó la decisión de priorizar las actividades solicitadas por el Archivo Distrital que se traslapan con la ejecución de esta acción de mejora.</t>
  </si>
  <si>
    <t xml:space="preserve">De lo anterior la Oficina de Control Interno determinó que una vez revisadas las evidencias aportadas por el proceso de Gestión administrativa y Financiera estas son coherentes con la descrito en la acción de mejora “Realizar los ajustes a la TRD correspondientes a la segunda actualización momento desde el 01/11/2017 (Decreto 587:2017) hasta la actualidad” así mismo el porcentaje de avance es coherente, toda vez que se remitió comunicación dirigida al Director Distrital del Archivo de Bogota mediante radicado No. S2021085603 del 27 de septiembre de 2021 la presentación de los soportes y los anexos de las Tablas de Retención Documental para la actualización del periodo 2014 a 2017. 
Por lo anterior y teniendo en cuenta la evidencia presentada se indica que se encuentra en un 30% de avance, por lo tanto, se recomienda al proceso sustentar adecuadamente el desarrollo de las actividades a realizar, con el fin de dar cuenta al cumplimiento con la acción planteada la cual está próxima a culminar para el dia 15 de abril de la presente vigencia.  </t>
  </si>
  <si>
    <t>Los avances frente a la elaboración del documento Procedimiento de elaboración de las Tablas de Retención Documental TRD, corresponden a tres mesas de trabajo realizadas con el equipo archivísta y un documento borrador el cual cuenta con su respectiva estructuración. 
Sin embargo, el equipo profesional archivista se encuentra atendiendo las observaciones emitidas por el Archivo Distrital a través del concepto técnico recibido el 28/01/2022 frente a las TRD del 2014 al 2017 que fueron radicadas el 28/09/2021 de conformidad con lo requerido por el Acuerdo 004 de 2019 y dado que, se requiere cumplir con los tiempos establecidos por el ente externo para dar una respuesta, se tomó la decisión de priorizar las actividades solicitadas por el Archivo Distrital que se traslapan con la ejecución de esta acción de mejora.</t>
  </si>
  <si>
    <r>
      <t>De lo anterior la Oficina de Control Interno determinó que una vez revisadas las evidencias aportadas por el proceso de Gestión administrativa y Financiera estas son coherentes con la descrito en la acción de mejora “</t>
    </r>
    <r>
      <rPr>
        <i/>
        <sz val="11"/>
        <color theme="1"/>
        <rFont val="Arial"/>
        <family val="2"/>
      </rPr>
      <t>Elaborar el procedimiento de actualización de las TRD</t>
    </r>
    <r>
      <rPr>
        <sz val="11"/>
        <color theme="1"/>
        <rFont val="Arial"/>
        <family val="2"/>
      </rPr>
      <t xml:space="preserve">.” así mismo el porcentaje de avance es coherente, toda vez que se remitió el avance de la estructuración del Procedimiento para la Elaboración de las Tablas de Retención Documental - TRD.  Por lo anterior y teniendo en cuenta la evidencia presentada se indica que se encuentra en un 50% de avance, por lo tanto, se recomienda al proceso sustentar adecuadamente el desarrollo de las actividades a realizar, con el fin de dar cuenta al cumplimiento con la acción planteada la cual esta próxima a culminar para el dia 15 de abril de la presente vigencia.  </t>
    </r>
  </si>
  <si>
    <t>memorando con rad I2021039609 del 23 de diciembre de 2021, con asunto “Remisión 
de proyección del acto administrativo, adopción de Resolución 055 de 2018, estándares de calidad 
servicio Centro Día.</t>
  </si>
  <si>
    <t xml:space="preserve">Se observó que la Subdirección para la Vejez proyecto el proyecto de acto administrativo, tal como se  evidencia en el memorando con rad I2021039609 del 23 de diciembre de 2021, con asunto “Remisión  de proyección del acto administrativo, adopción de Resolución 055 de 2018, estándares de calidad  servicio Centro Día.”, sin embargo, el mismo aún no ha sido suscrito por la representante legal de la  SDIS.
Revisados los soportes aportados por la Subdirección para la Vejez, se observó proyecto de acto 
administrativo, sin embargo, el mismo se encuentra en etapa de control de legalidad por parte de la 
Oficina Asesora Jurídica y pendiente por suscribir por parte de la Secretaría Distrital de Integración 
Social, por tal razón la presente acción es declarada ineficaz.
</t>
  </si>
  <si>
    <t>Yesid Numpaque
Germán Espinosa</t>
  </si>
  <si>
    <t>El 04/08/2021 la Oficina de Control Interno declaro eficaz la presente acción, quedando pendiente la  verificación de la efectividad.</t>
  </si>
  <si>
    <t xml:space="preserve">El 04/08/2021 la Oficina de Control Interno declaro eficaz la presente acción, quedando pendiente la  verificación de la efectividad.
Frente a la efectividad de la acción el procedimiento “SEGUIMIENTO AL PLAN DE MEJORAMIENTO” Código: PCD-AC-001, versión 2, estableció como efectividad de la acción: “cuando la acción ejecutada elimina la(s) causa(s) que originaron los hallazgos detectados, modifica positivamente o subsana los supuestos de hecho o de derecho que dieron origen al mismo”. 
 Por tal razón, el equipo de seguimiento de acciones internas asociado a la presente dependencias procedió a verificar la efectividad de la acción, evidenciando que a la fecha de la presente acta no se obtuvo concepto por parte del Ministerio de Salud y Protección Social, por tal razón la acción formulada no eliminó la causa formulada por la Subdirección para la Vejez “La  falta  de  claridad  en  el  marco normativo no ha permitido implementar la flexibilización en el recurso de la estampilla.” 
 Por lo anterior y teniendo en cuenta la definición de inefectividad de la acción establecida por el procedimiento antes mencionado, la cual establece: “acción que se ejecuta al 100% pero no elimina la causa que originó el hallazgo, ni modifica positivamente o subsana los supuestos de hecho o de derecho que dieron origen al mismo, y, por tanto, el incumplimiento o la debilidad en la gestión persiste y por consiguiente se debe realizar un nuevo análisis de causas y formular nuevas acciones. El tratamiento de acciones inefectivas de planes de mejoramiento de origen externo será el establecido en la normativa vigente  expedida  por  el  correspondiente  organismo  de  control”. La presente acción es declarada inefectiva.
</t>
  </si>
  <si>
    <t xml:space="preserve">El 04/08/2021 la Oficina de Control Interno declaro eficaz la presente acción, quedando pendiente la  verificación de la efectividad.
Frente a la efectividad de la acción el procedimiento “SEGUIMIENTO AL PLAN DE MEJORAMIENTO” Código: PCD-AC-001, versión 2, estableció como efectividad de la acción: “cuando la acción ejecutada elimina la(s) causa(s) que originaron los hallazgos detectados, modifica positivamente o subsana los supuestos de hecho o de derecho que dieron origen al mismo”. 
 Por tal razón, el equipo de seguimiento de acciones internas asociado a la presente dependencias procedió a verificar la efectividad de la acción, evidenciando que a la fecha de la presente acta no se obtuvo concepto por parte del Ministerio de Salud y Protección Social, existiendo aun la falta de claridad por parte de la SDIS frente a la normativa, por tal razón la acción formulada no eliminó la causa formulada por la Subdirección para la Vejez “La  falta  de  claridad  en  el  marco normativo no ha permitido implementar la flexibilización en el recurso de la estampilla.” 
 Por lo anterior y teniendo en cuenta la definición de inefectividad de la acción establecida por el procedimiento antes mencionado, la cual establece: “acción que se ejecuta al 100% pero no elimina la causa que originó el hallazgo, ni modifica positivamente o subsana los supuestos de hecho o de derecho que dieron origen al mismo, y, por tanto, el incumplimiento o la debilidad en la gestión persiste y por consiguiente se debe realizar un nuevo análisis de causas y formular nuevas acciones. El tratamiento de acciones inefectivas de planes de mejoramiento de origen externo será el establecido en la normativa vigente  expedida  por  el  correspondiente  organismo  de  control”. La presente acción es declarada inefectiva.
</t>
  </si>
  <si>
    <t>En el marco de la acción de mejora, se remite el primer informe de seguimiento al cumplimiento del  Plan Anual de Adquisiciones (PAA) en el cual se observa la ejecución del periodo comprendido entre el 01 de enero al 03 de marzo del 2022 con los siguentes ítems:  
a. Procesos de contratación programados.
b. Porcentaje de avance de la ejecución presupuestal.
c. Cumplimiento del Plan Anual de Adquisiciones  2022 contra lo programado, en donde se evidencian las acciones implementadas para dar cumplimiento a lo planeado.
Con base en lo anterior, se ponse a su consideración el avance del 33% teniendo en cuenta que este es el primer reporte de tres para dar cumpimiento al 100%.</t>
  </si>
  <si>
    <t>Mediante correo electrónico del 10-03-2022, el  subdirector para la aduntez adjunta un documento denominado "Informe de cumplimiento Plan anual de Adquisiciones 2022, período 01-01-2022 al 03-03-2022, con información en tres numerales, así: 1.Información General Proyecto 7757Implementación de estrategias y servicios integrales para el abordaje del fenómeno de habitabilidad en calle en Bogotá. 2. Ejecución presupuestal proyecto 7757 Implementación de estrategias y servicios integrales para el abordaje del fenómeno de habitabilidad en calle en Bogotá, 3. Cumplimiento Plan Anual de Adquisiciones 2022 Vs programado. El subdirector para la Adultez registra como avance de la acción 33%.
Por parte de la Oficina de Control Interno, como administrador del Instrumento de acciones de mejora Institucional, se procederá a realizar el reporte de avance de la acción de mejora, acorde con la autoevaluación reportada por la Dependencia ejecutora de la acción.</t>
  </si>
  <si>
    <t>Giovanni Salamanca  y Pedro Infante</t>
  </si>
  <si>
    <t>Leonardo Prieto
Diana Bautista</t>
  </si>
  <si>
    <t>Se implementó el control de los compromisos del Comité Institucional de gestión y desempeño y es ahora un punto permanente de la agenda.  Como evidencia se adjuntan las actas de los 11 comités de la vigencia 2021 en donde un punto permanente es el seguimiento a los compromisos y el tablero de control con el seguimiento a los compromisos. Link del tablero: •	Tablero de control de seguimiento a compromisos del Comité  2021_Tablero de Control Compromisos.xlsx</t>
  </si>
  <si>
    <t>De la revisión a las evidencias aportadas por la dependencia mediante correo institucional del 15 de marzo de 2022,  se evidenciaron nueve (9) actas del Comité Institucional de Gestión y Desempeño, en las mismas se identificó el numeral dos (2) el cual describe el seguimiento a los compromisos del comité anterior, así mismo, mediante correo institucional, el lunes 28 de marzo de 2022 la SDES remitió Acta No. 2 del 22 de febrero de 2022 de Comité Institucional de Gestión y Desempeño en la misma se observó el numeral dos (2) el cual describe el seguimiento a los compromisos del comité anterior, por lo cual, los responsables refieren un grado de avance de la acción de mejora del 80%, lo anterior teniendo en cuenta que la acción de mejora vence el 31/05/2022.</t>
  </si>
  <si>
    <t>Cristian Salcedo</t>
  </si>
  <si>
    <t>Se realizó la socialización de las líneas de defensa y como evidencia se adjuntan los soportes de las 4 socializaciones programadas y ejecutadas de la siguiente manera:
1. Acta del Comité Institucional de Gestión y Desempeño, del 13 de octubre de 2021, en la cual se socializó la estructura de líneas de defensa (punto 11 de la agenda).
2. Acta del Comité Institucional de Coordinación del Sistema de Control Interno, del 22 de octubre de 2021, en la cual se socializó la estructura de líneas de defensa (punto 5 de la agenda).
3. Acta del Comité de gestores del SG, del 12 de agosto de 2021, en la cual se socializó la estructura de líneas de defensa (punto 3 de la agenda).
4. Correos electrónicos de comunicación interna donde se socializó la estructura de líneas de defensa con toda la entidad (01 y 08 de octubre de 2021).</t>
  </si>
  <si>
    <t>"1.	Se diligenció el Formato Historia de usuario (F-TE-003) con la descripción del diseño que se proyecta desarrollar en el aplicativo digital IOPS a fin de generar en la pestaña datos “datos básicos” en la interfase del usuario contratista el campo “Unidad Operativa” que permita seleccionar de una lista desplegable el sitio donde el talento humano de los servicios de los diferentes proyectos de inversión de la Entidad realiza de manera directa su labor durante el periodo reportado. Posteriormente se oficializo dicha solicitud a través de la firma digital del formato por quienes elaboraron el diseño y por los directivos que lo aprobaron.
2.	Se diligenció el Formato Requerimiento de cambios (FOR-SMT-001) a fin de precisar la descripción del desarrollo que se efectuaría en el aplicativo digital IOPS, los antecedentes, los beneficios, las consecuencias, la tipificación de la solicitud, las aplicaciones que se afectaran, pruebas preliminares y notificación a usuarios afectados, soportes de funcionalidad realizados y la fecha de la revisión post implementación.
3.	Se efectuó el diseño de las pruebas internas a partir de la definición de su objetivo, resultado esperado y validación; y se oficializó a partir de la firma digital de quien aprobó las pruebas.
4.	Se diligenció el Formato Minutograma de actividades (FOR-SMT-002) a fin de precisar las actividades, responsables y duración requeridas para el desarrollo del ítem unidad operativa en la interfase del usuario contratista del aplicativo digital IOPS.
5.	Se proyectaron y enviaron a las partes interesadas mensajes de aprobación del desarrollo de la ventana “unidad operativa” en la interfase del usuario contratista del aplicativo digital IOPS, autorización de la implementación, recomendación de la revisión post implementación y de la notificación de resultados.   
6.Se presenta el Manual del aplicativo IOPS actualizado en el mapa de procesos."</t>
  </si>
  <si>
    <t>"1.	Se elaboró y envío a través de correo electrónico a los contratistas de la Entidad la infografía con las indicaciones para diligenciar la nueva ventana “unidad operativa” desarrollada en el aplicativo digital IOPS en la interfase del usuario contratista con las instrucciones para el diligenciamiento.
2.	 Se elaboró y envío a través de correo electrónico a los contratistas de la Entidad segunda infografía que presenta con mayor detalle las indicaciones para diligenciar la nueva ventana “unidad operativa” desarrollada en el aplicativo digital IOPS en la interfase del usuario contratista para el adecuado y oportuno diligenciamiento.     "</t>
  </si>
  <si>
    <t xml:space="preserve">La subdirección para la Vejez inicia el proceso de actualización del documento PROTOCOLO PRESENTACIÓN DE INFORMES OPERADORES COMUNIDAD DE CUIDADO SUBDIRECCIÓN PARA LA VEJEZ CONVENIO DE ASOCIACIÓN (PTC-PSS-015) y 8 formatos, en el aplicativo AZ el 22 de febrero del presente año.
Soportes presentados: 
Los soportes citados, se entregan mediante carpeta compartida a la OCI y el numeral del soporte corresponde al consecutivo de las evidencias presentadas anteriormente:
14. Inicio AZ Protocolo (PTC-PSS-015) actualización </t>
  </si>
  <si>
    <t>Se verifica: memorando I2022009989 del 18/03/2022 con asunto "ACTUALIZACIÓN DOCUMENTOS SUBDIRECCIÓN PARA LA VEJEZ - SUPERVISIÓN", Protocolo Presentación de Informes Operadores Comunidad de Cuidado Convenio de Asociación PTC-PSS-015, Versión 2 de 18/03/2022; formato FOR-PSS-448 Versión 1 del 18/03/2022, correo electrónico de 23/03/2022 donde se socializan las herramientas al equipo de apoyo a la supervisión, y correo electrónico de 25/03/2022 con el cual se realiza la socialización a operadores. Las evidencias enunciadas se observan consistentes frente a la formulación de la acción de mejora y al reporte de avance presentado por la dependencia responsable. Se sugiere seguimiento a la implementación del protocolo, documentando lo pertinente con el fin de contar con soportes respecto a la efectividad de la acción de mejora.</t>
  </si>
  <si>
    <t>Por medio del memorando con radicado número I2022009989 de fecha 18 de marzo del presente año se actualizó el documento Protocolo Presentación de Informes Operadores Comunidad de Cuidado Subdirección para la Vejez Convenio de Asociación (PTC-PSS-015), donde se incluyeron nuevos requisitos para la presentación de la información cualitativa y cuantitativa por parte de los operadores.
De la misma manera se actualizaron 8 formatos, dentro de estos se encuentra el Formato Presentación Facturas Operadores Subdirección para la Vejez (FOR-PSS-448), el cual contiene información de anotaciones contables realizadas en la facturación, complementando el instructivo de diligenciamiento con todas las orientaciones necesarias para fortalecer el proceso de verificación de soportes contables.
Soportes presentados:
Los soportes citados, se entregan mediante carpeta compartida a la OCI y el numeral del soporte corresponde al consecutivo de las evidencias presentadas anteriormente:
15. Memorando I2022009989  
16. Correo socialización apoyo Supervisión
17. Correo socialización operadores
18. Protocolo (PTC-PSS-015)
19. Formato (FOR-PSS-448)</t>
  </si>
  <si>
    <t xml:space="preserve">La subdirección para la Vejez inicia el proceso de actualización del documento PROTOCOLO PRESENTACIÓN DE INFORMES OPERADORES COMUNIDAD DE CUIDADO SUBDIRECCIÓN PARA LA VEJEZ CONVENIO DE ASOCIACIÓN (PTC-PSS-015) y 8 formatos, en el aplicativo AZ el 22 de febrero del presente año.
Soportes presentados: 
Los soportes citados, se entregan mediante carpeta compartida a la OCI y el numeral del soporte corresponde al consecutivo de las evidencias presentadas anteriormente:
14. Inicio AZ Protocolo (PTC-PSS-015) actualización 
</t>
  </si>
  <si>
    <t>Se verifica: memorando I2022009989 del 18/03/2022 con asunto "ACTUALIZACIÓN DOCUMENTOS SUBDIRECCIÓN PARA LA VEJEZ - SUPERVISIÓN", Protocolo Presentación de Informes Operadores Comunidad de Cuidado Convenio de Asociación PTC-PSS-015, Versión 2 de 18/03/2022; formatos FOR-PSS-211, FOR-PSS-213, FOR-PSS-214, FOR-PSS-215, FOR-PSS-216, FOR-PSS-219, FOR-PSS-448 Y FOR-PSS-461 (todos Versión 1 del 18/03/2022), correo electrónico de 23/03/2022 donde se socializan las herramientas al equipo de apoyo a la supervisión, y correo electrónico de 25/03/2022 con el cual se realiza la socialización a operadores. Las evidencias enunciadas se observan consistentes frente a la formulación de la acción de mejora y al reporte de avance presentado por la dependencia responsable. Se sugiere seguimiento a la implementación del protocolo y los formatos asociados, documentando lo pertinente con el fin de contar con soportes respecto a la efectividad de la acción de mejora.</t>
  </si>
  <si>
    <t xml:space="preserve">Por medio del memorando con radicado número I2022009989 de fecha 18 de marzo del presente año se actualizó el documento Protocolo Presentación de Informes Operadores Comunidad de Cuidado Subdirección para la Vejez Convenio de Asociación (PTC-PSS-015), donde se incluyeron nuevos requisitos para la presentación de la información cualitativa y cuantitativa por parte de los operadores. 
En este se especificaron los soportes requeridos por tipo de costo, dicha información se puede identificar en los numerales 4, 5 y 6 del documento en mención. De igual forma, se actualizaron 8 formatos los cuales permiten llevar un mayor y mejor control a la supervisión en la verificación de los costos (soportes contables). Con base en lo anterior se da cumplimiento a la presente acción de mejora. 
Soportes presentados: 
Los soportes citados, se entregan mediante carpeta compartida a la OCI y el numeral del soporte corresponde al consecutivo de las evidencias presentadas anteriormente:
15. Memorando I2022009989
16. Protocolo (PTC-PSS-015)
17. Formato (FOR-PSS-211)
18. Formato (FOR-PSS-213)
19. Formato (FOR-PSS-214)
20. Formato (FOR-PSS-215)
21. Formato (FOR-PSS-216)
22. Formato (FOR-PSS-219)
23. Formato (FOR-PSS-448)
24. Formato (FOR-PSS-461)
25. Correo socialización apoyo Supervisión
26. Correo socialización operadores  </t>
  </si>
  <si>
    <r>
      <t>1. Archivo en formato PDF denominado "20220218_acta_reunion_acciones_hallazgos_auditoria87PAD2021</t>
    </r>
    <r>
      <rPr>
        <b/>
        <sz val="10"/>
        <rFont val="Arial"/>
        <family val="2"/>
      </rPr>
      <t>" que presenta el acta de la reunión de trabajo realizada el 18 de febrero en la que la Subdirección para la Infancia definió la ejecución de las acciones de mejora formuladas para el cierre de los hallazgos 3.1.3.15, 3.1.3.16, 3.1.3.17, 3.1.3.18, 3.1.3.24, 3.1.3.51, 3.1.3.52, 3.1.3.54, 3.1.3.56, 3.1.3.67, 3.1.3.68, 3.1.3.72 y 3.1.3.88 de la Auditoría de Regularidad Código 87 PAD 2021. 
2. Archivo en formato word denominado "ANEXO_TECNICO_JI_CC" que presenta versión preliminar del anexo técnico elaborado para la suscripción de convenios con Entidades sin Ánimo de Lucro para el funcionamiento de jardines infantiles diurnos cofinanciados que presenta en el numeral "8.1 DESCUENTOS QUE SE PUEDEN GENERAR POR LA NO PRESTACION DEL SERVICIO DE EDUCACION INICIAL EN LOS JARDINES INFANTILES" el clausulado "La SDIS realizará descuentos en los conceptos de gasto de los costos fijos y las variables descritas en la estructura de costos de los aportes de la Entidad y del Asociado que se puedan ver afectados por variaciones en el esquema de atención provocadas por factores externos ajenos a la voluntad humana. Lo anterior, previo aval de la supervisión del convenio para cada caso particular."</t>
    </r>
  </si>
  <si>
    <t>Se verifica acta del 18/02/2022 con tema "Acciones de mejora hallazgos de la Auditoria de Regularidad Código 87 PAD 2021 de la Contraloría de Bogotá" y documento Word Anexo Técnico que, según lo indicado por la Gestora de la Subdirección para la Infancia, es una versión preliminar que se presentó a Comité de Contratación para aprobación y posterior a ello, pasaría a trámite de firmas. Por parte del equipo de la OCI, se observa que en el numeral 8.1. del documento se encuentra incluida la especificación (cláusula) propuesta en la acción de mejora. Se recomienda continuar la ejecución, documentando oportunamente la implementación de las condiciones formuladas en los nuevos contratos a los que aplique. Adicionalmente, se sugiere verificar vigencia del formato del Sistema de Gestión en el cual se encuentra consignado el texto del anexo técnico.</t>
  </si>
  <si>
    <t>Con base en el documento: ANEXO TÉCNICO SERVICIO SOCIAL CENTRO DIA, se establecen Los criterios de ingreso y priorización serán los definidos en la resolución 0509. De como El desarrollo de actividades extramurales permite descentralizar la atención de las personas mayores en las unidades operativas y diversificar la oferta de servicios, haciéndola más accesible y respondiendo a las necesidades propias de cada territorio, avanzando en la transversalidad de esta manera los enfoques territorial y diferencial, aportando a la comprensión y el respeto por la diferencia, atendiendo los principios de accesibilidad, disponibilidad, y oportunidad. Esto entendido como las reglas de participacion de las personas mayores en el convenio de la estrategia centro dia al barrio.
EVIDENCIAS: https://sdisgovco.sharepoint.com/:f:/s/ReporteaccionesdemejoraSUBVEJEZ/EqaNDbBTSfRAuO9mtUzAbqYBqmO8zIqEhvwWrTwHX1QHPw?e=RTtVs0</t>
  </si>
  <si>
    <t>Con base en el documento: ANEXO TÉCNICO SERVICIO SOCIAL CENTRO DIA, se establece que los criterios de ingreso y priorización serán los definidos en la resolución 0509. De como El desarrollo de actividades extramurales permite descentralizar la atención de las personas mayores en las unidades operativas y diversificar la oferta de servicios, haciéndola más accesible y respondiendo a las necesidades propias de cada territorio, avanzando en la transversalidad de esta manera los enfoques territorial y diferencial, aportando a la comprensión y el respeto por la diferencia, atendiendo los principios de accesibilidad, disponibilidad, y oportunidad. Esto entendido como las reglas de participacion de las personas mayores en el convenio de la estrategia centro dia al barrio.
EVIDENCIAS: https://sdisgovco.sharepoint.com/:f:/s/ReporteaccionesdemejoraSUBVEJEZ/Es0_98hTwHxJno8BtldW70gBM3wIPY63pw5L4uGLuZDUlQ?e=SbFnfO</t>
  </si>
  <si>
    <t>Se implementó la segunda revisión de soportes de aspectos financieros en agosto, septiembre, octubre, noviembre, diciembre, enero y febrero a través del formato aspectos financieros relación soportes y de la lista de chequeo control revisiones. Se adjuntan en la subcarpeta "Soportes_primera_revisión" archivos en formato PDF denominados "Soportes_agos", "Soportes_sep", "Soportes_oct", "Soportes_nov", "Soportes_dic", "Soportes_ene" y "Soportes_feb" que presentan los formatos aspectos financieros relación soportes diligenciados en agosto, septiembre, octubre, noviembre, diciembre, enero y febrero con la información de la primera verificación. Así mismo, se adjuntan en la subcarpeta "Soportes_segunda_revisión" archivos en formato PDF denominados "Soportes_agos", "Soportes_sep", "Soportes_oct", "Soportes_nov", "Soportes_dic", "Soportes_ene" y "Soportes_feb" que presentan los formatos aspectos financieros relación soportes diligenciados en agosto, septiembre, octubre, noviembre, diciembre, enero y febrero con la información de la segunda revisión. Y en la carpeta "3.1.3.25" se adjunta el archivo en formato Excel denominado "Lista_chequeo_control_revisiones" que presenta el número de los convenios, la razón social de los asociados, la razón social de los jardines infantiles y la conformidad de la primera y segunda revisión efectuada en agosto, septiembre, octubre, noviembre, diciembre, enero y febrero.</t>
  </si>
  <si>
    <r>
      <t>1. Archivo en formato PDF denominado "20220218_acta_reunion_acciones_hallazgos_auditoria87PAD2021</t>
    </r>
    <r>
      <rPr>
        <b/>
        <sz val="10"/>
        <rFont val="Arial"/>
        <family val="2"/>
      </rPr>
      <t xml:space="preserve">" que presenta el acta de la reunión de trabajo realizada el 18 de febrero en la que la Subdirección para la Infancia definió la ejecución de las acciones de mejora formuladas para el cierre de los hallazgos 3.1.3.15, 3.1.3.16, 3.1.3.17, 3.1.3.18, 3.1.3.24, 3.1.3.51, 3.1.3.52, 3.1.3.54, 3.1.3.56, 3.1.3.67, 3.1.3.68, 3.1.3.72 y 3.1.3.88 de la Auditoría de Regularidad Código 87 PAD 2021. 
2. Archivo en formato Excel denominado "FORMATO_INSTRUMENTO_VERIFICACION_DOCUMENTOS_PRECONTRACTUALES" que presenta el Formato Instrumento verificación conformidad información de documentos precontractual o modificaciones contractuales de la subdirección para la infancia “Documento no Controlado” validado por la líder del equipo precontractual que será implementado.  </t>
    </r>
  </si>
  <si>
    <t xml:space="preserve">Se verifica acta del 18/02/2022 con tema "Acciones de mejora hallazgos de la Auditoria de Regularidad Código 87 PAD 2021 de la Contraloría de Bogotá" y documento Excel denominado "FORMATO_INSTRUMENTO_VERIFICACION_DOCUMENTOS_PRECONTRACTUALES", el cual contiene la relación de los ítems y documentos que se planea controlar mediante el formato y una hoja con las instrucciones de diligenciamiento. La Gestora de la Subdirección para la Infancia informa las gestiones realizadas con el equipo jurídico contractual de la dependencia, así como la manera y el momento durante el cual se realizará la implentación. Por parte del equipo de seguimiento de la OCI se sugiere continuar con la etapa de implementación del formato, dejando documentado su uso y seguimiento a su efectividad. </t>
  </si>
  <si>
    <r>
      <t>1. Archivo en formato PDF denominado "20220218_acta_reunion_acciones_hallazgos_auditoria87PAD2021</t>
    </r>
    <r>
      <rPr>
        <b/>
        <sz val="10"/>
        <rFont val="Arial"/>
        <family val="2"/>
      </rPr>
      <t>" que presenta el acta de la reunión de trabajo realizada el 18 de febrero en la que la Subdirección para la Infancia definió la ejecución de las acciones de mejora formuladas para el cierre de los hallazgos 3.1.3.15, 3.1.3.16, 3.1.3.17, 3.1.3.18, 3.1.3.24, 3.1.3.51, 3.1.3.52, 3.1.3.54, 3.1.3.56, 3.1.3.67, 3.1.3.68, 3.1.3.72 y 3.1.3.88 de la Auditoría de Regularidad Código 87 PAD 2021. 
2. Archivo en formato word denominado "ESTUDIO_PREVIO_JI_CC" que presenta versión preliminar del estudio previo elaborado para la suscripción de convenios con Entidades sin Ánimo de Lucro para el funcionamiento de jardines infantiles diurnos cofinanciados que presenta en el numeral "13. Desembolsos", viñeta "Costos Variables" la Nota 9 que refiere "En los casos que se surtan adiciones o reinversiones se mantendrán las estructuras de costos y condiciones inicialmente pactadas salvo las reglamentadas en normas o actos administrativos por las autoridades competentes (talento humano, vigilancia y alimentación)."</t>
    </r>
  </si>
  <si>
    <t>Se verifica acta del 18/02/2022 con tema "Acciones de mejora hallazgos de la Auditoria de Regularidad Código 87 PAD 2021 de la Contraloría de Bogotá" y documento Word Estudio Previo que, según lo indicado por la Subdirección para la Infancia, es una versión preliminar para la suscripción de convenios con ESAL para la operación cofinanciada de jardines infantiles diurnos. Por parte del equipo de la OCI, se observa que en el numeral 13 - nota 9 del documento, se encuentra incluida la especificación propuesta en la acción de mejora. Se sugiere continuar la ejecución, documentando oportunamente la implementación de los estudios previos ajustados en los nuevos contratos a los cuales aplique.</t>
  </si>
  <si>
    <t>El estudio previo del convenio para la operación del jardín infantil no especificaba que en los casos que se surtan adiciones o reinversiones se mantendrán estructuras de costos y condiciones pactadas inicialmente con excepción de las reglamentadas en normas  actos administrativos.</t>
  </si>
  <si>
    <r>
      <t>1. Archivo en formato PDF denominado "20220218_acta_reunion_acciones_hallazgos_auditoria87PAD2021</t>
    </r>
    <r>
      <rPr>
        <b/>
        <sz val="10"/>
        <rFont val="Arial"/>
        <family val="2"/>
      </rPr>
      <t>" que presenta el acta de la reunión de trabajo realizada el 18 de febrero en la que la Subdirección para la Infancia definió la ejecución de las acciones de mejora formuladas para el cierre de los hallazgos 3.1.3.15, 3.1.3.16, 3.1.3.17, 3.1.3.18, 3.1.3.24, 3.1.3.51, 3.1.3.52, 3.1.3.54, 3.1.3.56, 3.1.3.67, 3.1.3.68, 3.1.3.72 y 3.1.3.88 de la Auditoría de Regularidad Código 87 PAD 2021. 
2. Archivo en formato word denominado "ANEXO_TECNICO_JI_CC" que presenta versión preliminar del anexo técnico  elaborado para la suscripción de convenios con Entidades sin Ánimo de Lucro para el funcionamiento de jardines infantiles diurnos cofinanciados que presenta en el numeral "8.1 DESCUENTOS QUE SE PUEDEN GENERAR POR LA NO PRESTACION DEL SERVICIO DE EDUCACION INICIAL EN LOS JARDINES INFANTILES" el clausulado "La SDIS realizará descuentos en los conceptos de gasto de los costos fijos y las variables descritas en la estructura de costos de los aportes de la Entidad y del Asociado que se puedan ver afectados por variaciones en el esquema de atención provocadas por factores externos ajenos a la voluntad humana. Lo anterior, previo aval de la supervisión del convenio para cada caso particular."</t>
    </r>
  </si>
  <si>
    <r>
      <t xml:space="preserve">Se verifica acta del 18/02/2022 con tema "Acciones de mejora hallazgos de la Auditoria de Regularidad Código 87 PAD 2021 de la Contraloría de Bogotá" y documento Word Anexo Técnico que, según lo indicado por la Gestora de la Subdirección para la Infancia, es una versión preliminar que se presentó a Comité de Contratación para aprobación y posterior a ello, pasaría a trámite de firmas. Por parte del equipo de la OCI, se observa que en el numeral 8.1. del documento se encuentra incluida la especificación (cláusula) propuesta en la acción de mejora. Se recomienda continuar la ejecución, documentando oportunamente la implementación de las condiciones formuladas en los nuevos contratos a los que aplique. Adicionalmente, se sugiere verificar vigencia del formato del Sistema de Gestión en el cual se encuentra consignado el texto del anexo técnico. </t>
    </r>
    <r>
      <rPr>
        <sz val="10"/>
        <color rgb="FFFF0000"/>
        <rFont val="Arial"/>
        <family val="2"/>
      </rPr>
      <t>(FALTA CARPETA DRIVE, LA ACCIÓN SE REVISA CON BASE EN LAS EVIDENCIAS APORTADAS PARA OTRAS DE IGUAL FORMULACIÓN)</t>
    </r>
  </si>
  <si>
    <t xml:space="preserve">1. Archivos en formato PDF denominados "S2022006366.Firmado" y "Correo_envio_S2022006366" que evidencian la elaboración del oficio con radicado  S2022006366 de 25/01/2022 y asunto "solicitud socialización en principios, fundamentos y aspectos generales para las auditorias." a través del cual se solicita al Director de Integración de la Contraloría de Bogotá apoyo con la generación de un espacio de socialización donde se aborden los principios, fundamentos y aspectos generales para las auditorias, de modo que se fortalezcan los conocimientos en la materia a un grupo de funcionarios públicos y contratistas de la dependencia, así como, su envío el 25/01/2022 . 
2. Archivo en formato PDF denominado "Correo_solicitud_socializacion_despacho" que envidencia el envio del correo con asunto "Solicitud socialización Procedimiento Requerimientos de Entes Externos de Control y Vigilancia" de 23/12/2021 a través del cual se solicito a los asesores del despacho designados al tema, la socialización del Procedimiento Requerimientos de Entes Externos de Control y Vigilancia (PCD-ATC-004), en el marco de su rol como dependencia administradora del documento en mención.
3. Archivos en formato PDF denominados "S2021116198.Firmado" y "Correo_ envio_S2021116198" que evidencian la elaboración del oficio con radicado S2021116198 de 23/12/2021 y asunto "solicitud socialización en principios, fundamentos y aspectos generales para las auditorias." a través del cual se solicita a la Directora del Centro de Estudios Fiscales de la Contraloría General de la República el apoyo con la generación de un espacio de socialización donde se aborden los principios, fundamentos y aspectos generales para las auditorias, de modo que se fortalezcan los conocimientos en la materia a un grupo de funcionarios públicos y contratistas de la dependencia, así como, su envío el 25/01/2022 .  </t>
  </si>
  <si>
    <t>Se verifica oficio S2021116198 de 23/12/2021, dirigido a la Contraloría de Bogotá D.C.; S2022006366 del 25/01/2022 dirigido a la Contraloría de Bogotá D.C., correos electrónicos de 22/12/2021 y 25/05/2021, mediante los cuales se remitieron los mencionados oficios, y correo electrónico del 23/12/2021, dirigido al Despacho de la SDIS. De acuerdo con lo anterior, se evidencia la gestión adelantada por la Subdirección para la Infancia en cuanto a la solicitud de socialización. Adicionalmente, la Gestora informa que se ha realizado gestión telefónica, pero que no ha sido posible concretar respuesta de alguna de las mencionadas instancias, razón por la que se viene considerando la posibilidad de realizar la socialización desde la propia dependencia. Por parte del equipo de seguimiento de la OCI, se sugiere continuar el seguimiento al trámite y revisar la posibilidad de contactar a la Subsecretaría - SIAC, solicitando su apoyo para la socialización, teniendo en cuenta que el Procedimiento Requerimientos de Entes Externos de Control y Vigilancia - PCD-ATC-004 se encuentra incluido en el Proceso de Atención a la Ciudadanía.</t>
  </si>
  <si>
    <t>Se verifica acta del 22/12/2022, con tema "Quinta mesa operativa SIGA 2021", en cuyo orden del día se identifica el desarrollo de la socialización del Instructivo Conformación, organización y administración de expedientes contractuales. Correo electrónico del 24/01/2022 mediante el cual desde el equipo de Gestión Documental, se solicita a la Subdirección de Contratación la articulación para una segunda socialización, en el marco de la acción de mejora. Lo anterior corresponde a la formulación de la acción y al reporte remitido por la Subdirección Administrativa y Financiera; así mismo, se encuentra acorde al plazo de ejecución programado.
Adicionalmente, Marcela Poloche contextualiza el desarrollo de la actividad e informa que el 22/02/2022, se llevó a cabo la segunda socialización prevista, para lo cual se tuvieron en cuenta las necesidades de participación de representantes de los distintos equipos de trabajo. Igualmente, manifestó que a la brevedad posible se allegarán las evidencias a la OCI, para el trámite pertinente.
Por parte del equipo de la OCI, se recomienda seguimiento a la efectividad de la acción, teniendo en cuenta que esta se encuentra asociada a la implementación de los lineamientos, tanto del instructivo, como de los demás instrumentos de gestión documental, por parte de los distintos equipos de trabajo en la Entidad, especialmente en lo que concierne a la conformación de expedientes contractuales para la entrega a organismos de control en el marco de sus requerimientos.</t>
  </si>
  <si>
    <t>3/16/2022</t>
  </si>
  <si>
    <t>El 22/02/2022 se desarrolló la primera mesa operativa del SIGA correspondiente a la actual vigencia, a través de la cual se socializó el "Instructivo para la conformación, organización y administración de expedientes contractuales" código INS-GD-003 a todos los referentes y delegados documentales, así como referentes de contratación de la entidad. La actividad se ejecutó contando con la participación del equipo profesional archivista y de la Subdirección de Contratación, durante el ejercicio se aclararon dudas frente a la aplicación del instructivo.
La cantidad de socializaciones programadas fueron dos (2) de conformidad con lo concertado con la Subdirección de Contratación.</t>
  </si>
  <si>
    <t>Se remito documento en construcción "Lineamientos Contratación de Elementos para Unidades Operativas", el cual contiene los lineamientos para los procesos de contratación de elementos para la Unidades Operativas, para la operación de los servicios sociales de la Subdirección para la juventud.</t>
  </si>
  <si>
    <t>Se verifica proyecto de memorando con asunto "Remisión Lineamientos Contratación de Elementos para Unidades Operativas Subdirección para la Juventud", el cual, de acuerdo con lo informado por el equipo de la Subdirección para la Juventud, se espera aprobar y remitir a los colaboradores de la dependencia y, adicionalmente, realizar socialización, ya sea mediante correo electrónico o mesas de trabajo.
Por parte del equipo de seguimiento de la OCI, se sugiere analizar mecanismos que permitan el seguimiento a la efectividad de los lineamientos que se impartan mediante el memorando, planteando, en lo posible, estrategias o actividades que aseguren el cumplimiento de los mismos en un plazo acorde con su vigencia, según las normas legales y procedimentales en materia contractual, e incluso, las características y necesidades de la prestación de los servicios a cargo de la dependencia. Así mismo, fortalecer las labores para el cumplimiento oportuno de la acción de mejora, acorde con su formulación, indicador y meta. 
Ahora bien, teniendo en cuenta la naturaleza del hallazgo y el enfoque de la acción de mejora, se exponen los escenarios y riesgos relacionados con la evaluación de la misma por parte de la Contraloría de Bogotá D.C.</t>
  </si>
  <si>
    <t>Karina Códoba Acero - Clara Milena Rodríguez Ruiz</t>
  </si>
  <si>
    <t>Se remito documento en construcción “Lineamientos Apoyo Supervisión Contratación de Elementos para U. Operativas”, el cual enfatiza el rol del apoyo a la supervisión para las unidades operativas de la Subdirección para la juventud; indicando sus obligaciones, prohibiciones y documentos que debe diligenciar evidenciando una buena supervisión, acorde a lo establecido en los procedimientos del proceso de contratación</t>
  </si>
  <si>
    <t>Se verifica proyecto de memorando con asunto "Remisión Lineamientos Apoyo a la Supervision Contratación de Elementos para Unidades Operativas Subdirección para la Juventud", el cual, de acuerdo con lo informado por el equipo de la Subdirección para la Juventud, se espera aprobar y remitir a los colaboradores de la dependencia y, adicionalmente, realizar socialización, ya sea mediante correo electrónico o mesas de trabajo.
Por parte del equipo de seguimiento de la OCI, se sugiere analizar mecanismos que permitan el seguimiento a la efectividad de los lineamientos que se impartan mediante el memorando, planteando, en lo posible, estrategias o actividades que aseguren el cumplimiento de los mismos en un plazo acorde con su vigencia, según las normas legales y procedimentales en materia contractual. Así mismo, fortalecer las labores para el cumplimiento oportuno de la acción de mejora, acorde con su formulación, indicador y meta. Tratándose de una acción dirigida especialmente a los apoyos a la supervisión, se sugiere anexar el Manual de Contratación y Supervisión. 
Ahora bien, teniendo en cuenta la naturaleza del hallazgo y el enfoque de la acción de mejora, se exponen los escenarios y riesgos relacionados con la evaluación de la misma por parte de la Contraloría de Bogotá D.C.</t>
  </si>
  <si>
    <t>SUBDIRECCIÓN PARA LA ADULTEZ: De acuerdo con la directriz dada por la Dirección Poblacional el 27 de octubre del 2021, se remitió la propuesta de los acuerdos de niveles de servicios por parte de la Subdirección para la Adultez el 08 de noviembre de 2021. Se recibió retroalimentación por parte de la Dirección Poblacional y el 06 de diciembre se remitió documento con los respectivos ajustes solicitados. Se ha consultado el avance de la revisión de los acuerdos y en correo del 03 de enero nos informan que la aprobación de su aplicación debe ser dada por la Directora Poblacional y una vez se cuente con ello, las áreas deben coordinar con contratación la inclusión de los mismos en los contratos. A la fecha no se cuenta con la aprobación de dicho documento; sin embargo se reporta un avance significativo del 85%. para poner a su consideración.</t>
  </si>
  <si>
    <t>Se verifica: documento PDF "ACUERDOS DE NIVEL DE SERVICIO – ANS PROYECTO 7757 “IMPLEMENTACIÓN DE ESTRATEGIAS Y SERVICIOS INTEGRALES PARA EL FENÓMENO DE HABITABILIDAD EN CALLE EN BOGOTÁ”; matriz Excel "Acuerdos de medición del servicio Proyecto 7757 031221; trazabilidad de correos electrónicos entre el 27/10/2021 y 28/12/2021, mediante los cuales se evidencian gestiones para la elaboración y revisión de los acuerdos. El equipo de la Subdirección para la Adultez informa que estos se encuentran pendientes de aprobación por la Dirección Poblacional para proceder, según los lineamientos pertinentes, con la adopción de los mismos y su inclusión en el clausulado de procesos contractuales programados. 
Por la Dirección Poblacional, Jessica Páramo informa que las demás áreas responsables también han venido gestionando sus acuerdos y que se estima contar con aprobación de documentos aproximadamente para el 15 de abril.
Por parte del equipo de seguimiento de la OCI se encuentra que los soportes aportados para el presente seguimiento guardan relación con la formulación de la acción de mejora y responden a lo descrito en el reporte enviado por la Subdirección para la Adultez.
Teniendo en cuenta que la responsabilidad de ejecución de la acción de mejora involucra tanto a la Dirección Poblacional como a las demás subdirecciones técnicas misionales, se sugiere revisar la ponderación del avance cuantitativo (%), y generar a la brevedad posible la articulación que permita identificar los avances logrados por las demás dependencias responsables. Así mismo, tomando en consideración el plazo restante de ejecución y las circunstancias particulares en razón de la Ley de Garantías por los comicios electorales previstos durante el primer semestre de 2022, se invita a verificar el planteamiento de la acción de mejora con el fin de asegurar que podrá ejecutarse dentro del plazo establecido, o, en caso contrario, analizar la necesidad de reajustar su desarrollo o plan de trabajo, ya sea solo al interior de la Entidad, o mediante solicitud de modificación (prórroga) a la Contraloría de Bogotá D.C., para lo cual deben observarse las condiciones y términos establecidos en la Resolución 036 de 2019 expedida por el organismo de control, así como los plazos internos requeridos para el trámite respectivo. 
Finalmente, se propone nueva mesa de seguimiento en la tercera semana de abril, con base en lo informado por la Dirección Poblacional.</t>
  </si>
  <si>
    <t xml:space="preserve">SUBDIRECCIÓN PARA LA VEJEZ: Se realizo una reunion con poblacional para revisar el clausulado de los convenios actuales, como resultado queda la observacion que es necesario mencionar los acuerdos de servicios textualmente. Al 15 de marzo debe estar el documento ajustado por el servicio para revision por parte de la subdirectora.
Se cuenta con el documento ACUERDOS DE NIVEL DE SERVICIO – ANS
PROYECTO DE INVERSIÓN 7770 “COMPROMISO CON EL ENVEJECIMIENTO ACTIVO Y UNA BOGOTÁ CUIDADORA E INCLUYENTE”
del SERVICIO INTEGRAL DE BIENESTAR Y CUIDADO PARA PERSONAS MAYORES EN MODALIDAD COMUNIDAD DE CUIDADO, el cual esta pendiente por aprobación por parte de la Subdirección. 
</t>
  </si>
  <si>
    <t>Se presenta la información</t>
  </si>
  <si>
    <t>SUBDIRECCIÓN PARA LA ADULTEZ: De acuerdo con la directriz dada por la Dirección Poblacional el 27 de octubre del 2021, se remitió la propuesta de los acuerdos de niveles de servicios por parte de la Subdirección para la Adultez el 08 de noviembre de 2021. Se recibió retroalimentación por parte de la Dirección Poblacional y el 06 de diciembre se remitió documento con los respectivos ajustes solicitados. Se ha consultado el avance de la revisión de los acuerdos y en correo del 03 de enero nos informan que la aprobación de su aplicación debe ser dada por la Directora Poblacional y una vez se cuente con ello, las áreas deben coordinar con contratación la inclusión de los mismos en los contratos.  A la fecha no se cuenta con la aprobación de dicho documento; sin embargo se reporta un avance significativo del 85%. para poner a su consideración.</t>
  </si>
  <si>
    <t xml:space="preserve">SUBDIRECCIÓN PARA LA VEJEZ: Se realizo una reunion con poblacional para revisar el clausulado de los convenios actuales, como resultado queda la observacion que es necesario mencionar los acuerdos de servicios textualmente. Al 15 de marzo debe estar el documento ajustado por el servicio para revision por parte de la subdirectora
Se cuenta con el documento ACUERDOS DE NIVEL DE SERVICIO – ANS
PROYECTO DE INVERSIÓN 7770 “COMPROMISO CON EL ENVEJECIMIENTO ACTIVO Y UNA BOGOTÁ CUIDADORA E INCLUYENTE”
del SERVICIO INTEGRAL DE BIENESTAR Y CUIDADO PARA PERSONAS MAYORES EN MODALIDAD COMUNIDAD DE CUIDADO, el cual esta pendiente por aprobación por parte de la Subdirección. 
</t>
  </si>
  <si>
    <t>No se presenta avance dado que la primera entrega de la verificacion de los soportes para los contratos de prestación de servicios de talento humano de la Subdirección para la Vejez se realizara como fecha maxima el 30 de marzo del presente año.</t>
  </si>
  <si>
    <t xml:space="preserve">Archivo en formato word denominado "20220317_INS_planeacion_contratacion_TH_servicios_sociales_Infancia" que presenta el Instructivo planeación proceso contratación talento humano servicios sociales subdirección para la infancia con objetivo "Definir las acciones para la planeación del proceso de contratación del talento humano de los servicios sociales de la Subdirección para la Infancia en cumplimiento de las directrices y principios que enmarcan la contratación en la entidad a fin de garantizar el perfeccionamiento de las etapas contractuales y la oportunidad en la adquisición de servicios para la adecuada atención de las y los participantes." elaborado por la dependencia.   </t>
  </si>
  <si>
    <t>Se verifica documento "INSTRUCTIVO PLANEACIÓN PROCESO CONTRATACIÓN TALENTO HUMANO SERVICIOS SOCIALES SUBDIRECCIÓN PARA LA INFANCIA", el cual, de acuerdo con lo informado por el equipo de la Subdirección para la Infancia se proyecta oficializar y publicar dentro del Proceso de Gestión Contractual. Así mismo, la Gestora de la dependencia explica el objetivo y alcance del instructivo. Por parte del equipo de la OCI se encuentra que la evidencia es concordante con el planteamiento, indicador y meta de la acción de mejora. Se recomienda seguimiento a la formalización del documento y a la ejecución oportuna de las demás acciones suscritas para el hallazgo, teniendo en cuenta que a partir de las mismas podrá demostrarse efectividad del plan de mejora.</t>
  </si>
  <si>
    <t>Desde la Asesoría de Recursos Financieros - Grupo de cuentas, se realizó la capacitación a los referentes de pago frente a socialización de todo lo relacionado a parametros y tramites de pago, como evidencia se entrega acta de la capacitación debidamente firmada.</t>
  </si>
  <si>
    <t>Hallazgo administrativo por carencia de indicadores que midan la satisfacción de los usuarios de las Comisarías de Familia.</t>
  </si>
  <si>
    <r>
      <t xml:space="preserve">Desde la Subsecretaría, a través del equipo de Transparencia y del Servicio Integral de Atención a la Ciudadanía -SIAC, y en artículación con la Dirección de Análisis y Diseño Estratégico se viene adelantando la propuesta metodológica y operativa para la implementación de encuestas que midan la percepción y satisfacción de la ciudadanía respecto a la atención prestada  en las Subdirecciones Locales, Centros de Desarrollo Comunitario, Nivel Central y Unidades Operativas, con el fin de conocer la calidad en la atención brindada y así promover las acciones de mejora a que haya lugar.
A la fecha, se han realizado mesas de trabajo para la concreción de actividades para lo cual se cuenta con actas firmadas (fechas: 10, 18 y 21 de febrero del 2022); además de listas de asistencia (fechas: 28 de febrero; 1, 11, y 15 de marzo del 2022). Se relaciona vínculo de acceso con evidencias: 
Carpeta, </t>
    </r>
    <r>
      <rPr>
        <b/>
        <sz val="10"/>
        <rFont val="Arial"/>
        <family val="2"/>
      </rPr>
      <t>Encuestas de satisfacción y percepción ciudadana</t>
    </r>
    <r>
      <rPr>
        <sz val="10"/>
        <rFont val="Arial"/>
        <family val="2"/>
      </rPr>
      <t xml:space="preserve">. Subcarpetas:  </t>
    </r>
    <r>
      <rPr>
        <i/>
        <sz val="10"/>
        <rFont val="Arial"/>
        <family val="2"/>
      </rPr>
      <t>Documentos metodología</t>
    </r>
    <r>
      <rPr>
        <sz val="10"/>
        <rFont val="Arial"/>
        <family val="2"/>
      </rPr>
      <t xml:space="preserve">. </t>
    </r>
    <r>
      <rPr>
        <i/>
        <sz val="10"/>
        <rFont val="Arial"/>
        <family val="2"/>
      </rPr>
      <t>Documentos de apoyo</t>
    </r>
    <r>
      <rPr>
        <sz val="10"/>
        <rFont val="Arial"/>
        <family val="2"/>
      </rPr>
      <t xml:space="preserve">. </t>
    </r>
    <r>
      <rPr>
        <i/>
        <sz val="10"/>
        <rFont val="Arial"/>
        <family val="2"/>
      </rPr>
      <t>Consolidado de unidades operativas</t>
    </r>
    <r>
      <rPr>
        <sz val="10"/>
        <rFont val="Arial"/>
        <family val="2"/>
      </rPr>
      <t xml:space="preserve">. </t>
    </r>
    <r>
      <rPr>
        <i/>
        <sz val="10"/>
        <rFont val="Arial"/>
        <family val="2"/>
      </rPr>
      <t xml:space="preserve">Reuniones. 
https://sdisgovco-my.sharepoint.com/:f:/g/personal/iquiceno_sdis_gov_co/EqPFd5REwv5LgN6z0192tx0BkETVvsNC3FtpJn1oDCsShw?e=BxnvjX
</t>
    </r>
  </si>
  <si>
    <t>Hallazgo administrativo porque el actual diseño de los campos para alimentar la información en el SIRBE-Comisarías no garantiza la veracidad de la información entregada a la ciudad.</t>
  </si>
  <si>
    <t xml:space="preserve">Se conformó un equipo interdisciplinario compuesto por profesionales en Derecho, Psicología, Trabajo Social e Ingeniería, con el acompañamiento permanente de dos Comisarias de Familia, para identificar en el SIRBE, órdenes administrativas, actuaciones, resultados, variables específicas y valores, señalando las que se agregarán, con base en las competencias de las Comisarías de Familia de acuerdo con la normatividad vigente. 
Una vez realizado este proceso, se remitió el levantamiento de requerimientos para la parametrización a la Dirección de Análisis y Diseño Estratégico, quien a través de la Subdirección de Investigación e Información administra y realiza los ajustes correspondientes al sistema de información SIRBE Comisarías de Familia.
lo anterior se remitio mediante las siguientes comunicaciones oficiales:
23022022 Memorando I2022006841
28022022 Memorando I2022007487
01032022 Memorando I2022007680
por lo anterior se solicita respetuosamente el cierre de la acción. 
</t>
  </si>
  <si>
    <t>para la vigencia 2022 se realizó la identificación de los riegos contractuales según comunicación I2022000039 de fecha 01032022 donde se evidencia en los contratos de prestación de servicios bajo la modalidad de contratación directa, la aplicación de una nueva matriz de riesgos. por lo anterior se solicita respetuosamente el cierre de la acción.</t>
  </si>
  <si>
    <t>Hallazgo Administrativo con presunta incidencia disciplinaría, por no cumplimiento de obligaciones del convenio.</t>
  </si>
  <si>
    <t>En fecha 13 de octubre de 2021, bajo oficio Rad. S2021091439, se remitió propuesta cronograma reuniones del Comité Técnico para el año 2022, dentro del Convenio Interadministrativo No. 13739 de 2016 entre la SDIS e INMLCF, al Director General INMLCF, Dr. JORGE ARTURO JIMENEZ PÁJARO, así como también a la Coordinadora Grupo Clínica Forense, Dra. MARY SOL GALEANO. 
Posteriormente en acta de reunión del Comité Técnico del Convenio Interadministrativo, de fecha 03 de diciembre de 2021, en el punto 3 de dicha acta, se manifestó por parte de la Dra. Mary Sol Galeano, estar de acuerdo con el cronograma propuesto.
Pese a lo anterior, es necesario tener en cuenta que el Convenio Interadministrativo 13739 de 2016, finalmente no fue objeto de prórroga, lo cual quedó establecido en reunión del Comité Técnico de fecha 14 de enero de 2022, por lo cual, en consecuencia, el mismo tuvo su terminación por vencimiento del plazo, el día 23 de enero de 2022, tal como consta en Informe Final de Terminación del Convenio de fecha 24 de enero de 2022; encontrándose entonces éste en etapa de liquidación.
por lo anterior se solicita respetuosamente el cierre de la acción.</t>
  </si>
  <si>
    <t>Desde la Subdirección para la Vejez se realizara la entrega de cuatro reportes de la siguiente manera primer reporte. Marzo, segundo reporte. Junio, tercer reporte. Septiembre ultimo reporte. Diciembre.
En el primer reporte se entrega como evidencias: Informe de ejecución de reservas  e Informe Registros Presupuestales Vigencia y Reservas al 31 de enero de 2022.</t>
  </si>
  <si>
    <t>Desde la subdirección para la vejez se solicitará el  cronograma de reporte del informe de ejecucion de recursos de estampilla, en donde se evidencie la ejecución presupuestal de la fuente de financiación “Estampilla para el bienestar del Adulto Mayor”, superior al 85% de los compromisos presupuestales en la vigencia 2022</t>
  </si>
  <si>
    <t>Se verifica: Formato (Excel) Matriz de Seguimiento con Meta Asociada Verificación Datos Proceso Contractual y CDP, la cual, entre otras variables contiene: proyecto, vigencia, cupo, meta, objeto, obligaciones relacionadas con la meta, CDP, CRP, revisión de estudios previos. Así mismo, se verifica acta de 26/02/2022 y correo electrónico de 28/02/2022 mediante el cual el Director de Nutrición y Abastecimiento socializa la matriz con el equipo de contratación de la dependencia y explica la finalidad de su implementación.
Se sugiere dar cumplimiento a los compromisos del acta en relación con el seguimiento a la aplicación y efectividad de la herramienta.</t>
  </si>
  <si>
    <t xml:space="preserve">Se verifica documento "GUÍA PARA LA ENTREGA DE APOYOS ALIMENTARIOS CON BASES DE DATOS DE BENEFICIARIOS REMITIDOS POR OTRA ENTIDAD"; al respecto, se sugiere revisar el formato del Sistema de Gestión en el cual se encuentra elaborado. Acta del 23/02/2022 y correo electrónico del 25/02/2022, mediante el cual se socializa la Guía y aspectos generales sobre su objetivo e implementación.
Se sugiere realizar seguimiento a la implementación del documento con el fin de asegurar su efectividad.
</t>
  </si>
  <si>
    <t>Para evidenciar el cumplimiento de la acción de mejora se presenta:                                          .-Guía actualizada para la entrega de apoyos alimentarios IMG                                 .-Correo de Socialización de la actualización de la guía</t>
  </si>
  <si>
    <t>Para evidenciar el cumplimiento de la acción de mejora se presenta                 .-Formato de solicitud de cambios anexos tecnicos servicios y modalidades - DNA                                        .-Correo de solicitud de ajuste a la mesa GIS</t>
  </si>
  <si>
    <t>Se identifica "MATRIZ DE REQUISITOS MINIMOS CONTRATOS TARJETAS MONEDERO", acta 26/02/2022 y correo electrónico del Director de Nutrición y Abastecimiento, dirigido al equipo de trabajo, indicando aspectos generales para la implementación de la matriz en la estructuración de procesos contractuales relacionados con tarjetas monedero.
Se sugiere, seguimiento a la implementación cuando a ella haya lugar, verificando efectividad del instrumento.</t>
  </si>
  <si>
    <t>CLAUDIA PATRICIA MORALES MORALES</t>
  </si>
  <si>
    <t>De acuerdo al memorando con radicado : I2022010685 de fecha 2022-03-24  cuyo asunto es Respuesta al Memorando I2022009883 Solicitud de prórroga hallazgo 10.3.2. Gestión Documental, donde De acuerdo con el memorando I2022009185 donde se informó por parte de la Subdirección de Diseño, Evaluación y
Sistematización, que el único criterio faltante para aprobar la solicitud de prorroga era presentar avances de las acciones de mejora
en las que se está solicitando prórroga, debidamente avalados por la oficina de control interno según lo estipulado por el
procedimiento PCD-PE-017. Se observa que una vez analizadas las evidencias allegadas a través del memorando I2022009883 se
subsana dicho inconveniente y se genera la aprobación de la solicitud respectiva, en el marco del procedimiento PCE-PE-017. 
Por lo anterior, se remite copia de la presente comunicación junto con sus archivos anexos a la Oficina de Control Interno para su
conocimiento y fines pertinentes, por lo anterior la OCI, procede a actualizar el Instrumento de accion d emejora con las fechas sugeridas.</t>
  </si>
  <si>
    <t>Se realiza reunión de socialización de las acciones de mejora con plantas fisicas como responsable de las reparaciones locativas. Se adjunta acta de la reunión en PDF</t>
  </si>
  <si>
    <t xml:space="preserve">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en la cual se verifica el Acta N° 1 cuyo tema Revisión, evaluación y Matriz de hallazgos SST- Plantas Físicas, a continuación, se relacionan algunos aspectos tratados: 
En la cual se establece que la acción de mejora está identificada desde años anteriores, por parte de la oficina de control interno, en el 2021 no se contó con el contrato de optimización de infraestructura para desarrollo de las actividades, se atendieron requerimientos puntuales y no hubo programación para el mantenimiento y seguimiento correcto; los técnicos atendieron las situaciones de emergencia que se presentaron en las unidades operativas. 
En la actualidad no se cuenta con contrato de ferreterías y algunos técnicos se les vence el contrato de prestación de servicios, lo que impide atención inmediata a las necesidades reportadas y se encuentra revisando la viabilidad de atenderlas con el contrato de optimización, el cual se encuentra en ejecución. También se informa que el contrato de optimización de obra, es una nueva modalidad que se está manejando mediante la cual se podrá dar soporte a mantenimientos que no se encuentren programados en el contrato y que sean emergencias o actividades que no se puedan realizar con los técnicos y el contrato de ferretería.
Se estableció como compromisos: 
• Reunión se SST y plantas físicas, para revisar los hallazgos generados en las visitas SST y realizar la trazabilidad el 20/04/2022.   
• Enviar en la primera semana del mes los hallazgos identificados por SST a plantas físicas para que se realicen las programaciones correspondientes y se ejecutará la primera semana de los próximos meses del 2022.
Se tomo pantallazo de algunos apartes del acta y las firmas   </t>
  </si>
  <si>
    <t>Mauricio Rodríguez- Adriana Morales</t>
  </si>
  <si>
    <t>Se remite el Formato indicadores SG-SST, Hoja de Vida Indicador FOR-TH-026 diligenciado y con el analisis del indicador de Severidad de accidentalidad para la vigencia 2021 y enero y febrero de 2022</t>
  </si>
  <si>
    <t xml:space="preserve">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observando el Formato indicadores SG-SST, Hoja de Vida Indicador FOR-TH-026 diligenciado y con el análisis del indicador de Severidad de accidentalidad para la vigencia 2021 y enero y febrero de 2022.
Se tomo pantallazos: indicador severidad 2021 e indicador severidad 2022. </t>
  </si>
  <si>
    <t xml:space="preserve">Mauricio Rodríguez Ramírez - Adriana Morales Jiménez </t>
  </si>
  <si>
    <t>Mauricio Rodríguez - Adriana Morales</t>
  </si>
  <si>
    <t>Se Implementa el formato de registro y seguimiento de acciones de mejora diseñado para el SG-SST FOR-TH-128, se registran los halllazgo de nero y febrero de 2022</t>
  </si>
  <si>
    <t xml:space="preserve">De acuerdo con la información aportada por la Subdirección de Gestión y Desarrollo de Talento Humano el responsable de la ejecución de la acción, mediante correo electrónico el 01/04/2022, con el cual se remite una carpeta en Share Point que contiene como soporte de la implementación de la acción de mejora verificando la implementación el formato de registro y seguimiento de acciones de mejora diseñado para el SG-SST FOR-TH-128, y se registran los hallazgos de enero y febrero de 2022. Se tomaron pantallazos de las evidencias. Se tomaron pantalalzos de las evidencias de enero y febrero. </t>
  </si>
  <si>
    <t xml:space="preserve">Se remiten 15 archivos que continen la implementación en las unidades operativas del Formato lista de verificación cumplimiento de protocolo  FOR-TH-087 debidamente diligenciado </t>
  </si>
  <si>
    <t xml:space="preserve">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y se verificó el Formato lista de verificación cumplimiento de protocolo FOR-TH-087 para 15 unidades operativas. Se tomaron pantalalzos de las unidades operativas de manera selectiva: JI Micaela; JI Casa Loma; JI Betania; JI Alaska; verificación protócolos.   </t>
  </si>
  <si>
    <t xml:space="preserve">Mauricio Rodríguez - Adriana Morales </t>
  </si>
  <si>
    <t>Se realiza reunión de socialización de los reportes de las acciones de mejora con plantas fisicas como responsable de las reparaciones locativas. Se adjunta acta de la reunión en PDF</t>
  </si>
  <si>
    <t xml:space="preserve">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y se verificó soportes de la implementación de la acción de mejora en la cual se verifica el Acta N° 1 cuyo tema Revisión, evaluación y Matriz de hallazgos SST- Plantas Físicas, a continuación, se relacionan algunos aspectos tratados:   
En la cual se establece que la acción de mejora está identificada desde años anteriores, por parte de la oficina de control interno, en el 2021 no se contó con el contrato de optimización de infraestructura para desarrollo de las actividades, se atendieron requerimientos puntuales y no hubo programación para el mantenimiento y seguimiento correcto; los técnicos atendieron las situaciones de emergencia que se presentaron en las unidades operativas. 
En la actualidad no se cuenta con contrato de ferreterías y algunos técnicos se les vence el contrato de prestación de servicios, lo que impide atención inmediata a las necesidades reportadas y se encuentra revisando la viabilidad de atenderlas con el contrato de optimización, el cual se encuentra en ejecución. También se informa que el contrato de optimización de obra, es una nueva modalidad que se está manejando mediante la cual se podrá dar soporte a mantenimientos que no se encuentren programados en el contrato y que sean emergencias o actividades que nos e puedan realizar con los técnicos y el contrato de ferretería.
Se estableció como compromisos: 
• Reunión se SST y plantas físicas, para revisar los hallazgos generados en las visitas SST y realizar la trazabilidad el 20/04/2022.   
• Enviar en la primera semana del mes los hallazgos identificados por SST a plantas físicas para que se realicen las programaciones correspondientes y se ejecutará la primera semana de los próximos meses del 2022.
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en la cual se verifica el Acta N° 1 cuyo tema Revisión, evaluación y Matriz de hallazgos SST- Plantas Físicas, a continuación, se relacionan algunos aspectos tratados:   
En la cual se establece que la acción de mejora está identificada desde años anteriores, por parte de la oficina de control interno, en el 2021 no se contó con el contrato de optimización de infraestructura para desarrollo de las actividades, se atendieron requerimientos puntuales y no hubo programación para el mantenimiento y seguimiento correcto; los técnicos atendieron las situaciones de emergencia que se presentaron en las unidades operativas. 
En la actualidad no se cuenta con contrato de ferreterías y algunos técnicos se les vence el contrato de prestación de servicios, lo que impide atención inmediata a las necesidades reportadas y se encuentra revisando la viabilidad de atenderlas con el contrato de optimización, el cual se encuentra en ejecución. También se informa que el contrato de optimización de obra, es una nueva modalidad que se está manejando mediante la cual se podrá dar soporte a mantenimientos que no se encuentren programados en el contrato y que sean emergencias o actividades que nos e puedan realizar con los técnicos y el contrato de ferretería.
Se estableció como compromisos: 
• Reunión se SST y plantas físicas, para revisar los hallazgos generados en las visitas SST y realizar la trazabilidad el 20/04/2022.   
• Enviar en la primera semana del mes los hallazgos identificados por SST a plantas físicas para que se realicen las programaciones correspondientes y se ejecutará la primera semana de los próximos meses del 2022.
Se tomo pantallazo de apartes del acta y las firmas.  </t>
  </si>
  <si>
    <t xml:space="preserve">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y se verificó soportes de la implementación de la acción de mejora en la cual se verifica el Acta N° 1 cuyo tema Revisión, evaluación y Matriz de hallazgos SST- Plantas Físicas, a continuación, se relacionan algunos aspectos tratados:   
En la cual se establece que la acción de mejora está identificada desde años anteriores, por parte de la oficina de control interno, en el 2021 no se contó con el contrato de optimización de infraestructura para desarrollo de las actividades, se atendieron requerimientos puntuales y no hubo programación para el mantenimiento y seguimiento correcto; los técnicos atendieron las situaciones de emergencia que se presentaron en las unidades operativas. 
En la actualidad no se cuenta con contrato de ferreterías y algunos técnicos se les vence el contrato de prestación de servicios, lo que impide atención inmediata a las necesidades reportadas y se encuentra revisando la viabilidad de atenderlas con el contrato de optimización, el cual se encuentra en ejecución. También se informa que el contrato de optimización de obra, es una nueva modalidad que se está manejando mediante la cual se podrá dar soporte a mantenimientos que no se encuentren programados en el contrato y que sean emergencias o actividades que nos e puedan realizar con los técnicos y el contrato de ferretería.
Se estableció como compromisos: 
• Reunión se SST y plantas físicas, para revisar los hallazgos generados en las visitas SST y realizar la trazabilidad el 20/04/2022.   
• Enviar en la primera semana del mes los hallazgos identificados por SST a plantas físicas para que se realicen las programaciones correspondientes y se ejecutará la primera semana de los próximos meses del 2022.
De acuerdo con la información aportada por la Subdirección de Gestión y Desarrollo de Talento Humano el responsable de la ejecución de la acción, mediante correo electrónico el 01/04/2022, con el cual se remite una carpeta en Share Point que contiene soportes de la implementación de la acción de mejora en la cual se verifica el Acta N° 1 cuyo tema Revisión, evaluación y Matriz de hallazgos SST- Plantas Físicas, a continuación, se relacionan algunos aspectos tratados:   
En la cual se establece que la acción de mejora está identificada desde años anteriores, por parte de la oficina de control interno, en el 2021 no se contó con el contrato de optimización de infraestructura para desarrollo de las actividades, se atendieron requerimientos puntuales y no hubo programación para el mantenimiento y seguimiento correcto; los técnicos atendieron las situaciones de emergencia que se presentaron en las unidades operativas. 
En la actualidad no se cuenta con contrato de ferreterías y algunos técnicos se les vence el contrato de prestación de servicios, lo que impide atención inmediata a las necesidades reportadas y se encuentra revisando la viabilidad de atenderlas con el contrato de optimización, el cual se encuentra en ejecución. También se informa que el contrato de optimización de obra, es una nueva modalidad que se está manejando mediante la cual se podrá dar soporte a mantenimientos que no se encuentren programados en el contrato y que sean emergencias o actividades que nos e puedan realizar con los técnicos y el contrato de ferretería.
Se estableció como compromisos: 
• Reunión se SST y plantas físicas, para revisar los hallazgos generados en las visitas SST y realizar la trazabilidad el 20/04/2022.   
• Enviar en la primera semana del mes los hallazgos identificados por SST a plantas físicas para que se realicen las programaciones correspondientes y se ejecutará la primera semana de los próximos meses del 2022.
Se tomaron pantallazos del aprtes del acta y las firmas </t>
  </si>
  <si>
    <t>El equipo técnico y el de políticas diseño la Guía Metodológica y Pedagógica de los ejes transversales en el cual se contempla en el ítem 3.3.. EJE DE TRANSVERSALIZACIÓN DE LA POLÍTICA PÚBLICA DISTRITAL PARA EL FENÓMENO DE HABITABILIDAD EN CALLE Y DE ADULTEZ .</t>
  </si>
  <si>
    <t xml:space="preserve">Con fecha de seguimiento por parte de la OCI del 3-05-2022, se verificaron los activos de información enviados al equipo binario de la OCI, por parte de la Dependencia ejecutora y que dan cuenta de: 
- Guía Metodológica y Pedagógica de los ejes transversales en el cual se contempla en el ítem 3. 3.  EJE DE TRANSVERSALIZACIÓN DE LA POLÍTICA PÚBLICA DISTRITAL PARA EL FENÓMENO DE HABITABILIDAD EN CALLE Y DE ADULTEZ.
Verificadas las evidencias aportadas, se procede con el reporte de avance de la acción 10.1.11.-1; acorde con la autoevaluación del 80% por parte de la Dependencia ejecutora de la acción y se procede con la novedad actualización de avance, la cual se verá reflejada en el Instrumento de acciones de mejora Institucional el 10 de mayo de 2022.
</t>
  </si>
  <si>
    <t>En el tercer reporte del SIAC correspondiente al primer trimestre de 2022, la Subdirección para la Adultez no tuvo peticiones por fuera de terminos, por lo tanto, no fuimos requeridos por el SIAC. Se adjunta correo enviado por el SIAC.
Con base en lo anterior, se tiene un avance del 75 %, teniendo en cuenta que es el tercer reporte de cuatro.</t>
  </si>
  <si>
    <t>Con fecha de seguimiento por parte de la OCI del 3-05-2022, se verificaron los activos de información enviados al equipo binario de la OCI, por parte de la Dependencia ejecutora y que dan cuenta de: 
Correo del  SIAC a la Subdirección para la Adultez reportando que durante el primer trimestre 2022, no tuvieron peticiones por fuera de terminos, por lo tanto, no fueron requeridos por el SIAC.
Verificada la evidencia aportada, se procede con el reporte de avance de la acción; acorde con la autoevaluación del 75% por parte de la Dependencia ejecutora de la acción y se procede con la novedad actualización de avance, la cual se verá reflejada en el Instrumento de acciones de mejora Institucional el 10 de mayo de 2022.</t>
  </si>
  <si>
    <t xml:space="preserve">Con fecha de seguimiento por parte de la OCI del 3-05-2022, se verificaron los activos de información enviados al equipo binario de la OCI, por parte de la Dependencia ejecutora y que dan cuenta de: 
- Guía Metodológica y Pedagógica de los ejes transversales en el cual se contempla en el ítem 3. 3.  EJE DE TRANSVERSALIZACIÓN DE LA POLÍTICA PÚBLICA DISTRITAL PARA EL FENÓMENO DE HABITABILIDAD EN CALLE Y DE ADULTEZ.
Verificadas las evidencias aportadas, se procede con el reporte de avance de la acción; acorde con la autoevaluación del 80% por parte de la Dependencia ejecutora de la acción y se procede con la novedad actualización de avance, la cual se verá reflejada en el Instrumento de acciones de mejora Institucional el 10 de mayo de 2022.
</t>
  </si>
  <si>
    <t>Se diseño la pieza comunicativa de la Política pública de y para la Adultez,  la cual corresponde a una infografía en la que se resalta el objetivo, sus dimensiones, los avances, los retos de este año, las novedades y los enfoques.
La infografía se cargó en el One drive creado por la Dirección Poblacional quien lidera el proceso Gerencia de las políticas públicas sociales y le dará curso ante la Oficina de Comunicaciones para la publicación en la página Web.</t>
  </si>
  <si>
    <t xml:space="preserve">Con fecha de seguimiento por parte de la OCI del 3-05-2022, se verificaron los activos de información enviados al equipo binario de la OCI, por parte de la Dependencia ejecutora y que dan cuenta de: 
Pieza comunicativa de la Política pública de y para la Adultez, la cual corresponde a una infografía en la que se resalta el objetivo, sus dimensiones, los avances, los retos de este año, las novedades y los enfoques en arte denominado: “POLÍTICA PÚBLICA DE Y PARA LA ADULTEZ (2011-2044)”. Y correos de cargue fechados el 4-04-2022. Así mismo registran una autoevaluación de grado de avance del 90%.
Verificadas las evidencias aportadas, se procede con el reporte de avance de la acción; acorde con la autoevaluación del 80% por parte de la Dependencia ejecutora de la acción y se procede con la novedad actualización de avance, la cual se verá reflejada en el Instrumento de acciones de mejora Institucional el 10 de mayo de 2022.
</t>
  </si>
  <si>
    <t>Con fecha de seguimiento por parte de la OCI del 3-05-2022, se verificaron los activos de información enviados al equipo binario de la OCI, por parte de la Dependencia ejecutora y que dan cuenta de: Acta fechada en febrero 11 de 2022, que describe el fortalecimiento en la articulación de acciones desarrolladas en el proyecto 7768 en el marco de la implementación de la Política Pública de y para la Adultez–PPA, con planilla de asistencia escaneada de cinco (5) participantes. Así mismo, se aporta acta #2 de reunión semanal, subdirectores locales y técnicas, Política Pública de y para la Adultez, Abastecimiento de alimentos a Unidades Operativas, Lineamientos Cajas menores. Realizada el 2 de marzo de 2022 en la sala de Juntas del Despacho (8am-1Pm), con 19 hojas. Así mismo reportan una autoevaluación de grado de avance del 75%.  Para esta acción se sugiere evaluar la pertinencia y suficiencia de los activos de información aportados en este primer seguimiento de la acción y si a la fecha final de ejecución que será el 5/09/2022, se podrá cumplir en términos de eficacia y efectividad con lo planteado y si dicha ejecución eliminaría la causa(s) que dieron origen al hallazgo, el cual describe: De la revisión realizada a la información aportada por la Subdirección para la Adultez, en radicado I2021018670 del 24 de junio de 2021, se observó que la secretaría técnica del comité no realizó convocatoria pública a las organizaciones de la sociedad civil, evidenciando un incumplimiento al parágrafo 4 del artículo 3 del Decreto 699 de 2012, el cual indica: “Durante los primeros tres meses de cada año, el Comité Operativo Distrital de Adultez (CODA), a través de su Secretaría Técnica, hará una convocatoria pública a organizaciones de la sociedad civil para que postulen sus nombres y puedan ser elegidas como miembros permanentes del Comité.”</t>
  </si>
  <si>
    <t>Auditoria interna</t>
  </si>
  <si>
    <t>Se verifica memorando I2021036380 del 26/11/2021 con asunto "SOCIALIZACIÓN ACTUALIZACIÓN INSTRUCTIVO DE CONFORMACIÓN, ORGANIZACIÓN Y ADMINISTRACIÓN DE EXPEDIENTES CONTRACTUALES", lo cual guarda relación con el planteamiento de la acción de mejora y corresponde al plazo de ejecución programado.
Se recomienda seguimiento a la efectividad de la acción de mejora teniendo en cuenta que la misma depende de la implementación de los lineamientos del instructivo y demás instrumentos de gestión documental, por las dependencias de la Entidad; para este caso, en lo que corresponde a la conformación de expedientes contractuales para la entrega a organismos de control, de conformidad con sus requerimientos.</t>
  </si>
  <si>
    <t>Se verifica: acta Comité de Gestores del 12/08/2021, acta Comité Institucional de Gestión y Desempeño del 13/010/2021, acta Comité Institucional Coordinador del Sistema de Control Interno del 22/10/2022, correos electrónicos “Comunicación Interna” de fechas 5 y 7 de octubre de 2021, registro de asistencia inducción y reinducción del 22/03/2022; presentación (diapositivas) guía. En los mencionados documentos se identifica el tratamiento de la temática de las líneas de defensa, lo cual es acorde al reporte presentado por la dependencia y a la formulación de la acción de mejora, que a la fecha se encuentra dentro del plazo de ejecución.
Se sugiere continuar las actividades, según lo informado por la dependencia. En caso de considerarlo pertinente, pueden dar alcance con los soportes de nuevas socializaciones que se realicen hasta la culminación del plazo de ejecución de la acción de mejora.</t>
  </si>
  <si>
    <t xml:space="preserve">Se verifica: Formato Historia de Usuario – F-TE-003 diligenciado el 06/12/2021, Formato Requerimiento de Cambios – FOR-SMT-001 diligenciado el 18/02/2022, documento PDF “Ejecución de Pruebas Interna Unidades Operativas y Consulta de Informes IOPS”, Formato Minutograma de Actividades – FOR-SMT-002 del 23/02/2022, capturas de pantalla y correos electrónicos de 28/02/2022 y 01/03/2022 con asunto “Aprobación cambio programado 685 (Nueva funcionalidad IOPS)”; documentos mediante los cuales se puede evidenciar el trámite solicitud y ajuste de la plataforma IOPS en cuanto a la inclusión del dato o campo de unidad operativa. Lo anterior, guarda concordancia con el planteamiento y plazo de la acción de mejora, así como con el reporte presentado por las dependencias responsables.
No se registran comentarios adicionales.
</t>
  </si>
  <si>
    <t xml:space="preserve">Se verifican correos electrónicos masivos de fechas 23 y 28 de febrero de 2022, mediante los cuales se comunica la novedad de ajuste del aplicativo IOPS, así como las instrucciones para su diligenciamiento, lo cual se observa coherente frente a la formulación de la acción de mejora, el plazo programado, y a lo descrito en el reporte de ejecución. Así mismo, se anota que en desarrollo del trámite de cargue de informes en el aplicativo IOPS, se evidenció la implementación de la novedad.
No se registran comentarios adicionales.
</t>
  </si>
  <si>
    <t>Se verifica: matriz Excel “LISTA CHEQUEO CONTROL REVISIONES” y carpetas con muestra de formatos (PDF) de primera y segunda verificación de aspectos financieros en la ejecución de convenios, correspondiente al período comprendido entre agosto de 2021 y febrero de 2022. Lo anterior se observa acorde al reporte presentado por la dependencia y a la formulación y plazo de la acción de mejora.
Se sugiere en cuanto a la matriz Excel, revisar la pertinencia de identificar con mayor precisión el tipo de verificación que se realiza (título de la matriz), así como el año al que corresponde el mes de verificación y las vigencias a las cuales pertenece cada convenio relacionado.  De igual manera, mantener seguimiento a la efectividad de la acción de mejora.</t>
  </si>
  <si>
    <t>Se verifica acta del 22/02/2022 con asunto "Primera mesa operativa SIGA del 2022" y presentación guía de la misma. En el numeral 5 del orden del día se evidencia el desarrollo de la temática propuesta en la acción de mejora. Así mismo, las evidencias son acordes al plazo de ejecución establecido.
Se reiteran recomendaciones en cuanto al seguimiento a la efectividad de la acción, teniendo en cuenta que esta se encuentra asociada a la implementación de los lineamientos, tanto del instructivo, como de los demás instrumentos de gestión documental, por parte de los distintos equipos de trabajo en la Entidad, especialmente en lo que concierne a la conformación de expedientes contractuales para la entrega a organismos de control en el marco de sus requerimientos.
En relación con lo anterior, Jana Leticia Lizarralde, de la Subdirección Administrativa y Financiera – Equipo de Gestión Documental, sugiere incluir en las visitas de seguimiento del año 2022 la validación sobre el conocimiento de los nuevos lineamientos referentes a lo contractual y el estado de implementación del mismo en las dependencias. Igualmente sugiere realizar una sesión de socialización de estos lineamientos a los referentes contractuales de las diferentes dependencias.</t>
  </si>
  <si>
    <t>Se aprobaron y se socializaron por email y reunión por TEAMS los "lineamientos Contratación de Elementos para Unidades Operativas" y "Lineamientos Apoyo Supervisión Contratación de Elementos para U. Operativas”, ademas, atendiendo las recomendaciones dadas por las profesionales de la OCI, se llevó a cabo una actividad de retroalimentación como mecanismo para el seguimiento a la efectividad de los lineamientos y su apropiación por parte de los colaboradores de la dependencia. Se adjuntan los siguientes documentos:
Instrumento Acciones de Mejora FOR-AC-001 diligenciado.
Memorandos aprobados.
Evidencias acciones de mejora; con la evidencia de la Socialización vía correo electrónico de memorandos aprobados con los lineamientos por parte del Subdirector para la Juventud a los colaboradores de la dependencia, así como la citación y realización de la reunión de socialización.
 Listado de asistencia a la reunión.
Evidencia de la actividad de retroalimentación realizada.</t>
  </si>
  <si>
    <t xml:space="preserve">Se verifican documentos (PDF) de reporte de cruce de inhumados de los períodos septiembre de 2021 a enero de 2022, y dos (2) informes de seguimiento consolidados; correos electrónicos de 6 y 11 de marzo de 2022 relacionados con el trámite de cruce de bases de datos y seguimiento a inhumados, y archivo Excel “Caso_4763_Base_CruceInhumados_Febrero_2022_DNA”. Estas evidencias se observan acordes con el planteamiento y plazo de la acción de mejora.
Teniendo en cuenta el indicador y meta propuestos para la acción de mejora, se sugiere incluir en las evidencias los reportes correspondientes a febrero y marzo de 2022. Así mismo, continuar con las actividades de fortalecimiento a los controles que viene realizando la dependencia en relación con las entregas de apoyos a la población beneficiaria.
</t>
  </si>
  <si>
    <t xml:space="preserve">“Se evidencia el documento no controlado INSTRUCTIVO CONTROLES GESTION DE CARTERA SUBDIRECCIÓN PARA LA DISCAPACIDAD, el cual describe los controles necesarios que deben implementar los equipos locales de la Subdirección para la Discapacidad de acuerdo con lo establecido en el procedimiento Gestión de cartera.
Así mismo, se evidencia la matriz de seguimiento casos reportados Gestión de cartera Subdirección para la Discapacidad, la cual está asociada al instructivo anteriormente mencionado”.
</t>
  </si>
  <si>
    <t xml:space="preserve">Por parte del equipo de seguimiento de la Oficina de Control Interno se identifican los siguientes soportes: documento Word “Instructivo Controles Gestión de Cartera Subdirección para la Discapacidad (no controlado) y Matriz Seguimiento Casos Reportados Gestión de Cartera Subdirección para la Discapacidad, que incluye seguimiento en 3 etapas: Etapa 3.1 Del debido cobrar, Etapa 3.2 Persuasiva del cobro de cartera y, Etapa 3.3 Coactiva del Cobro de Cartera; incluye un instructivo de diligenciamiento.
Adicionalmente, Paula Andrea Palma explica las actividades adelantadas y previstas para el cumplimiento de la acción de mejora, informa la alineación de los mencionados instrumentos con el Procedimiento de Gestión de Cartera de los Proyectos Sociales: PCD-GJ-003, y así mismo, presenta la estructura, objetivo y beneficios esperados de la matriz de seguimiento de casos reportados, la cual se propone como valor agregado de la acción de mejora. 
Lo anterior, se observa acorde al reporte de la Subdirección para la Discapacidad y se encuentra dentro del término de ejecución establecido.
OBSERVACIONES O RECOMENDACIONES AL VALOR DE EJECUCIÓN DEL INDICADOR
Avance porcentual informado por la Subdirección para la Discapacidad: 90%
De acuerdo con lo informado por Janneth Constanza Gómez, este avance obedece al estado de trámite de revisión, estando pendiente la oficialización en el Sistema de Gestión.
El equipo de la Oficina de Control Interno sugiere considerar la posibilidad de que desde la Subdirección para la Discapacidad se proponga la adopción y/o adaptación de la matriz de seguimiento de casos reportados para uso transversal en la Entidad, con el fin de fortalecer los controles asociados al Procedimiento de Gestión de Cartera de los Proyectos Sociales, teniendo en cuenta que, de acuerdo con lo comentado en la mesa de trabajo, el mismo se encuentra en proceso de actualización.  Así mismo, se sugiere continuar la ejecución y seguimiento de las actividades programadas para el cumplimiento de la acción de mejora.
</t>
  </si>
  <si>
    <t xml:space="preserve">Se verifica acta de fecha 7 de enero de 2022 con tema “Capacitación a referentes de pagos para dar cumplimiento al plan de mejoramiento Contraloría Distrital Auditoría 90, Hallazgo 3.1.3”, lo cual guarda concordancia con la formulación y plazo de la acción de mejora y el reporte presentado por la dependencia.
Se sugiere continuar el seguimiento a la efectividad de la acción de mejora y diligenciar el formato no controlado de entrega de evidencias al organismo de control. 
</t>
  </si>
  <si>
    <t>Se consultó el vínculo aportado para verificación; no obstante, no fue posible acceder a los documentos. Por lo tanto, se solicitó a Adriana Serna, Gestora de la Subsecretaría, reenviar el vínculo o los soportes referidos en el reporte. 
Se recomienda fortalecer la articulación entre las dependencias responsables de ejecución de la acción de mejora, realizando seguimiento por autocontrol como mínimo con la periodicidad señalada en el procedimiento PCD-AC-001. De igual manera, en lo posible, a la mayor brevedad llevar a cabo una mesa de trabajo en la que se estudie, entre otras alternativas, la posibilidad de priorizar la implementación de las encuestas en las comisarías de familia, con el fin de dar cumplimiento oportuno a la acción de mejora de conformidad con la meta establecida y considerando el término necesario para recaudar, tabular y analizar los resultados de las encuestas aplicadas.</t>
  </si>
  <si>
    <t xml:space="preserve">Se verifican comunicaciones internas, Formato Solicitud de Requerimientos de Parametrización en el Sistema de Información Misional – FOR-PE-035 diligenciado en las mismas fechas, y matriz Excel “Levantamiento de requerimientos actualización SIRBE Comisarías de Familia”. Lo anterior, corresponde al planteamiento de la acción de mejora y a su plazo de ejecución, así como al reporte de avance entregado por la Subdirección para la Familia.
Se sugiere realizar seguimiento a la respuesta a los requerimientos realizados, más aun, teniendo en cuenta que la implementación de los ajustes corresponde al desarrollo de la segunda acción de mejora formulada para el hallazgo, y permite evidenciar la efectividad de la presente.
</t>
  </si>
  <si>
    <t>Se verifican memorandos I2022000039 del 03/01/2022, con asunto "MATRIZ DE RIESGO DE RRHH – VIGENCIA 2022", e I2022002059 del 14/01/2022 con asunto "DIVULGACION DE PROCEDIMIENTOS DE ADM DE RIESGOS PREVISIBLES". Lo anterior se observa coherente frente a la formulación y plazo de ejecución de la acción de mejora, así como al reporte presentado por la dependencia. 
Se sugiere revisar la pertinencia de fortalecer la evidencia adjuntando la matriz de riesgos, procedimiento y formato que se refieren en las comunicaciones.</t>
  </si>
  <si>
    <t xml:space="preserve">Se verifica memorando I2022000039 del 03/01/2022, con asunto "MATRIZ DE RIESGO DE RRHH – VIGENCIA 2022", e I2022002059 del 14/01/2022 con asunto "DIVULGACION DE PROCEDIMIENTOS DE ADM DE RIESGOS PREVISIBLES"; muestra de contratos suscritos con inclusión de la matriz de riesgos: 139 de 2022, 168 de 2022, 183 de 2022, 1654 de 2022 y 1677 de 2022. Estas evidencias se observan coherentes frente a la formulación y plazo de ejecución de la acción de mejora, así como al reporte presentado por la dependencia. 
Sin observaciones adicionales.
</t>
  </si>
  <si>
    <t>Por parte del equipo de seguimiento de la OCI se verifica memorando I2022001653 del 12/01/2022, con asunto "SOCIALIZACIÓN DE RESOLUCIÓN DE HONORARIOS – VIGENCIA 2022". La evidencia corresponde al planteamiento de la acción de mejora y al reporte de la Subdirección de Contratación. 
Se sugiere continuar aportando al fortalecimiento de los controles relacionados con la verificación de documentos y requisitos contractuales, a través de herramientas y/o pedagogía para los equipos que intervienen en el proceso contractual desde las dependencias misionales.</t>
  </si>
  <si>
    <t>Se verifica oficio S2021091439 del 13/10/2022, suscrito por la Subdirectora para la Familia, dirigido al Instituto de Medicina Legal y Ciencias Forenses, mediante el cual se proponen fechas y horarios para la realización de reuniones del comité técnico del convenio 13739 de 2016, y actas de fechas 03/12/2021, 12/01/2022 y 24/01/2022. La evidencia guarda concordancia con el planteamiento de la acción de mejora y el reporte de la dependencia responsable. 
Teniendo en cuenta que, de acuerdo con lo informado por la Subdirección para la Familia, el convenio 13739 de 2016 se encuentra en etapa de liquidación, no se tienen observaciones adicionales frente a la ejecución de la acción de mejora. No obstante, se sugiere en caso de que bajo la normativa vigente aplicable se llegare a suscribir un nuevo convenio, revisar la pertinencia de definir condiciones en cuanto a la programación de comités técnicos.</t>
  </si>
  <si>
    <t>Se realizó la mesa técnica definida, a través de dos reuniones realizadas los dias 21 y 28 de abril de 2022, en dondese evaluaron los aspectos operativos y financieros para las medidas que viabilicen el cumplimiento de la meta en cada vigencia y se presentan los resultados y evidencias de la evaluación realizada.</t>
  </si>
  <si>
    <t>Se verifica: documento "GUÍA PARA LA ENTREGA DE APOYOS ALIMENTARIOS CON BASES DE DATOS DE BENEFICIARIOS REMITIDOS POR OTRA ENTIDAD" y correo electrónico del 30/03/2022 con asunto SOCIALIZACIÓN GUÍA IMG ACTUALIZADA, mediante el cual se presenta dicho documento a los líderes del proceso Ingreso Mínimo Garantizado – IMG en la SDIS.  Lo anterior, guarda relación con la acción de mejora formulada y se encuentra dentro del plazo de ejecución de la misma.
Se sugiere realizar seguimiento a la implementación del documento con el fin de asegurar su efectividad.</t>
  </si>
  <si>
    <t xml:space="preserve">Se identifica correo electrónico del Director de Nutrición y Abastecimiento a la Secretaria Técnica de la Mesa GIS, fechado el 30/03/2022, con asunto "Solicitud de ajustes Anexo técnico de la modalidad Kits de Comida Empacada"; Formato de Justificación de Modificación de Anexos Técnicos – FOR-PE-059, en el cual se indican los ajustes solicitados. Lo anterior, guarda coherencia con la formulación y plazo de la acción de mejora, así como, con el reporte presentado por la dependencia.
Se sugiere seguimiento a la programación y ejecución de la mesa técnica GIS, así como a las determinaciones relacionadas, con el fin de contar con trazabilidad acerca de la efectividad de la acción de mejora.
</t>
  </si>
  <si>
    <t>Se realizó la mesa técnica definida, a través de dos reuniones realizadas los dias 21 y 28 de abril de 2022, en donde se realizó la evaluación para identificar la programación de apoyos alimentarios para cada vigencia relacionado con el cumplimiento de las metas y se presentan los resultados derivados de la evaluación realizada.</t>
  </si>
  <si>
    <t xml:space="preserve">Oportunidad de mejora que  muestre la ejecución de los $80.000.000.000 de los cuales se hizo traslado a la Secretaría de Hacienda_x000D_
</t>
  </si>
  <si>
    <t>Solicitar a través del comité operativo del SIstema Bogotá Solidaria en Casa la remisión de  soportes de ejecución de los recursos trasladados</t>
  </si>
  <si>
    <t>Eficacia en la solicitud de información</t>
  </si>
  <si>
    <t xml:space="preserve"># de solicitudes elevadas </t>
  </si>
  <si>
    <t>Correo informe gestión BSC ante SDH</t>
  </si>
  <si>
    <t xml:space="preserve">Por parte del equipo de la Oficina de Control Interno se lleva a cabo revisión del formato no controlado de entrega de evidencias, en el cual se realiza la presentación del hallazgo y el contexto de ejecución de la acción de mejora. Igualmente, se verifica documento PDF con trazabilidad de correos electrónicos entre la SDIS y la Secretaría Distrital de Hacienda con información en referencia a ejecución de recursos de Bogotá Solidaria en Casa. Se sugiere a la dependencia revisar las tablas que se ven cortadas o incompletas en el PDF y adjuntarlas completas. Así mismo, fortalecer en lo posible la información respecto a la ejecución y efectividad de la acción de mejora. 
</t>
  </si>
  <si>
    <t>Acción evaluada en desarrollo de la Auditoría de Desempeño Código 93 PAD 2021 - Vigencia Auditada 2020-2021. Estado auditor: cumplida inefectiva. Nuevo código de hallazgo: 3.3.1.8</t>
  </si>
  <si>
    <t xml:space="preserve">En cuanto al segundo reporte, la Subdirección para la Adultez reporta 216 contratos adicionales los cuales cuentan con la información de publicación actualizada en el SECOP II. Para consultarlos en SECOP II, se pueden mirar por número de contrato. Se adjuntan:
1. Relación de contratos segundo reporte 
2.  Pantallazos de 3 contratos que son ejemplo del cumplimiento.
Para el cumplimiento del 100% de la acción (648 contratos),  se deben generar 3 reportes cada uno de 216 contratos. </t>
  </si>
  <si>
    <t xml:space="preserve">La subdirección para la Adultez, relaciona en el segúndo reporte 216 números de  contratos y 3 pantallazos de SECOP II, y considera 66% de ejecución de la acción, sin embargo, la OCI sugiere  a la Subdirección para la Adultez, revisar las evidencias aportadas, porque podrían no corresponder a la acción descrita, "Realizar 3 reportes de verificación de información publicada en Secop II de los contratos en ejecución. </t>
  </si>
  <si>
    <r>
      <t xml:space="preserve">Se evidencian soportes de dos jornadas de fortalecimiento técnico de la modalidad de atención Centros Crecer: 
* </t>
    </r>
    <r>
      <rPr>
        <b/>
        <sz val="10"/>
        <rFont val="Arial"/>
        <family val="2"/>
      </rPr>
      <t>La terecera jornada</t>
    </r>
    <r>
      <rPr>
        <sz val="10"/>
        <rFont val="Arial"/>
        <family val="2"/>
      </rPr>
      <t xml:space="preserve">, realizada los días 19, 20 y 21 de enero en la cual participaron 143 personas de dicha modalidad. Los temas tratados fueron los siguientes:
1. Presentación de la Sub dirección de Discapacidad. 
2. Inclusión social
3. Entornos de Inclusión
4. Líneas de acción
5. Ruta de Atención Centros Crecer 
6. Ingreso a la Modalidad
7. Permanencia en la Modalidad
8. Egreso de la Modalidad
* </t>
    </r>
    <r>
      <rPr>
        <b/>
        <sz val="10"/>
        <rFont val="Arial"/>
        <family val="2"/>
      </rPr>
      <t>La cuarta jornada</t>
    </r>
    <r>
      <rPr>
        <sz val="10"/>
        <rFont val="Arial"/>
        <family val="2"/>
      </rPr>
      <t>, se llevó a cabo el fortalecimiento técnico por perfiles profesionales en las fechas relacionadas a continuación y Los temas abordados, fueron los propios de cada perfil:
1. 25/03/2022, Coordinadores locales (estándares de calidad)
2. 29/03/2022, Profesionales en educación especial (Ruta de inclusión)
3. Profesionales en Trabajo social (SIRBE)
4. 28/03/2022 y 26/04/2022, Profesionales en Psicología (herramientas asertivas de atención a los participantes)
5. 30/03/2022 y 27/04/2022, Profesionales en Fonoaudiología (estrategia de fuerza para el trabajo de carrillos y 
respiración)
6. 31/03/2022, Profesionales en Terapia ocupacional (articulación con la ONG Best Buddie)
7. 31/03/2022, Profesionales en enfermería (Valoración cefalocaudal)
8. 23/03/2022. Profesionales en educación física  (estrategias socializadas por el IDRD)
9. 30/03/2022, Talleristas (generalidades de la Discapacidad)
10. 15/02/2022, Apoyos administrativos (diligenciamiento  y 
archivo  de  documentos  y  el  sub  tema  de  medioambiental)</t>
    </r>
  </si>
  <si>
    <t>Analizada la información aportada por la Subdirección para la discapacidad, mediante correo electrónico del 06/05/2022 con asunto: “Avances acciones de mejora auditorías internas Discapacidad y SIAC” así como las evidencias incluidas en One Drive, el equipo de seguimiento de la Oficina de Control Interno evidenció acta 2 con fecha del mes de enero de 2022 y tema: 3° Jornada de Nivelación conceptual para el talento humano, evidencia que da cuenta de la realización de la tercera jornada de nivelación en la que participaron doscientos cuatro (204) profesionales y técnicos de las dieciséis (16) unidades operativas de la modalidad de atención Centros Crecer. Dentro de los temas abordados se encuentran: Presentación de la Subdirección para la Discapacidad, Inclusión social, Entornos de Inclusión, Líneas de acción, Ruta de Atención Centros Crecer, Ingreso a la Modalidad, Permanencia en la Modalidad y Egreso de la Modalidad; igualmente se evidenció registro fotográfico de las jornadas realizadas y planillas de asistencia. 
Posterior a ello, se analizó la información aportada por la Subdirección para la discapacidad, mediante correo electrónico del 17/05/2022 con asunto: “Soportes adicionales”, de lo cual, el equipo de seguimiento de la Oficina de Control Interno observó acta 4 con fecha del mes de 11 de mayo de 2022 y tema: 4° Jornada de Nivelación conceptual para el Talento Humano Centros Crecer, evidencia que da cuenta de la realización de la cuarta jornada de nivelación, en la que participaron doscientos ochenta y cinco (285) participantes de los Centros Crecer. Dentro de los temas abordados se encuentran: 1. Coordinaciones de cada una de las Unidades Operativas. 2. Educación especial. 3. Trabajo Social. 4. Psicología. 5. Fonoaudiología. 6. Terapia Ocupacional. 7. Enfermería. 8. Educación Física. 9. Taller 10. Apoyos administrativos. igualmente se evidenciaron las actas y listas de asistencia de las mesas técnica y registro fotográfico de las jornadas realizadas.</t>
  </si>
  <si>
    <t>Luz Stella Carvajal Moreno - Andrés Penagos Guarnizo</t>
  </si>
  <si>
    <t>Desde la subdirección para la vejez se adelantó las solicitudes de los informes de PQRS al SIAC, como única fuente de consulta oficial, Dando como resultado 4 solicitudes y 4 reportes de los PQRS. 
La evidencia es 1. Solicitud reporte Jun 2021 1. Reporte Jun 2021 2. Solicitud reporte Jul a Sep 2021 2. Reporte jul a Sep 2021 3. Reporte Oct a Dic 2021 3. Solicitud reporte Oct a Dic 2021 4. Reporte Ene a Mar 2022 4. Solicitud reporte  Ene  a Mar 2022. Con estas evidencias reportadas se daría cumplimiento a la acción de mejora en la cual solicita que la SIAC como unica fuente de consulta oficial. Por tal rezón se solicita el cierre de la acción</t>
  </si>
  <si>
    <t>Analizada la información aportada desde la Subdirección para la Vejez, mediante correo electrónico del 26/05/2022 Con asunto "SEGUIMIENTO ACCIONES DE MEJORA 18 DE MAYO DE 2022", el equipo de seguimiento de la Oficina de Control Interno evidenció que, la Subdirección para la Vejez, solicitó de manera trimestral, al Equipo de Servicio Integral de Atención a la Ciudadanía - SIAC de la Subsecretaría, información sobre el estado de PQRS a cargo de la dependencia en, como unica fuente de consulta oficial. Dichas solicitudes se realizaron así:
1. Solicitud reporte Jun 2021, 2. Solicitud reporte Jul a Sep 2021, 3. Solicitud reporte Oct a Dic 2021 , 4. Solicitud reporte  Ene  a Mar 2022.</t>
  </si>
  <si>
    <t>Se cuenta con los informes firmados reportados a la DADE desde la subdireccion para la vejez que dan cuenta de la utilizacion de los recursos asignados provenientes de la fuente ESTAMPILLA PRO ADULTO MAYOR. 
EVIDENCIA: https://sdisgovco.sharepoint.com/:f:/s/ReporteaccionesdemejoraSUBVEJEZ/EsLzk_eL4C5Lg-NGHaAIQ_8BUOxol0aKDfcEbdIC4ftW2w?e=gSoUwU</t>
  </si>
  <si>
    <t>Analizada la información aportada desde la Subdirección para la Vejez, mediante correo electrónico del 26/05/2022 Con asunto "SEGUIMIENTO ACCIONES DE MEJORA 18 DE MAYO DE 2022", el equipo de seguimiento de la Oficina de Control Interno identificó que, mediante correo electrónico del 30/07/2021 con asunto: "Informe seguimiento ejecución recursos de estampilla", desde la Dirección de Análisis y Diseño Estratégico, se envió a la Subdirección para la Vejez, modelo de informe el seguimiento a detalle de la ejecución de los recursos asignados por estampilla para el bienestar del adulto mayor. Posterior a ello, se envían con periodicidad mensual, los insumos en el formato de "Informe seguimiento ejecución recursos de estampilla" a la Dirección de Análisis y Diseño estratégico, para darle trámite posterior en el marco de lo establecido en el artículo 9 del Acuerdo Distrital 669 de 2007.</t>
  </si>
  <si>
    <t xml:space="preserve">El día 31 de mayo de 2022 se expide  RESOLUCIÓN Nº 1133 DEL 31 DE MAYO 2022 “Por la cual se adopta el Anexo Técnico “Estándares de Calidad del Servicio Social Centro Día, Modalidad Casa de la Sabiduría”, y se dictan otras disposiciones”
Como soporte de esto, se adjunta en el drive la resolución firmada por parte de la SDIS. </t>
  </si>
  <si>
    <t>En sesión ordinaria del Comité Institucional de Coordinación del Sistema de Control Interno, realizada el 27/04/2022, los miembros de la instancia, accedieron a las solicitudes realizadas por la Dirección de Población, con relación a otorgarle un tiempo adicional (31 de mayo de 2022) para el desarrollo la acción No. 1 del hallazgo 10.1.1. de la auditoría interna a infraestructura. Ante lo cual, la dependencia responsable de ejecutar la acción (Subdirección para la Vejez), gestionó y presentó como evidencia de cumplimiento a la acción definida, la Resolución SDIS Nº 1133 DEL 31 DE MAYO 2022 “Por la cual se adopta el Anexo Técnico “Estándares de Calidad del Servicio Social Centro Día, Modalidad Casa de la Sabiduría”, y se dictan otras disposiciones”.</t>
  </si>
  <si>
    <t>Desde la subdirección para la Vejez se tiene radicado en su totalidad la documentación reportada por los servicios CENTRO DIA y COMUNIDAD DE CUIDADO, se hizo la gestión de la actualización de los 3 procedimientos del servicio de apoyos económicos.
Adicionalmente, se informa que se realizó la publicación de los documentos requeridos por el servicio Social Bogotá te acompaña en la vejez y la actualización, creación y derogación de los documentos del servicio de Cuidado transitorio Día – Noche y del equipo de supervisión. Dado que los documentos que soportan el cumplimiento de la presente acción de mejora son los documentos publicados en la Módulo web Manual del sistema de gestión SG/ proceso Prestación servicios sociales para la inclusión social / 7. Subdirección para la Vejez. Las evidencias se pueden revisar en el siguiente link: https://sig.sdis.gov.co/index.php/es/
A su vez, Desde la Subdirección para la Vejez nos permitimos informar que el día 27 de mayo de 2022 quedo aprobado por parte de Dirección Territorial la Derogación de la Documentación de dependencia. 
Esta solicitud quedo aprobada por medio del memorando I2022018252 del 27/05/2022. 
Con lo anteriormente expuesto se cumple a cabalidad con lo establecido en la acción de mejora</t>
  </si>
  <si>
    <t>Analizada la información aportada desde la Subdirección para la Vejez, mediante correo electrónico del 26/05/2022 Con asunto "SEGUIMIENTO ACCIONES DE MEJORA 18 DE MAYO DE 2022", el equipo de seguimiento de la Oficina de Control Interno identificó que, mediante comunicaciones internas Rad: I202201099 del 28/03/2022 Rad: I2022009985 del 18/03/2022, Rad: I2022009989 del 18/03/2022 Rad: I2022009991 del 18/03/022 Rad: I2022010992 del 28/03/2022, Rad: I2022013774 2022-04-21, Rad: I2022013784  2022-04-21, Rad: I2022013770  2022-04-21con asuntos: "Actualización de documentos Subdirección para la Vejez", la dependencia responsable de la ejecución de la acción, revisó, actualizó y tramitó la oficialización de los documentos asociados a los servicios sociales y modalidades, a cargo técnicamente de la Subdirección para la Vejez, en el sistema de gestión institucional.
Adicionalmente, se observó que la dependencia responsable de la ejecución de la acción, gestionó la derogación de documentos oficiales desactualizados, trámite que se adelantó mediante comunicación interna RAD: I2022018252 del 27/05/2022.</t>
  </si>
  <si>
    <t>Para el cumplimiento de la presente acción de mejora el servicio integral de bienestar y cuidado para personas mayores en la modalidad de comunidad de cuidado y el servicio social centro día de la Subdirección para la Vejez, realizaron la oficialización de los formatos: Formato valoración integral de la capacidad funcional de la persona mayor, en el servicio centro día (FOR-PSS-563) y Formato valoración funcional integral (FOR-PSS-575), respectivamente. Con el fin de llevar un control a la valoración Integral de la Capacidad Funcional de la Persona Mayor, así como el tamizaje desde el área de Nutrición. Con lo anterior se da cumplimiento a la presente acción de mejora ya que se lleva a cabo un control de la información y manejo de los datos de los participantes.
Los soportes citados, se entregan mediante carpeta compartida a la OCI
-	Carpeta evidencias mayo que contiene 6 documentos en Excel, 6 documentos en PDF y 2 documentos en Word.</t>
  </si>
  <si>
    <t>Analizada la información aportada desde la Subdirección para la Vejez, mediante correo electrónico del 26/05/2022 Con asunto "SEGUIMIENTO ACCIONES DE MEJORA 18 DE MAYO DE 2022", el equipo de seguimiento de la Oficina de Control Interno identificó que, mediante comunicaciones internas Rad: I2022016490 y Rad: I2022016510 del 13/05/2022 con asuntos: "Actualización de documentos Subdirección para la Vejez", la dependencia responsable de la ejecución de la acción, tramitó la formalización de los documentos:  Formato valoración integral de la capacidad funcional de la persona mayor, en el servicio centro día (FOR-PSS-563) y Formato valoración funcional integral (FOR-PSS-575).</t>
  </si>
  <si>
    <t>La Subdirección para la Vejez a través del equipo del Servicio Apoyos Económicos para Personas Mayores llevo a cabo la actualización de los Procedimiento Abono de apoyo económico A, B, B Desplazados y C (PCD-PSS-030), Procedimiento Bloqueo de tarjeta de entrega del apoyo económico (PCD-PSS-031), Procedimiento Creación y reexpedición de mecanismo (tarjeta) retiro de apoyo económico (PCD-PSS-032), los cuales fueron aprobado por medio del a circular numero 012 del 29 de abril del 2022.
Esta actualización permite identificar la manera que se desarrollan las actividades asociadas a la prestación del servicio de apoyos económicos, teniendo en cuenta los cambios administrativos del servicio. Asi las cosas se da cumpliento la presente acción de mejora.
Los soportes citados, se entregan mediante carpeta compartida a la OCI, y el numeral del soporte corresponde al consecutivo de las evidencias presentadas anteriormente:
6 Carpeta final, que contiene 3 documentos en Word y 6 documentos en PDF.</t>
  </si>
  <si>
    <t>Analizada la información aportada desde la Subdirección para la Vejez, mediante correo electrónico del 26/05/2022 Con asunto "SEGUIMIENTO ACCIONES DE MEJORA 18 DE MAYO DE 2022", el equipo de seguimiento de la Oficina de Control Interno identificó que, mediante comunicaciones internas: Rad: I2022013774 2022-04-21, Rad: I2022013784  2022-04-21, Rad: I2022013770  2022-04-21, se llevó a cabo la solicitud de oficialización de los documentos: PROCEDIMIENTO BLOQUEO DE TARJETA DE ENTREGA DEL APOYO ECONÓMICO, PROCEDIMIENTO ABONO DE APOYO ECONÓMICO A, B, B DESPLAZADOS Y C,  PROCEDIMIENTO DE CREACIÓN Y REEXPEDICIÓN DE MECANISMO (TARJETA) RETIRO APOYO ECONÓMICO, respectivamente. 
Siendo así que, desde la Subdirección para la Vejez, se llevó el ajustar y trámite de oficialización de los procedimientos de acuerdo con los nuevos criterios definidos para el servicio de apoyos económicos, en el marco de los tiempos y directrices contempladas en la Resolución 509 de 2021.</t>
  </si>
  <si>
    <t xml:space="preserve">La Subdirección para la Vejez realizó nuevamente la solicitud de documentación correspondiente al convenio 3002 de 2020, a la fecha se encuentra publicada la información de dicho convenio el SECOP II, dando cumplimiento a la presente acción.  
Los soportes citados, se entregan mediante carpeta compartida a la OCI, y el numeral del soporte corresponde al consecutivo de las evidencias presentadas anteriormente:
• 7. Correo publicación SECOP II
• 8. Captura de Pantalla A
• 9. Captura de Pantallla B.
Desde la Subdirección para la Vejez se realizó el seguimiento correspondiente, en cuanto a revisar que se cargaran los documentos que hacían parte del contrato 3002 de 2021 en el aplicativo SECOP II. Dicho contrato se terminó en el mes de agosto del año 2021, como se muestra en la evidencia número 08. Captura de pantalla, en el que se muestra la publicación del documento llamado “18. informe supervisión agosto 2021”. En este documento se evidencia el porcentaje de ejecución en un 100%. 
Así las cosas, La Subdirección para la vejez a través del equipo de apoyos económicos realizó las acciones necesarias para llevar a cabo el cargue de toda la documentación que hace parte del al convenio 3002 de 2020, a la fecha se encuentra publicada la información de dicho convenio el SECOP II, dando cumplimiento a la presente acción.  </t>
  </si>
  <si>
    <t>Una vez analizada la información aportada desde la Subdirección para la Vejez, mediante correo electrónico del 26/05/2022 Con asunto "SEGUIMIENTO ACCIONES DE MEJORA 18 DE MAYO DE 2022", el equipo de seguimiento de la Oficina de Control Interno evidenció que, desde la Subdirección para la Vejez, se llevó a cabo el cargue de documentos producidos en el marco de la suscripción y ejecución del convenio 3002 de 2020 en el aplicativo SECOP II, de lo cual, se observaron informes de supervisión correspondientes al periodo comprendido entre marzo de 2020 y julio de 2020, así como resoluciones de "cofinanciados" y certificados de giros de apoyo económico cofinanciado, para el periodo señalado anteriormente.</t>
  </si>
  <si>
    <t xml:space="preserve">Para llevar a cabo la presente acción de mejora se realizó una mesa de trabajo junto con la líder del servicio de Comunidad de Cuidado Sandra Fajardo Ruano, el profesional de enfermería del servicio y las referentes documentales del equipo SIG de la Subdirección para la Vejez, donde se estableció la “Estrategia para el seguimiento a la implementación de los lineamientos del subsistema interno de gestión documental y archivo”, con el objetivo de sensibilizar y orientar al talento humano de los Centros de Comunidad de Cuidado de operación directa, en cumplimiento de los lineamientos establecidos por el Subsistema Interno de Gestión Documental y Archivo (SIGA) de la Secretaria Distrital de Integración Social, el cual determina el proceso de organización del archivo de gestión de las historias sociales de las personas mayores, teniendo en cuenta la normatividad vigente del Archivo General de la Nación. 
Una vez establecida la estrategia se da inicio a esta, el equipo técnico y las referentes documentales realizaron una sesión de cualificación, socialización y sensibilización dirigida al personal profesional y técnico de enfermería, regencia de farmacia y delegado de gestión documental de cada unidad operativa, en la cual se explicó la importancia de tener al día los soportes legales según la ley 911 de 2004 “Por la cual se dictan disposiciones en materia de responsabilidad deontológica para el ejercicio de la profesión de enfermería en Colombia; se establece el régimen disciplinario correspondiente y se dictan otras disposiciones”., los cuales son exigidos y revisados por el equipo SIG, de la misma forma, se imparten las indicaciones relacionadas con el correcto proceso de registro de administración de medicamentos implementando la estrategia mencionada para que quede evidencia de la gestión y el proceso en la obtención de los medicamentos que entrega la EPS – IPS que requieren las personas mayores al interior de cada unidad operativa según control médico. 
Como parte de la estrategia establecida las referentes de gestión documental realizaron visitas a los Centros de Comunidad de Cuidado de operación directa con el fin de revisar y verificar el cumplimiento de esta, identificando la documentación contenida en las historias sociales que soporta la administración y suministro de medicamentos a las personas mayores. 
Con el fin de dar continuidad a la estrategia, adicional a las visitas de verificación se llevaron a cabo visitas de seguimiento con el propósito de que se esté registrando información de acuerdo con los lineamientos establecidos por la entidad en lo relacionado con la gestión documental. Con esto último se cumple la presente acción. 
</t>
  </si>
  <si>
    <t>De la información aportada desde la Subdirección para la Vejez, mediante correo electrónico del 31/03/2022 con asunto "Alerta preventiva estado de ejecución de acciones del PM de origen interno - Subdirección para la Vejez", el equipo de seguimiento de la Oficina de Control Interno evidenció que, desde la dependencia responsable de la ejecución de la acción, se diseñó una estrategia "ESTRATEGIA PARA EL SEGUIMIENTO A LA IMPLEMENTACION DE LOS LINEAMIENTOS DEL SUBSISTEMA INTERNO DE GESTIÓN DOCUMENTAL Y ARCHIVO" de la cual, se proyectó un informe  "INFORME EJECUCIÓN ESTRATEGIA PARA FAVORECER ELCUMPLIMIENTO Y AUTOCONTROL DE LOS TIEMPOS DE ACTUALIZACIÓN DEL COMPONENTE DE SALUD EN LAS HISTORIAS SOCIALES" que tiene como objetivo: "Implementar  una estrategia  que  permita sensibilizar  y  orientar  al  talento  humano  de  los Centros  de  Comunidad  de  Cuidado  de  operación  directa, en cumplimiento  de  los lineamientos  establecidos  por  el  Subsistema Interno de  Gestión  Documental  y  Archivo (SIGA)  de  la  Secretaria  Distrital  de  Integración  Social,  el  cual  determina  el  proceso  de organización  del  archivo  de  gestión de  las  historias  sociales  de  las personas mayores, teniendo en cuenta la normatividad vigente del Archivo General de la Nación".
De lo anterior, se observó el cumplimiento a lo establecido en la acción y la meta del mismo.</t>
  </si>
  <si>
    <t xml:space="preserve">La Subdirección para la Vejez adelantó las gestiones correspondientes conforme a los compromisos establecidos con la Oficina Asesora Jurídica-OAJ. Para esta acción desde la Subdirección para la Vejez se planteó un  documento no controlado denominado 092021_FOR_XXX_ MEDICIÓN DE CONCENTRADORES CONECTADOS, formulado a partir de la visita realizada por la Subdirección de plantas físicas donde se establece la cantidad máxima permitida por la capacidad eléctrica del Centro la cual es de 9 concentradores conectados al mismo tiempo, y qué de acuerdo con su concepto técnico se podrían conectar hasta 12 concentradores al tiempo con la modificación que se realizaría. 
En el formato antes mencionado se realizó diariamente la medición de concentradores conectado al tiempo en una determinada cómo “hora pico”, o la hora a la que se presenta una mayor cantidad de personas usando los concentradores de oxigeno al tiempo. 
Por otro lado se realizó una campaña desde el equipo de gestión ambiental de la Subdirección para la Vejez, donde se promovió el apagar y desconectar los aparatos eléctrico y electrónicos cuando se dejen de usar, entre ellos los concentradores de oxígeno, lo cual tuvo una excelente respuesta por parte de los participantes del servicio. 
Por otro lado este centro tuvo una reubicación de instalaciones en el mes de febrero de 2022, a partir de esta fecha la capacidad eléctrica del predio donde se encuentra el servicio en funcionamiento, cambió totalmente por las condiciones físicas del traslado y las nuevas instalaciones. 
Por todo lo anterior, se da cumplimiento a la presente acción ya que se realizaron las acciones pertinentes para garantizar que no se sobrepasara la capacidad eléctrica del centro, por otro lado debido al traslado se elimina el facto de riesgo que originó el hallazgo en un principio. </t>
  </si>
  <si>
    <t>De la información aportada desde la Subdirección para la Vejez, mediante correo electrónico del 26/05/2022 Con asunto "SEGUIMIENTO ACCIONES DE MEJORA 18 DE MAYO DE 2022", el equipo de seguimiento de la Oficina de Control Interno identificó que, con la definición e implementación del formato no controlado para el REGISTRO, MEDICIÓN Y CONTROL DE CONCENTRADORES CONECTADOS, en el Centro Comunidad de Cuidado Bosque Popular, se relacionan el total de Concentradores disponibles en la unidad de atención y el número de concentradores en uso con registro a diario. Como evidencia se verificó el formato que relaciona los datos correspondientes a los meses de diciembre 2021, enero, febrero, marzo y abril de 2022.
Situación que permite reconocer que, la dependencia responsable de la ejecución de la acción, estableció puntos de control a fin de que los concentradores de oxígeno no sobrepasen la capacidad máxima de la red eléctrica.</t>
  </si>
  <si>
    <t>Desde la subdirección para la vejez se adelantó reunión con el equipo de apoyos económicos y a la fecha se han entregado 10 certificaciones firmadas de cofinanciado y distrito.
Los reportes son: COFINANCIADO : 1 Certificación Cofinanciado - D Junio 2021. 2 Certificación Cofinanciado - D Julio 2021, 3 Certificación Cofinanciado - D Agosto 2021, 4 Certificación Cofinanciado D Septiembre 2021, 5 Certificación Cofinanciado D Octubre, 6 Certificación Cofinanciado D Noviembre 2021, 7 Certificación Cofinanciado D Diciembre 2021, 8 Certificación Cofinanciado D Enero 2022, 9 Certificación Cofinanciado D - Febrero 2022 y 10 Certificación Giro Apoyo Económico Cofinanciado D_Marzo 2022.Firmado DISTRITO 1 Certificación Giro Apoyos Económicos A B B Desplazados - Junio 2021 Resolución 185 de 2021.Firmado, 2 Certificación Giro Apoyos Económicos A B B Desplazados - Julio 2021 Resolución 902 de 2021.Firmado, 3 Certificación Giro Apoyos Económicos A B B Desplazados - Agosto y Septiembre 2021 Resolución 902 de 2021.Firmado, 4 Certificación Giro Apoyos Económicos A B B Desplazados - Noviembre 2021 Resolución 1466 de 2021.Firmado (1) (2), 5 Certificación Giro Apoyos Económicos A B B Desplazados - parte de Octubre 2021 Resolución 1466 de 2021.Firmado, 6 Certificación Giro Apoyos Económicos A B B Desplazados - parte de Octubre 2021 Resolución 902 de 2021.Firmado, 7 Certificación Giro Apoyos Económicos A B B Desplazados Diciembre 2021 Resolución 2634 de 2021, 8 Certificación Giro Apoyos Económicos A B B Desplazados Enero 2022 Resolución 0095 de 2022, 9 Certificación Giro Apoyos Económicos A B B Desplazados - Febrero 2022 Resolución 0095 de 2022.Firmado (1), 10 Certificación Giro Apoyos Económicos A B B Desplazados - Marzo 2022 Resolución 0562 de 2022 y 11. Certificación Giro Apoyos Económicos A B B Desplazados - Abril 2022 Resolución 0562 de 2022_Firmado y 11. Certificacion Giro Apoyo Economico Cofinanciado D_Abril 2022.Firmado. Con estas evidencias reportadas se daría cumplimiento a la acción de mejora en la cual especifica que, se debe reportar las certificaciones aprobadas para el pago de Apoyos Económicos por parte de la supervisión de los convenios. Por tal motivo se solicita el cierre de la acción.</t>
  </si>
  <si>
    <t>Analizada la información aportada desde la Subdirección para la Vejez, mediante correo electrónico del 26/05/2022 Con asunto "SEGUIMIENTO ACCIONES DE MEJORA 18 DE MAYO DE 2022", el equipo de seguimiento de la Oficina de Control Interno identificó que, desde la Subdirección para la Vejez se suscribieron mediante firma de la supervisara de los convenios, las certificaciones que aprueban el pago de apoyos económicos con una periodicidad mensual, según el caso. De lo cual, se verificaron once (11) certificaciones de giro apoyo económico cofinanciado y once (11) certificaciones de giro apoyos económicos A, B, B desplazados, evidencias producidas durante el 1/06/2021 y el 30/04/2022.</t>
  </si>
  <si>
    <t xml:space="preserve">La Subdirección para la Vejez adelantó las gestiones correspondientes conforme a los compromisos establecidos con la Oficina Asesora Jurídica-OAJ. Para esta acción de mejora, desde la subdirección para la vejez se planteó un plan de mantenimiento de equipos, muebles y enseres de los Centros Día, remitido a la Oficina de Apoyo Logístico junto con los formatos no controlados que la misma oficina nos facilitó para el desarrollo de estas actividades de calibración y mantenimiento, principalmente a las balanzas y basculas que se encuentran en las unidades operativas. 
Finalmente se realizó el seguimiento a todos los mantenimientos realizados por la Oficina de Apoyo logístico, y se organizaron todos los certificados y registro fotográfico de cada uno de los mantenimientos realizados. 
A su vez se planteó cronograma de todos los mantenimientos para la vigencia 2022, dentro del Plan de Mantenimiento actual remitido a la Oficina de Apoyo logístico. 
Por todo lo anterior, se da cumplimiento a la presente acción ya que se realizaron las acciones pertinentes para garantizar la elaboración y ejecución del Plan de mantenimiento de equipos, muebles y enseres de los Centros Día de la Subdirección para la Vejez. </t>
  </si>
  <si>
    <t>Verificada la información aportada desde la Subdirección para la Vejez, mediante correo electrónico del 26/05/2022 Con asunto "SEGUIMIENTO ACCIONES DE MEJORA 18 DE MAYO DE 2022", el equipo de seguimiento de la Oficina de Control Interno observó que, durante el periodo de ejecución de la acción, la Subdirección para la Vejez en articulación con la Subdirección Administrativa y financiera (equipo de Apoyo logístico), formularon mediante "
FORMATO PLAN DE MANTENIMIENTO CORRECTIVO Y/O CALIBRACIÓN PARA EQUIPOS DE MEDICION DE PESO SERVICIO CENTRO DÍA SUBDIRECCIÓN PARA LA VEJEZ" el mantenimiento de equipos, muebles y enseres de los Centros Día, así como se observó el diligenciamiento de los formatos no controlados para el desarrollo de las actividades de calibración y mantenimiento, principalmente a las balanzas y basculas que se encuentran en las unidades operativas. Dicho plan de mantenimiento, cuenta con una programación para el periodo comprendido entre diciembre de 2021 y abril de 2022.
Finalmente, mediante los formatos de "PLAN DE MANTENIMIENTO CORRECTIVO Y/O CALIBRACIÓN PARA EQUIPOS DE MEDICION DE PESO SERVICIO CENTRO DÍA SUBDIRECCIÓN PARA LA VEJEZ" se evidenció el seguimiento en febrero de 2022 y marzo de 2022 a los mantenimientos realizados por el equipo de Apoyo logístico.</t>
  </si>
  <si>
    <t>Se ha realizado seguimiento por parte de la subdirección frente al trámite para obtener los conceptos técnicos de bomberos en las unidades operativas de Centros día y Comunidad de cuidado, esto se puede verificar mediante correo electrónico enviado a Plantas físicas y memorando firmado entre la SDIS y Bomberos MEMORANDO DE ENTENDIMIENTO ENTRE LA SECRETARIA DISTRITAL DE INTEGRACIÓN SOCIAL y LA UNIDAD ADMINISTRATIVA ESPECIAL CUERPO OFICIAL DE BOMBEROS DE BOGOTÁ. 
Evidencias:
7. Correo solicitud de información.02.2022</t>
  </si>
  <si>
    <t>De la información aportada desde la Subdirección para la Vejez, mediante correo electrónico del 26/05/2022 Con asunto "SEGUIMIENTO ACCIONES DE MEJORA 18 DE MAYO DE 2022", el equipo de seguimiento de la Oficina de Control Interno identificó que, desde la Subdirección para la Vejez, se adelantaron acciones de articulación en aspectos como: concepto de  Modificación  y  Ajuste  al  uso  a  los recursos de Caja Menor de las unidades operativas del Servicio Social Centro Día, instalación de la mesa de trabajo entre la UAECOB - SDIS para convenio interinstitucional (Acta 01 de 02/02/2022), así como la definición de procesos de sensibilización por parte de la UAECOB y la suscripción del memorando de entendimiento entra la SDIS y la UAECOB (12/11/2022).
Lo anterior, permite reconocer acciones de coordinación con la Subdirección de Plantas Físicas y demás partes involucradas, a fin de adelantar acciones que contribuyan con la consecución de los conceptos técnicos de Bomberos en las unidades operativas de Centros Día y Comunidades de Cuidado, en el marco de las competencias y alcance de la SDIS.</t>
  </si>
  <si>
    <t xml:space="preserve">La subdirección para la Vejez da cumplimiento a la presente acción ya que se realizaron las acciones necesarias que permiten fortalecer el proceso de gestión de cartera, contar con información precisa y consolidada requerida en la asistencia técnica que se brinda en la aplicación de este procedimiento a los equipos locales, así como, fuente de información que permita generar reportes de seguimiento a los cobro coactivos a cargo de la Subdirección para la Vejez.  
Los soportes citados, se entregan mediante carpeta compartida a la OCI, y el numeral del soporte corresponde al consecutivo de las evidencias presentadas anteriormente:
•	12 correo traslado aplicativo AZ
•	13 memorando oficialización I2022016572.Firmado
•	14 PTC-PSS-078 Protocolo Seguimiento Asistencia Técnica Procedimiento Gestión Cartera
•	15 FOR-PSS-592 Formato Seguimiento Gestión Cartera Apoyos Económicos
•	16 correo publicación DADE
</t>
  </si>
  <si>
    <t>Analizada la información aportada desde la Subdirección para la Vejez, mediante correo electrónico del 26/05/2022 Con asunto "SEGUIMIENTO ACCIONES DE MEJORA 18 DE MAYO DE 2022", el equipo de seguimiento de la Oficina de Control Interno identificó que, mediante comunicación interna Rad: I202201657 del 13/05/2022 con asunto: Creación documentos Subdirección para la Vejez - Apoyos económicos, la dependencia responsable de la ejecución de la acción, tramitó la formalización del FORMATO SEGUIMIENTOGESTIÓN DE CARTERA APOYOS ECONÓMICO, PROTOCOLO SEGUIMIENTOY ASISTENCIA TÉCNICA ALPROCEDIMIENTO DEGESTIÓN DE CARTERA
Por otra parte, cabe resaltar que, si bien la acción esta formulada en términos "Solicitar el ajuste del procedimiento de gestión de cartera (...), surtidas las sesiones de trabajo con la Oficina Asesora Jurídica, se concluyó que, puesto en vigencia el Decreto Distrital 289 de 2021 (Por el cual se establece el Reglamento Interno del Recaudo de Cartera en el Distrito Capital y se dictan otras disposiciones), se adelantará el trámite de reglamentación interna mediante acto administrativo y por tal razón, la gestión de cartera se complementó, con la formalización del formato de  SEGUIMIENTOGESTIÓN DE CARTERA APOYOS ECONÓMICO (FOR-PPS- ....) y el PROTOCOLO SEGUIMIENTOY ASISTENCIA TÉCNICA ALPROCEDIMIENTO DEGESTIÓN DE CARTERA (PRO-PPS-....), dando así cumplimiento a la actualización de los documentos del servicio de apoyos económicos, relacionados con la gestión de cartera.</t>
  </si>
  <si>
    <t xml:space="preserve">La Subdirección para la Vejez adelantó las gestiones correspondientes conforme a los compromisos establecidos con la Oficina Asesora Jurídica-OAJ. Se realizaron los seguimientos a las subdirecciones locales, donde se evidenciaron aspectos a mejorar en las unidades operativas, los cuales fueron subsanados. 
Sin embargo, de acuerdo con el concepto emitido por el Ministerio de Salud mediante radicado No. E-2013-041086 del 14 de agosto de 2013, señalan que los conceptos higiénico sanitario no tienen caducidad; por lo tanto, en el periodo auditado y en la presente fecha estos se encuentran vigentes todos los conceptos con los que cuentan los Centros Día. Adicionalmente, el Servicio Social Centro Día para el mencionado periodo no realizó preparación o almacenamiento de alimentos que requiriesen concepto favorable, debido a la emergencia sanitaria decretada por el Gobierno Nacional. 
Sumado a lo anterior, la Subdirección para la Vejez ha realizado la apertura de nuevos Centros Dia y ha trasladado de predio otros ya existentes, lo cual implica que se deba iniciar el proceso de obtención del Concepto Higiénico Sanitario. 
No obstante, la autoridad sanitaria suspendió entre el periodo de marzo de 2020 y julio de 2021 las visitas; y, debido a la autonomía del ente de control en el desarrollo y programación de estas, varios Centros Día aún no cuentas con el concepto higiénico sanitario. Ahora bien, en cumplimiento a la acción de mejora para la vigencia 2021, se realizaron en todos y cada uno de los Centros Día visitas de intervención donde:
• Se asesoró sobre la importancia del Concepto Higiénico Sanitario, la Ley 9 de 1979 y los estándares de calidad del servicio.
• Se revisó los Planes de Saneamiento Básico (PSB), enfatizando los programas de limpieza y desinfección, control de plagas, manejo de residuos y agua para el consumo humano. 
• Se realizó capacitación frente a las buenas prácticas ambientales y el concepto higiénico sanitario. (Evidencia 3. Capacitación PIGA) 
• Se socializó las buenas prácticas de manufactura. (Evidencia 3. Capacitación PIGA) 
• Se verificó la solicitud y actas de las visitas de la autoridad sanitaria de control, inspección y vigilancia, las cuales se encuentran en el siguiente estado: (Evidencia 1. Actas de visita salud. 5. Actas Visitas salud con concepto vigente)
Finalmente, desde la Subdirección para la Vejez se convocó a una mesa de trabajo acompañada de la Secretaría Distrital de Salud, en la cual se aclaró el funcionamiento de los Centros Día después de la Emergencia Sanitaria y se llegó al compromiso de priorizar las visitas para la obtención del concepto higiénico sanitario a partir de mayo de 2022, debido a la alta suma de solicitudes que tiene el ente de control. (Evidencia 6. Acta reunión Salud)
Por todo lo anterior, se da cumplimiento a la presente acción ya que se realizaron las acciones necesarias que permitieron realizar el adecuado seguimiento a todas las unidades operativas, las cuales cuentan con información precisa y consolidada requerida en la asistencia técnica que se brinda en la aplicación de este procedimiento a los equipos locales, así como, fuente de información que permita obtener conceptos higiénico sanitario favorable en todos los Centros Día de la Subdirección para la Vejez.  
</t>
  </si>
  <si>
    <t>Analizada la información aportada desde la Subdirección para la Vejez, mediante correo electrónico del 26/05/2022 Con asunto "SEGUIMIENTO ACCIONES DE MEJORA 18 DE MAYO DE 2022", el equipo de seguimiento de la Oficina de Control Interno identificó que, desde la Subdirectora para la Vejez, se han llevado a cabo acompañamientos a las SLIS, a través de visitas Bimestrales para la aplicación del Instrumento Único de Verificación IUV y el formato (no controlado) acta de seguimiento ambienta de la SDIS, instrumentos que permiten analizar variables que guardan relación directa con aspectos higiénico-sanitarios, y contribuyen con acciones tendientes a la consecución del concepto higiénico sanitario de los Centros Día.</t>
  </si>
  <si>
    <t>El servicio Centro Día, mediante el anexo técnico:  SUMINISTRO DE BONOS CANJEABLES POR ALIMENTOS, CON DESTINO A LAS PERSONAS 
MAYORES IDENTIFICADAS EN LOS CENTROS DIA DE LA SECRETARÍA DISTRITAL DE INTEGRACIÓN SOCIAL, da cumplimiento a la acción de mejora ya que por medio del mismo se establecen las condiciones, plazos y características de la modalidad nutricional, se evidencian fichas características mediante los documentos técnicos adjuntos.
Con base en lo anterior, desde el servicio Centro Día, se elabora INSTRUCTIVO ENTREGA DE APOYO ALIMENTARIO PARA EL SERVICIO SOCIAL CENTRO DÍA   PROCESO PRESTACIÓN DE SERVICIOS SOCIALES PARA LA INCLUSIÓN SOCIAL
INSTRUCTIVO ENTREGA DE APOYO ALIMENTARIO PARA EL SERVICIO SOCIAL CENTRO DÍA Código: INS-PSS-095
el cual es formalizado en el mapa de procesos en el mes de mayo de 2022 sin embargo desde el mes de diciembre de 2021 se contaba con el documento en versión aprobada y no controlada, el cual 
Orientar las acciones necesarias para la asignación del apoyo alimentario a las personas mayores que participan en el servicio social Centro Día y que cumplen con los criterios de ingreso y priorización de acuerdo con los requisitos vigentes establecidos por la Secretaría Distrital de Integración Social.
Por otra parte, el servicio social centro día solicita la creación de 3 modalidades funcionales en el sistema de información misional SIRBE: 
BONO CANJEABLE PERSONAS MAYORES CENTROS DIA INSAN LEVE 
BONO CANJEABLE PERSONAS MAYORES CENTROS DIA INSAN MODERADA 
BONO CANJEABLE PERSONAS MAYORES CENTROS DIA INSAN SEVERA 
Mediante estás modalidades asociadas al servicio Centro día Activos 1099, centro día al barrio 7770 se realiza el registro de los bonos a las personas mayores.</t>
  </si>
  <si>
    <t>De la información aportada desde la Subdirección para la Vejez, mediante correo electrónico del 26/05/2022 Con asunto "SEGUIMIENTO ACCIONES DE MEJORA 18 DE MAYO DE 2022", el equipo de seguimiento de la Oficina de Control Interno identificó que, desde la Subdirección para la Vejez,  el servicio social Centro Día, elaboró y oficializó el INSTRUCTIVO ENTREGA DE APOYO ALIMENTARIO PARA EL SERVICIO SOCIAL CENTRO DÍA  (INS-PSS-095), a fin de establecer los elementos técnicos en cuento al componente nutricional de las personas mayores participantes del servicio social de centros día y posterior a ello formular el anexo técnico:  SUMINISTRO DE BONOS CANJEABLES POR ALIMENTOS, CON DESTINO A LAS PERSONAS MAYORES IDENTIFICADAS EN LOS CENTROS DIA DE LA SECRETARÍA DISTRITAL DE INTEGRACIÓN SOCIAL, con el objetivo de: "SUMINISTRAR BONOS CANJEABLES  POR  ALIMENTOS, CON DESTINO  A LAS  PERSONAS MAYORES  IDENTIFICADAS  EN  LOS  CENTROS  DIA  DE  LA  SECRETARÍA  DISTRITAL  DE INTEGRACIÓN SOCIAL".
Por otra parte y en cumplimiento de la acción formulada, observó que, desde la dependencia responsable de la ejecución de la acción, se dio tramite a la parametrización de tres (3) nuevas modalidades (BONO CANJEABLE PERSONAS MAYORES CENTROS DIA INSAN LEVE, BONO CANJEABLE PERSONAS MAYORES CENTROS DIA INSAN MODERADA, BONO CANJEABLE PERSONAS MAYORES CENTROS DIA INSAN SEVERA) en el Sistema de Información Misional SIRBE mediante formato de Bitácora de parametrización de servicios (FOR-PE-032), suscrito el 17/03/2022.
Finalmente, y en cumplimiento al indicador y la meta de la acción se evidenció que, mediante informe de seguimiento al proyecto de inversión 7770 (SPI), se visualiza la ejecución de las nuevas modalidades parametrizadas, en el marco de la meta 2 “Vincular a 38.300 persona mayores a procesos ocupacionales y de desarrollo humano a través de la atención integra en Centro Día”. - actividad 4 “Implementar el servicio social Centro Día con los enfoques de derechos, territorial, poblacional, genero, desarrollo humano, diferencial, participación y cultura ciudadana”.</t>
  </si>
  <si>
    <t xml:space="preserve">La Subdirección para la Vejez adelantó las gestiones correspondientes conforme a los compromisos establecidos con la Oficina Asesora Jurídica-OAJ. Se planteo el cronograma desde la unidad operativa, contemplando todas las actividades evidenciadas en el hallazgo y otras adicionales que requería el centro para su adecuada operación. 
Desde la Subdirección para la Vejez se realizaron los seguimientos a la consecución de todas las actividades planteadas en el cronograma, sin embargo las siguientes actividades no se llevaron a cabo:
•	Reparaciones de la irregularidad en la superficie de sus pisos.
•	Impermeabilización de cubiertas.
•	Reparación de oxidaciones en puertas y marcos de ventanas.
•	Postura de las cintas antideslizantes.
•	Mantenimiento de las canales y bajantes del agua.
Las actividades anteriormente mencionadas no se llevaron a cabo a razón de la intervención que se llevaría a cabo para el mes de noviembre de 2021, según lo propuesto por la Subdirección de plantas físicas. 
El traslado y oficialización del inicio de las intervenciones de tipo estructural a la unidad operativa tuvo lugar el 28 de febrero de 2022, por lo que el centro fue evacuado y reubicado en unas instalaciones previamente escogidas y evaluadas por la Subdirección para la Vejez y la Subdirección de Plantas Físicas. 
Por todo lo anterior, se da cumplimiento a la presente acción ya que se realizaron las los mantenimientos pertinentes y planteados en el cronograma propuesto por la unidad operativa y se cuenta con el soporte de la Subdirección de plantas físicas para no llevar a cabo reparaciones que implique detrimento debido a la intervención estructural ya programada por la misa.  </t>
  </si>
  <si>
    <t>De la información aportada desde la Subdirección para la Vejez, mediante correo electrónico del 26/05/2022 Con asunto "SEGUIMIENTO ACCIONES DE MEJORA 18 DE MAYO DE 2022", el equipo de seguimiento de la Oficina de Control Interno identificó que, desde la Subdirección para la Vejez, en articulación con la Subdirección de plantas físicas, se construyó un cronograma de mantenimiento (formato Excel) con el planteamiento de actividades como: LAVADO DE TANQUES DESRATIZACION, FUMIGACIÓN, RECARGA EXTINTORES, LIMPIEZA ANJEOS, TRAMPAS DE GRASA, PODA DE CÉSPED CIRCUNDANTE, REPARACIONES DE LA IRREGULARIDAD EN LA SUPERFICIE DE SUS PISOS IMPERMEABILIZACIÓN DE CUBIERTAS, REPARACIÓN DE OXIDACIONES EN PUERTAS Y MARCOS DE VENTANAS, POSTURA DE LAS CINTAS ANTIDESLIZANTES, MANTENIMIENTO DE LAS CANALES Y BAJANTES DEL AGUA, MANTENIMIENTO MOTOBOMBAS CALDERA Y CENTRAL, para el periodo comprendido entre enero de 2021 y febrero de 2022, y de lo cual, aportaron evidencias de ejecución de dichas actividades. 
Ahora bien, y analizadas las condiciones de infraestructura del predio Comunidad de cuidado Bosque popular, mediante comunicación interna Rad: I2021023805 del 11/08/2021, emitida por la Subdirección de plantas físicas a la Subdirección para la Vejez, se notifica que el proyecto de intervención "(...) se encuentra en etapa de revisión y ajustes de estudios previos y  anexos  técnicos,  para  la contratación de obra e interventoría. De acuerdo con el avance y la información entregada por los profesionales que se encuentran apoyando el proyecto, desde el Área de Estructuración de Procesos, actualmente se están subsanando las observaciones recibidas por parte de la Subdirección de Contratación y la Dirección Corporativa a los estudios previos, matriz de riesgo y anexo técnico, tanto para el proceso de contratación de obra, como de interventoría. (...). Razón por la cual, puesta en operación la intervención del predio, se suspendieron las actividades del cronograma de mantenimiento a partir de marzo de 2022.</t>
  </si>
  <si>
    <t xml:space="preserve">Teniendo en cuenta que entre el 2017 y 2019, la Secretaría Distrital de Integración Social tomó la decisión de derogar la Política pública de y para la Adultez, por lo tanto, ante la incertidumbre los Comités operativos locales de Adultez - COLA dejaron de funcionar; al reactivarse esta política con la nueva administración se hace imperioso el posicionamiento de los COLA  en el marco de la resolución 1045 de 2021. En reunión del 02 de marzo del año en curso el Subdirector para la Adultez invita a los Subdirectores locales que a partir de éste espacio se mire como se puede fortalecer la gestión de la Política pública de y para la adultez. Sensibiliza a los subdirectores locales de los retos que enfrenta la política para esta vigencia: 
•Reactivar el proceso en lo local, COLA los Comités Operativos Locales.
•Fortalecimiento en la articulación de acciones desarrolladas en el proyecto 7768 en el marco de la implementación de la Política Pública de y para la Adultez – PPA.
En este contexto, el Subdirector menciona que con la Subdirectora de Talento Humano se está en un proceso de revisar la posibilidad de perfiles profesionales universitarios de carrera administrativa donde se asegure una persona por sector o por subdirección para organizar el tema, el cual tendrá las siguientes labores:
•Bajar el Plan de Acción Distrital.
•Proceso de identificación de actores estratégicos (identificación y la convocatoria a la sociedad civil )
•Desarrollo e implementación de la política pública.
•Reactivación de la instancia local y ejercicio de revisión del diálogo territorial.
Es importante precisar que, la Subdirección fue un paso adelante y el 11 de febrero se articuló previamente reunión con el proyecto 7768 Implementación de una estrategia de acompañamiento a hogares con mayor pobreza evidente y oculta de Bogotá,  con el fin de  potenciar el seguimiento de los productos concertados en el plan de acción de la Política pública de y para la Adultez-PPA, en donde el proyecto apoyará  en la visibilización, socialización, apropiación de la PPA, pero que no puede quedar el 100% a cargo del proyecto de las acciones de procesos de reactivación de espacios de participación entre otros que se deriven de la política pública en lo local. 
Con base en lo anterior, como prácticamente es necesario empezar de cero para que en el Comité Operativo Distrital de Adultez-CODA, participe la sociedad civil relacionada con la política de adultez en su seguimiento, se hace necesaria la activación de los COLA en las localidades porque convocan a las comunidades de cada territorio. Se esta a la espera de la designación del talento humano para movilizar los territorios y estaríamos convocando para el segundo semestre del 2022 la reactivación del COLA en algunas localidades priorizadas. </t>
  </si>
  <si>
    <t xml:space="preserve">En el CODA del mes de febrero del 2022, se socializa el plan de Acción 2021-2025 y se menciona la propuesta de trabajo la cual surge de toda la información en torno a la actualización del plan de acción relacionada con temas estratégicos que contribuyan al posicionamiento de la PPA y a la garantía de los derechos de la población adulta. Se menciona la importancia y reto en visibilizar la política a escala local y en las Entidades Distritales. Por otra parte, refiere que existe un reto relacionado con la generación de conocimiento en torno a la Adultez y por último menciona la importancia de realizar una articulación para el desarrollo del trabajo local en implementación de la PPA.
De acuerdo con lo anterior y teniendo en cuenta que la activación de los COLA en las localidades no se ha dado, el equipo de política pública de y para la Adultez ha logrado articulación con algunas subdirecciones locales de la SDIS como son la de Los Mártires, Bosa y Barrios Unidos , realizando en primera instancia la socialización de la PPA:  
En la localidad de Bosa, a través de la lectura de realidades integrales se evidencia  problemáticas asociadas a la falta de ingreso, empleo, inseguridad, conflictos ambientales, aumento de población migrante, falta de lugares para la realización de actividades culturales, entre otras; en este sentido, se visibiliza la política y se le da importancia para que la política entre en la agenda pública local, con el fin de identificar la oferta institucional existente, así como los saldos de política pública, retos y recomendaciones para promover acciones articuladas que propendan hacia la garantía de derechos de esta población desde el reconocimiento de la diversidad, enfoque diferencial y particularidades territoriales presentes en la localidad. 
En este contexto, se logró que a través de la UAT de BOSA (unidad técnica de apoyo a los CLOPS) del 15 de marzo, se establezca que el CLOPS (Comités locales de políticas sociales) para el mes de mayo sea un espacio de la Política Pública  de y para la Adultez, logrando mover la política en este territorio. En la UAT del  05 de abril se socializa la metodológica y logística del CLOPS Política Pública de y para la Adultez; el alcance de este CLOPS es el de generar una acción con los líderes, las lideresas y la comunidad para que den a conocer temas generadores de interés en lo local.
De otra parte, en la localidad de Mártires el 22 de diciembre se socializa el proceso de reactivación del COLA (Comité Operativo Local de Adultez) a través de la revisión del acto administrativo. Previo a esta reunión, en el Comité Rector desarrollado el 27 de octubre de 2021, se hizo la presentación de la PPA por parte del equipo de políticas públicas de la Sub Adultez, lo cual permitió visibilizar esta política y dar inicio a su posicionamiento en la localidad.
En cuanto a la localidad de Barrios Unidos se logró la socialización en el Comité Operativo del 28 de marzo del presente año, para ir posicionando la política en el territorio. 
Con relación al proyecto 7768 se generaron reuniones para el seguimiento de los productos del plan de acción; así como, para visibilizar la política teniendo como base esta estrategia orientada a la pobreza oculta y el énfasis de su accionar en la población adulta de 29 a 59 años. En esta línea de acción, se realizaron dos cualificaciones de la política al equipo del proyecto 7768 y el convenio ASOVEG, el 18 de marzo y el 19 de abril del año en curso con la finalidad de la implementación de esta política en los escenarios locales. 
Si bien, la activación de los COLA en lo local quedó  sujeta a la asignación del talento humano de planta siendo un tema de tipo estructural; el equipo de la Política de y para la Adultez viene realizando acciones en los territorios para tener avances en su posicionamiento y así llevar a feliz término para el segundo semestre de esta vigencia la convocatoria a la sociedad civil en el marco de la Resolución 1045 de 2021. Así las cosas, se planea una estrategia comunicativa en la cual se encuentra realizar una campaña publicitaría que incluye un video de reimpulso de la PPA, el cual servirá para realizar la convocatoria de la sociedad civil a nivel local en todas las 20 localidades del distrito capital; en el marco de esta estrategia se desarrolló una infografia de la politica para su divulgación a través de la pagina web de la SDIS, solicitud de publicación realizada por la Dirección Poblacional a la Oficina asesora de comunicaciones- OAC la cual ya se encuentra publicada en la página.
</t>
  </si>
  <si>
    <t xml:space="preserve">La subdirección para la Adultez en su seguimiento del 20-05-2022, registro un avance del 85% y aporta los siguietes documentos: conpes 21, PPA dic. 2021, Actas de Comité Operativo ,Subdirección Mártires, Bosa y Barrios Unidos, temas varios, Acta de sesión CODA 17-02-2022, Acta reunión con Subdirectores locales,y técnicos, sala de Juntas piso 24,   TEMA:Reunión  semanal,  subdirectores  locales  y  técnicas,  Política  Pública  de  y  para  la Adultez, Abastecimiento de alimentos a Unidades Operativas, Lineamientos Cajas menores.    Sin embargo, la OCI sugiere a la Subdirección para la Adultez, revisar las evidencias aportadas, porque
podrían no corresponder a la acción descrita, "Articular una mesa de trabajo con las Subdirecciones Locales para la identificación y la convocatoria a la sociedad civil en el marco de la Resolución 1045 de 2021."                                                                  </t>
  </si>
  <si>
    <t>Luz Stella Carvajal y Pedro Infante</t>
  </si>
  <si>
    <t>Dirección Para Inclusión y las Familias</t>
  </si>
  <si>
    <t xml:space="preserve">Dirección Para Inclusión y las Familias - Proyecto de Discapacidad </t>
  </si>
  <si>
    <t>Se confirma que la Dirección de Análisis y Diseño Estratégico – DADE, mediante memorando con radicado Rad: I2022016462 del 13 de mayo de 2022, aprueba la modificación de
responsables de los hallazgos de origen interno 10.2.3 acción de mejora 2, hallazgo 10.2.4 acción de mejora 2, hallazgo 10.1.5 acción de mejora 2 y que la OCI procederá a actualizar en el instrumento Código: FOR-AC-001.redireccionando esta acción de mejora para Dirección Para Inclusión y Las Familias.</t>
  </si>
  <si>
    <t>Acción evaluada en desarrollo de la Auditoría de Regularidad Código 97 PAD 2020 - Vigencia Auditada 2019. Estado auditor: cumplida inefectiva. Nuevo código de hallazgo: 3.3.3.2.
En ejercicio de la Auditoría de Regularidad Código 87 PAD 2022 -Vigencia Auditada 2021, la Contraloría de Bogotá evaluó las acciones reformuladas con el código de hallazgo 3.3.3.2 Aud. Reg. Cód 97 PAD 2020, encontrándolas CUMPLIDAS EFECTIVAS. En consecuencia, se cierra esta acción para su retiro del Formato de Registro y Control del Plan de Mejoramiento (acciones en seguimiento).</t>
  </si>
  <si>
    <t>Informe Final Auditoría de Regularidad Código 97 PAD 2020 Vigencia Auditada 2019
Informe Final Auditoría de Regularidad Código 87 PAD 2022 - Vigencia Auditada 2021</t>
  </si>
  <si>
    <t>Acción evaluada en desarrollo de la Auditoría de Regularidad Código 97 PAD 2020 - Vigencia Auditada 2019. Estado auditor: cumplida inefectiva. Nuevo código de hallazgo: 3.1.1.8. 
En ejercicio de la Auditoría de Regularidad Código 87 PAD 2022 -Vigencia Auditada 2021, la Contraloría de Bogotá evaluó las acciones reformuladas con el código de hallazgo 3.1.1.8 Aud. Reg. Cód 97 PAD 2020, encontrándolas CUMPLIDAS EFECTIVAS. En consecuencia, se cierra esta acción para su retiro del Formato de Registro y Control del Plan de Mejoramiento (acciones en seguimiento).</t>
  </si>
  <si>
    <t xml:space="preserve">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Efectiva". </t>
  </si>
  <si>
    <t xml:space="preserve"> Informe Final Auditoría de Regularidad Código 87 PAD 2022 - Vigencia Auditada 2021</t>
  </si>
  <si>
    <t xml:space="preserve">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3.2.2.38  </t>
  </si>
  <si>
    <t>Soporte Inefectividad: Informe Final Auditoría de Regularidad Código 87 PAD 2022 - Vigencia Auditada 2021</t>
  </si>
  <si>
    <t>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3.2.2.39</t>
  </si>
  <si>
    <t>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3.2.2.40</t>
  </si>
  <si>
    <t>30/12/2021 :El equipo de seguimiento de la Oficina de Control Interno verifica los siguientes soportes: 
a) Radicado SDIS I2021105752 del 24/11/2021 “Certificación de Pago de los Rendimientos Financieros Convenio Interadministrativo SDIS-8794 - JBB 005-2019”, dirigido a la SDH por parte de la Subdirectora para la Vejez; documento PDF con soportes de reintegro rendimientos financieros, convenio 8794 de 2019; acta de liquidación convenio No.8794 de 2019, firmada el 28/12/2021.
b) Radicado interno I2021037093 de la Subdirectora para la Vejez, para el Jefe de la Oficina Asesora Jurídica, con asunto “Aplicación de potestad de solución alternativa de conflictos Convenio Interadministrativo No. 8775 de 2019”. 
c) Radicado interno I2021038144 de 10/12/2021, suscrito por la Subdirectora para la Vejez dirigido a la Asesora del Despacho Delegada para Terminaciones y Liquidaciones de  Contratos y Convenios. Asunto: “LIQUIDACIÓN CONVENIO No. 8180 DE 2019”. 
Los documentos enunciados guardan consistencia con los reportes presentados por la dependencia responsable.
Se reiteran recomendaciones en relación con la celeridad de trámites para concluir la ejecución de la acción de mejora y en caso de identificar novedades de avance, comunicarlos de inmediato a la Oficina de Control Interno.
20/05/2022: En razón del resultado de la evaluación de la acción, la cual fue calificada como "Cumplida Efectiva" de conformidad con el Informe Final de Auditoría de Regularidad Código 87 PAD 2022, se modifica avance porcentual del 90% al 100%, con el fin de que el estado de la acción se pueda actualizar según la parametrización del formato FOR-AC-001 vigente a la fecha.</t>
  </si>
  <si>
    <t>30/12/2021: El equipo de seguimiento de la Oficina de Control Interno verifica los siguientes soportes: 
a) Radicado SDIS I2021105752 del 24/11/2021 “Certificación de Pago de los Rendimientos Financieros Convenio Interadministrativo SDIS-8794 - JBB 005-2019”, dirigido a la SDH por parte de la Subdirectora para la Vejez; documento PDF con soportes de reintegro rendimientos financieros, convenio 8794 de 2019; acta de liquidación convenio No.8794 de 2019, firmada el 28/12/2021.
b) Radicado interno I2021037093 de la Subdirectora para la Vejez, para el Jefe de la Oficina Asesora Jurídica, con asunto “Aplicación de potestad de solución alternativa de conflictos Convenio Interadministrativo No. 8775 de 2019”. 
c) Radicado interno I2021038144 de 10/12/2021, suscrito por la Subdirectora para la Vejez dirigido a la Asesora del Despacho Delegada para Terminaciones y Liquidaciones de  Contratos y Convenios. Asunto: “LIQUIDACIÓN CONVENIO No. 8180 DE 2019”. 
Los documentos enunciados guardan consistencia con los reportes presentados por la dependencia responsable.
Se reiteran recomendaciones en relación con la celeridad de trámites para concluir la ejecución de la acción de mejora y en caso de identificar novedades de avance, comunicarlos de inmediato a la Oficina de Control Interno.
20/05/2022: En razón del resultado de la evaluación de la acción, la cual fue calificada como "Cumplida Efectiva" de conformidad con el Informe Final de Auditoría de Regularidad Código 87 PAD 2022, se modifica avance porcentual del 90% al 100%, con el fin de que el estado de la acción se pueda actualizar según la parametrización del formato FOR-AC-001 vigente a la fecha.</t>
  </si>
  <si>
    <t>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3.2.1.11</t>
  </si>
  <si>
    <t>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3.2.1.9</t>
  </si>
  <si>
    <t>La Subdirección de Contratación en articulación con la Dirección Poblacional realizo la Socialización de Buenas Prácticas de Supervisión, para persona jurídica, esta socialización se llevó a cabo el 24 de marzo y contó con la participación de 67 colaboradores de la Dirección Poblacional.</t>
  </si>
  <si>
    <t>La Subdirección de Contratación a través del memorando No.   I2021031495, convoco a las diferentes áreas para realizar la socialización de buenas prácticas frente a la supervisión de contratos de prestación de servicios, la cual se llevo a cabo el día 28 de octubre y contó con la participación de 342 colaboradores de la entidad. 
La Subdirección de Contratación en articulación con la Dirección Poblacional realizo la Socialización de Buenas Prácticas de Supervisión, para persona jurídica, esta socialización se llevó a cabo el 24 de marzo y contó con la participación de 67 colaboradores de la Dirección Poblacional.</t>
  </si>
  <si>
    <t xml:space="preserve">Se realizaron los seguimientos pertinentes a las necesidades de servicio y a las obligaciones contractuales en general de las empresas de aseo y cafetería. Como evidencia se anexan 3 actas de seguimiento mostrando la eficacia y la efectividad de la acción de mejora considerando que las reuniones de seguimiento se realizarán cuatrimestralmente y serán incluidas como obliogación contractual en los próximos procesos. </t>
  </si>
  <si>
    <t>Se remiten 17 informes de supervisión de los contratos 6855 de 2021, 6856 de 2021, 6857 de 2021 y 8265 de 2021 con la información pertinente al seguimiento presupuestal que muestran la eficacia y efectividad de la acción de mejora considerando que dicha gestión se seguirá realizando en los potenciales informes.</t>
  </si>
  <si>
    <t>Se remiten 17 informes de supervisión de los contratos 6855 de 2021, 6856 de 2021, 6857 de 2021 y 8265 de 2021 con la información pertinente al seguimiento del cumplimiento de las actividades contractuales que muestran la eficacia y efectividad de la acción de mejora considerando que dicha gestión se seguirá realizando en los potenciales informes.</t>
  </si>
  <si>
    <t>Se remite estudio de sector del contrato de transporte vigente con el análisis de mercado integrados, mostrando la eficacia de la acción de mejora. Para efectos de mostrar la efectividad de la acción dichos estudios están siendo incluidos en los procesos contractuales en general de acuerdo a la normatividad vigente</t>
  </si>
  <si>
    <t>Incluir acuerdos de niveles de servicio en los documentos técnicos  de los procesos contractuales con operadores, según las necesidades de oportunidad y pertinencia del servicio.</t>
  </si>
  <si>
    <t>Porcentaje de contratos que incluyan los acuerdos de niveles de servicios según las necesidades de oportunidad y pertinencia del servicio.</t>
  </si>
  <si>
    <t>(Número de contratos suscritos que incluyan los acuerdos de servicios / Número de contratos suscritos según las necesidades de oportunidad y pertinencia del servicio) * 100</t>
  </si>
  <si>
    <t>Se presenta circular de la DNA socializando el documento técnico.</t>
  </si>
  <si>
    <t>Incluir acuerdos de niveles de servicio en los documentos técnicos  de los procesos contractuales con operadores, según las necesidades de oportunidad y pertinencia del servicio</t>
  </si>
  <si>
    <t>Se remite matriz de requisitos legales con corte enero de 2022 en su segundo seguimiento</t>
  </si>
  <si>
    <t>De los 30 miembros del equipo de SST que deben realizar la actualización del curso de las 20 o 50 horas, el 80% de la meta corresponde a 24, para el presente avance se remiten 8 archivos en PDF que evidencian la actualización del cuso de SST de los miembros del equipo equivalente a un 29%</t>
  </si>
  <si>
    <t xml:space="preserve">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3.2.1.10 </t>
  </si>
  <si>
    <t xml:space="preserve">Acción evaluada en la Auditoría de Regularidad Código 87 PAD 2022 - Vigencia Auditada 2021. De conformidad con el Informe Final, numeral 3.1.2, Cuadro 3 "Evaluación Plan de Mejoramiento a las Acciones vencidas con Corte a 31-12-2021", el Estado y Evaluación Auditor de la acción es "Cumplida Inefectiva". Nuevo código de Hallazgo: 3.2.2.40 </t>
  </si>
  <si>
    <t>Desde la Asesoria de Recursos Financieros - Grupo de Contabilidad se remiten Estados Financieros referenciados correspondientes a los meses de Enero a Diciembre de la vigencia 2021 para asi dar cumplimiento a esta acción de mejora</t>
  </si>
  <si>
    <t>Desde la Asesoría de Recursos Financieros - Grupo de Presupuesto, se entrega oficio 2021EE301614O1 Concepto Reporte de pasivos exigibles con corte a 31 de diciembre de 2021 del saldo de
las reservas no giradas en la misma vigencia y Base de pasivos exigibles con fecha de corte 31 de diciembre de 2021, para cierre de acción de mejora.</t>
  </si>
  <si>
    <t>Dirección para la inclusión  y las familias / Subdireccion para la Discapacidad</t>
  </si>
  <si>
    <t>La Subdirección de Contratación oficializo el formato de estudios previos (FOR-GEC-037) ligado del procedimiento de Prestación de contratación de prestación servicios profesionales y/o apoyo a la gestión (PCD-GEC-001).</t>
  </si>
  <si>
    <t xml:space="preserve">Se remite  como evidencia  la presentación enviada  por la profesional Claudia Murcia Estadista de la DADE  a través de correo electronico del dia 03/05/2022 quien  elaboro un  informe con el detalle metodológico y Medición del nivel de satisfacción en la atención en las Comisarías de Familia 2016-2019-2022 resultado de las encuestas aplicadas en los años  2016-2019 , el cronograma para la encuesta a realizar en 2022 y resultado de la encuesta prublicada en la pagina de la entidad.      .    .
Formulario_EncuestaSatisfaccion_SDIS-2022_20220408.xlsx        https://sdisgovco-my.sharepoint.com/:p:/r/personal/aserna_sdis_gov_co/_layouts/15/Doc.aspx?sourcedoc=%7BAFEB9C02-2427-4131-98AA-3A8394F85BA2%7D&amp;file=Medici%C3%B3nSatisfacci%C3%B3nComisarias2016-2022(1)%20(2).pptx&amp;action=edit&amp;mobileredirect=true       disgovco-my.sharepoint.com/:x:/r/personal/aserna_sdis_gov_co/_layouts/15/Doc.aspx?sourcedoc=%7BE716B8D4-7A66-48DD-A0AE-DED41BA5DAD8%7D&amp;file=Cronograma_EncuestaSatisfaccionV3_20220501%20(4).xlsx&amp;action=default&amp;mobileredirect=true       https://www.integracionsocial.gov.co/images/_docs/2021/15052020_Anexo_9_Informe_resultados_encu_medicion_satis_y_perc_PROYECTAMOS_COLOMBIA_SAS_11052020.pdf
</t>
  </si>
  <si>
    <t>Se remite como evidencia el cronograma de apilcación de la encuesta de satisfacción y percepcion para el año 2022</t>
  </si>
  <si>
    <t>En virtud de la acción de mejora se remite los respectivos soportes de la gestión realizada por la Subdirección para la Adultez en cuanto a la liquidación de contratos con recursos del “Impuesto Unificado Fondo de Pobres, Juegos de Azar y Espectáculos Públicos. De acuerdo con la meta del indicador de la acción de mejora, se han liquidado 32 contratos de los cuales 15 estan pendientes por pagar y liberar ( 2 están pendientes por liberar, 13 pendientes por pagar)  y a 17 se les liberó saldos por valor de $46,834,240, los cuales ya no constituyen pasivos
Es importante precisar que la subdirección realizó la respectiva gestión de 42 contratos no solo de los 21 que corresponden a la meta del indicador quedando en la Subdirección de Contratación, Área de liquidaciones siete (7) contratos radicados para trámite.
En este sentido,  se da  cumplimiento con la acción de mejora y por lo tanto, se pone a su consideración el avance del 100%.
Se adjuntan los respectivos soportes de 42 contratos tramitados.</t>
  </si>
  <si>
    <t>Desde la Asesoría de Recursos Financieros - Grupo de Presupuesto, se entrega Acta de visita Administrativa por parte de la Contraloría donde solicitan aportar evidencias de las ejecuciones de recursos presupuestales a detalle de proyecto, fuente de financiación y/o Concepto de gasto, de igual forma soporte de correo,  excel de crps y listado de reservas que entregó el grupo de presupuesto dando respuesta a información requerida.</t>
  </si>
  <si>
    <t xml:space="preserve">Desde la SAF en compañía del área tecnica Subdirección para la vejez y la Oficina Asesora Juridica, se dieron lineamientos respecto a la normatividad aplicable de los reucursos de estampilla para el bienestar adulto mayor, para lo cual se adjunta resolución de caja menor actualizada para el año 2022. </t>
  </si>
  <si>
    <t/>
  </si>
  <si>
    <t>Elija de la lista desplegable el origen del hallazgo. Si requiere ampliar información sobre los orígenes, por favor remitirse a las condiciones generales del procedimiento formulación plan de mejoramiento (numeral 3.1).
Nota:  (*) Estos caracteres significa que la columna estará bloqueada una vez se publique el plan de mejoramiento para evitar que se pueda editar la información registrada en la celda y asegurar la integridad de la información.</t>
  </si>
  <si>
    <t xml:space="preserve">Registre la fecha (dd/mm/aaaa) en la que se identificó el hallazgo. 
Escribir la fecha en que se radicó el documento que soporta la identificación del hallazgo.
Nota:  (*) Estos caracteres significa que la columna estará bloqueada una vez se publique el plan de mejoramiento para evitar que se pueda editar la información registrada en la celda y asegurar la integridad de la información.
</t>
  </si>
  <si>
    <r>
      <t xml:space="preserve">Corresponde al número que identifica el hallazgo.
</t>
    </r>
    <r>
      <rPr>
        <u/>
        <sz val="9"/>
        <color theme="4"/>
        <rFont val="Arial"/>
        <family val="2"/>
      </rPr>
      <t xml:space="preserve">*Cuando el origen del hallazgo corresponde a una auditoría externa: </t>
    </r>
    <r>
      <rPr>
        <sz val="9"/>
        <color theme="4"/>
        <rFont val="Arial"/>
        <family val="2"/>
      </rPr>
      <t xml:space="preserve">El código corresponde al número asignado por el ente de control.
</t>
    </r>
    <r>
      <rPr>
        <u/>
        <sz val="9"/>
        <color theme="4"/>
        <rFont val="Arial"/>
        <family val="2"/>
      </rPr>
      <t xml:space="preserve">*Cuando el origen del hallazgo corresponde a una auditoría interna: </t>
    </r>
    <r>
      <rPr>
        <sz val="9"/>
        <color theme="4"/>
        <rFont val="Arial"/>
        <family val="2"/>
      </rPr>
      <t>el código corresponde al número registrado en el informe así: para oportunidades de mejora 10.1.(x) y para no conformidades 10.2.(x) 
*</t>
    </r>
    <r>
      <rPr>
        <u/>
        <sz val="9"/>
        <color theme="4"/>
        <rFont val="Arial"/>
        <family val="2"/>
      </rPr>
      <t xml:space="preserve">Cuando el origen del hallazgo corresponde a una inefectividad: </t>
    </r>
    <r>
      <rPr>
        <sz val="9"/>
        <color theme="4"/>
        <rFont val="Arial"/>
        <family val="2"/>
      </rPr>
      <t xml:space="preserve">el código será el mismo del hallazgo del informe tal como fue comunicado en el documento (original). 
</t>
    </r>
    <r>
      <rPr>
        <u/>
        <sz val="9"/>
        <color theme="4"/>
        <rFont val="Arial"/>
        <family val="2"/>
      </rPr>
      <t>*Para los demás orígenes de hallazgos internos:</t>
    </r>
    <r>
      <rPr>
        <sz val="9"/>
        <color theme="4"/>
        <rFont val="Arial"/>
        <family val="2"/>
      </rPr>
      <t xml:space="preserve"> El código corresponde al número asignado en el documento que soporta el hallazgo.
Nota:  (*) Estos caracteres significa que la columna estará bloqueada una vez se publique el plan de mejoramiento para evitar que se pueda editar la información registrada en la celda y asegurar la integridad de la información.</t>
    </r>
  </si>
  <si>
    <r>
      <t xml:space="preserve">Relacione el nombre del documento en el cual se identificó el hallazgo.
</t>
    </r>
    <r>
      <rPr>
        <u/>
        <sz val="9"/>
        <color theme="4"/>
        <rFont val="Arial"/>
        <family val="2"/>
      </rPr>
      <t>*Cuando el origen del hallazgo corresponde a una auditoría interna o externa:</t>
    </r>
    <r>
      <rPr>
        <sz val="9"/>
        <color theme="4"/>
        <rFont val="Arial"/>
        <family val="2"/>
      </rPr>
      <t xml:space="preserve"> registre el nombre exacto del informe.
*Cuando el origen del hallazgo sea un control de advertencia: registre el tema de la advertencia.
</t>
    </r>
    <r>
      <rPr>
        <u/>
        <sz val="9"/>
        <color theme="4"/>
        <rFont val="Arial"/>
        <family val="2"/>
      </rPr>
      <t xml:space="preserve">*Para los demás orígenes de hallazgos: </t>
    </r>
    <r>
      <rPr>
        <sz val="9"/>
        <color theme="4"/>
        <rFont val="Arial"/>
        <family val="2"/>
      </rPr>
      <t xml:space="preserve"> refiera de manera puntual el documento de identificación del hallazgo de tal forma que permita identificar su origen.
Nota:  (*) Estos caracteres significa que la columna estará bloqueada una vez se publique el plan de mejoramiento para evitar que se pueda editar la información registrada en la celda y asegurar la integridad de la información.</t>
    </r>
  </si>
  <si>
    <r>
      <rPr>
        <u/>
        <sz val="9"/>
        <color theme="4"/>
        <rFont val="Arial"/>
        <family val="2"/>
      </rPr>
      <t xml:space="preserve">*Cuando el origen del hallazgo corresponde a una auditoría interna o externa:
</t>
    </r>
    <r>
      <rPr>
        <sz val="9"/>
        <color theme="4"/>
        <rFont val="Arial"/>
        <family val="2"/>
      </rPr>
      <t xml:space="preserve">Transcriba el hallazgo tal como fue comunicado en el documento que soporta su identificación.
</t>
    </r>
    <r>
      <rPr>
        <u/>
        <sz val="9"/>
        <color theme="4"/>
        <rFont val="Arial"/>
        <family val="2"/>
      </rPr>
      <t xml:space="preserve">*Para el caso de la inefectividad:
</t>
    </r>
    <r>
      <rPr>
        <sz val="9"/>
        <color theme="4"/>
        <rFont val="Arial"/>
        <family val="2"/>
      </rPr>
      <t>Transcriba el hallazgo tal como fue comunicado en el documento que soporta su identificación (original) posterior al año.
Ejemplo: 2019 - Al revisar los expedientes contentivos en los procesos judiciales y acciones de tutela, se observó que ...
Cuando el hallazgo supere la capacidad de la celda, se copia el inicio y el final con puntos suspensivos en el intermedio y se menciona la(s) página(s) del informe o documento que comunica el hallazgo.
Nota:  (*) Estos caracteres significa que la columna estará bloqueada una vez se publique el plan de mejoramiento para evitar que se pueda editar la información registrada en la celda y asegurar la integridad de la información.</t>
    </r>
  </si>
  <si>
    <t>Elija de la lista desplegable el tipo de hallazgo identificado  por parte del ente externo.
Nota:  (*) Estos caracteres significa que la columna estará bloqueada una vez se publique el plan de mejoramiento para evitar que se pueda editar la información registrada en la celda y asegurar la integridad de la información.</t>
  </si>
  <si>
    <t>Elija de la lista desplegable el proceso vinculado al hallazgo.
Nota:  (*) Estos caracteres significa que la columna estará bloqueada una vez se publique el plan de mejoramiento para evitar que se pueda editar la información registrada en la celda y asegurar la integridad de la información.</t>
  </si>
  <si>
    <t>Registre la causa(s) raíz identificada del ejercicio de aplicación de metodología de análisis de causas.
Se sugiere consultar e implementar las siguientes metodologías para realizar un análisis de causas adecuado: diagrama causa - efecto (espina de pescado), cinco Por qué, árbol del problema (árbol de fallas). Puede utilizar la metodología que considere útil y amigable.
Nota:  (*) Estos caracteres significa que la columna estará bloqueada una vez se publique el plan de mejoramiento para evitar que se pueda editar la información registrada en la celda y asegurar la integridad de la información.</t>
  </si>
  <si>
    <t>Numere de forma consecutiva las acciones establecidas para cada hallazgo.
La identificación del número de la acción se realiza adicionando un guion y numerando las acciones de manera consecutiva.
Ejemplo: Hallazgo 10.2.1 al cual se le formulan 3 acciones el código del hallazgo correspondiente al registro de la primera acción es 10.2.1-1, para la segunda acción 10.2.1-2 y para la tercera 10.2.1-3. 
Nota:  (*) Estos caracteres significa que la columna estará bloqueada una vez se publique el plan de mejoramiento para evitar que se pueda editar la información registrada en la celda y asegurar la integridad de la información.</t>
  </si>
  <si>
    <t>Escriba la(s) acción(es) a desarrollar para subsanar la causa del hallazgo, teniendo en cuenta que estas permitan medir su eficacia y su efectividad. 
Para los casos en que se define más de una acción, se debe incluir una fila por acción.
Nota:  (*) Estos caracteres significa que la columna estará bloqueada una vez se publique el plan de mejoramiento para evitar que se pueda editar la información registrada en la celda y asegurar la integridad de la información.</t>
  </si>
  <si>
    <t>Elija de la lista desplegable el tipo de acción
Tener encuentra los tipos de acciones identificadas en la Tabla 1. (Orígenes de los Hallazgos, proveedor y tipo de acción a formular) del procedimiento formulación plan de mejoramiento.
Nota:  (*) Estos caracteres significa que la columna estará  bloqueada una vez se publique el plan de mejoramiento para evitar que se pueda editar la información registrada en la celda y asegurar la integridad de la información.</t>
  </si>
  <si>
    <t>Escriba la variable que se pretende medir
Ejemplo 1: No de personas capacitadas
Ejemplo 2: Una (1) política de adultez formulada
Nota:  (*) Estos caracteres significa que la columna estará bloqueada una vez se publique el plan de mejoramiento para evitar que se pueda editar la información registrada en la celda y asegurar la integridad de la información.</t>
  </si>
  <si>
    <t>Escriba el valor entero o la fórmula para calcularlo, que permita observar el cumplimiento de la acción definida.
Ejemplo 1: No. personas capacitadas / No. total de personas por capacitar 
Ejemplo 2: Una (1) política de adultez formulada
Nota:  (*) Estos caracteres significa que la columna estará bloqueada una vez se publique el plan de mejoramiento para evitar que se pueda editar la información registrada en la celda y asegurar la integridad de la información.</t>
  </si>
  <si>
    <t>Escriba el valor esperado del indicador de forma cuantitativa.
Ejemplo 1.  Cantidad: 1500	  
Ejemplo 2.  Cantidad: 100%
Nota:  (*) Estos caracteres significa que la columna estará bloqueada una vez se publique el plan de mejoramiento para evitar que se pueda editar la información registrada en la celda y asegurar la integridad de la información.</t>
  </si>
  <si>
    <t>Escriba de manera cualitativa  la meta del indicador
Ejemplo 1: funcionarios capacitados
Ejemplo 2: informes de peticiones reportados por las Subdirecciones Técnicas consolidados en el instrumento diseñado”
Nota:  (*) Estos caracteres significa que la columna estará bloqueada una vez se publique el plan de mejoramiento para evitar que se pueda editar la información registrada en la celda y asegurar la integridad de la información.</t>
  </si>
  <si>
    <t>Elija de la lista desplegable la dependencia responsable de coordinar la acción.
Cuando el origen del hallazgo corresponde a una auditoría externa la dependencia responsable será la registrada en el instrumento del ente de control. 
Nota:  (*) Estos caracteres significa que la columna estará bloqueada una vez se publique el plan de mejoramiento para evitar que se pueda editar la información registrada en la celda y asegurar la integridad de la información.</t>
  </si>
  <si>
    <t>Elija de la lista desplegable la dependencia responsable de ejecutar la acción.
Cuando el origen del hallazgo corresponde a una auditoría externa la dependencia responsable será la registrada en el instrumento del ente de control. 
Nota:  (*) Estos caracteres significa que la columna estará bloqueada una vez se publique el plan de mejoramiento para evitar que se pueda editar la información registrada en la celda y asegurar la integridad de la información.</t>
  </si>
  <si>
    <t>Registre la fecha (dd/mm/aaaa) a partir de la cual empieza la ejecución de la acción. Debe ser igual o posterior a la fecha de identificación del hallazgo
Nota:  (*) Estos caracteres significa que la columna estará bloqueada una vez se publique el plan de mejoramiento para evitar que se pueda editar la información registrada en la celda y asegurar la integridad de la información.</t>
  </si>
  <si>
    <t>Registre la fecha (dd/mm/aaaa) en la que finalizará la ejecución de la acción. No debe superar doce (12)  meses a partir de la fecha de inicio
Nota:  (*) Estos caracteres significa que la columna estará bloqueada una vez se publique el plan de mejoramiento para evitar que se pueda editar la información registrada en la celda y asegurar la integridad de la información.</t>
  </si>
  <si>
    <t xml:space="preserve">Número de días de prorroga que requiere para la ejecución de la acción, previa solicitud por parte de la dependencia responsable de ejecutar o coordinar la acción (en el evento en que se presente más de un ejecutor) con su correspondiente justificación y aprobación.
</t>
  </si>
  <si>
    <t>Celda automática, su calculo se extrae de las columnas "S+T" que determina la fecha final (dd/mm/aa) para la ejecución de la acción, incluida la prorroga aprobada. 
Nota:  (*) Estos caracteres significa que la columna estará bloqueada una vez se publique el plan de mejoramiento para evitar que se pueda editar la información registrada en la celda y asegurar la integridad de la información.</t>
  </si>
  <si>
    <t>Registre la fecha (dd/mm/aaaa) en que realiza el autocontrol de la acción o el reporte de la modificación de la acción que le fue aprobada.</t>
  </si>
  <si>
    <t xml:space="preserve">Describa el nombre de los documentos, entrevistas y/o inspecciones que den cuenta del avance o cumplimiento de las acciones.
Para el caso en que se aprueben modificaciones en la SECCIÓN B. ETAPA DE FORMULACION para la acción, registrar la justificación de la solicitud de la modificación, registrar la descripción del trámite de la solicitud y la fecha, y registrar la respuesta de la aprobación, la fecha de la aprobación y detallar la modificación aprobada.  </t>
  </si>
  <si>
    <t>Indique el valor en %  de acuerdo con  la meta definida teniendo en cuenta lo siguiente:
Si la meta es el  valor entero uno (1) el porcentaje de cumplimiento de la meta que registrará será únicamente cero por ciento (0%) o cien por ciento (100%), sin valores intermedios, para los demás casos se registrará el porcentaje de avance de acuerdo con la meta.
Para el caso de reporte de modificaciones aprobadas no diligenciar.</t>
  </si>
  <si>
    <t xml:space="preserve">Celda automática, los estados del semáforo son:
Sin Avance: Cuando las celdas de fecha de reporte se encuentra vacías, se resalta en color gris.
Destacado: Cuando el porcentaje reportado es &gt;=95%, se marca en color verde
Satisfactorio: Cuando el porcentaje reportado es &gt;=80% y menor de 95%, se marca en color amarillo
No Satisfactorio: Cuando el porcentaje es &lt;80%, se marca en color rojo.
</t>
  </si>
  <si>
    <t xml:space="preserve">Registre la fecha (dd/mm/aaaa) en que se realiza el seguimiento por parte de la Oficina de Control Interno. </t>
  </si>
  <si>
    <t>Describa cualitativamente la gestión realizada, identificando  el nombre de los documentos, entrevistas y/o inspecciones que den cuenta del avance de las acciones, de acuerdo con el seguimiento realizado.
Para el caso en que se aprueben modificaciones en la SECCIÓN B. ETAPA DE FORMULACION para la acción, registrar la respuesta de la aprobación de la modificación con su fecha y detallar la modificación aprobada.</t>
  </si>
  <si>
    <t>Registre los nombres de los funcionarios y/o contratistas de la Oficina de Control Interno que realizan el seguimiento.</t>
  </si>
  <si>
    <t xml:space="preserve">Celda automática, los estados del semáforo son:
Sin avance: cuando las celdas de fecha de reporte se encuentra vacías y se resalta en color gris.
Destacado: cuando el porcentaje reportado es &gt;=95%, se marca en color verde
Satisfactorio: cuando el porcentaje reportado es &gt;=80% y menor de 95% se marca en color amarillo
No Satisfactorio: Cuando el porcentaje es &lt;80%, se marca en color rojo.
</t>
  </si>
  <si>
    <t xml:space="preserve">Celda automática, los estados del semáforo son:
Sin Avance: Cuando las celdas de fecha de reporte se encuentra vacías y se resalta en color gris.
Destacado: Cuando el porcentaje reportado es &gt;=95%, se marca en color verde
Satisfactorio: Cuando el porcentaje reportado es &gt;=80% y menor de 95% se marca en color amarillo
No Satisfactorio: Cuando el porcentaje es &lt;80%, se marca en color rojo.
</t>
  </si>
  <si>
    <t xml:space="preserve">Celda automática.
Semáforo del % Avances:
Gris: Sin porcentaje de avances
Rojo: Si el porcentaje es entre 0% y 95%.
Amarillo: Si el porcentaje de avances es &gt;=96%.
Verde: Si el porcentaje es 100%
</t>
  </si>
  <si>
    <t xml:space="preserve">Valorar si la acción se ejecutó al 100% dentro del plazo establecido.
Seleccionar la opción de la lista desplegable (si/no)  
</t>
  </si>
  <si>
    <t xml:space="preserve">Una vez la acción se ejecutó al 100% dentro del plazo establecido, valorar la efectividad de la acción, es decir, la acción ejecutada eliminó la(s) causa(s) que originaron los hallazgos detectados.
Seleccionar la opción de la lista desplegable (si/no)  
</t>
  </si>
  <si>
    <t>Registre la fecha (dd/mm/aaaa) en que se evalúa la efectividad de la acción. 
Registre la fecha (dd/mm/aaaa) en la cual se recibe el comunicado de cierre de la acción por parte del ente externo.</t>
  </si>
  <si>
    <t xml:space="preserve">Describa cualitativamente la evaluación de la efectividad de la acción. </t>
  </si>
  <si>
    <t>Evaluar la eficacia de la acción, es decir, la acción se ejecutó al 100% dentro del plazo establecido.
Seleccionar la opción de la lista desplegable (si/no).</t>
  </si>
  <si>
    <t>Evaluar la efectividad de la acción, es decir
la acción ejecutada eliminó la(s) causa(s) que originaron los hallazgos detectados.
Seleccionar la opción de la lista desplegable (si/no)</t>
  </si>
  <si>
    <t xml:space="preserve">Celda automática, se calcula basada en las columnas:
“Fue eficaz”, “Fue efectiva”, de los diferentes seguimientos realizados (Eficaz, Ineficaz, Inefectiva, Cerrada, En  Ejecución;). 
Cerrada: Eficaz+ Efectiva
Eficaz: Se ejecutó la acción en su totalidad y dentro del tiempo establecido.
Ineficaz: Sin evidencia de cumplimiento dentro del tiempo establecido para su ejecución
Inefectiva: acción que se ejecutó al 100% pero no eliminó la causa que originó el hallazgo, ni modificó positivamente o subsano los supuestos de hecho o de derecho que dieron origen al mismo.
En Ejecución: Acción que se encuentra dentro de los tiempo establecidos para su ejecución de eficacia y efectividad. </t>
  </si>
  <si>
    <t>Relacione el documento soporte a través del cual el ente de control cierra la acción, tipo de documento, numero de radicado y la fecha. 
Solo aplica para acciones de origen externo.</t>
  </si>
  <si>
    <t>Registre los nombres de los funcionarios y/o contratistas de la OCI que realizan la evaluación.</t>
  </si>
  <si>
    <t>Prueba 1</t>
  </si>
  <si>
    <t>Satisfactorio</t>
  </si>
  <si>
    <t>Sin Avance</t>
  </si>
  <si>
    <t>En Ejecución</t>
  </si>
  <si>
    <t>Auditoria externa</t>
  </si>
  <si>
    <t>Prueba 2</t>
  </si>
  <si>
    <t>Destacado</t>
  </si>
  <si>
    <t>Eficaz</t>
  </si>
  <si>
    <t>Prueba 3</t>
  </si>
  <si>
    <t>Ineficaz</t>
  </si>
  <si>
    <t>Prueba 4</t>
  </si>
  <si>
    <t>Prueba 5</t>
  </si>
  <si>
    <t>Prueba 6</t>
  </si>
  <si>
    <t>Inefectiva</t>
  </si>
  <si>
    <t>Prueba 7</t>
  </si>
  <si>
    <t>Prueba 8</t>
  </si>
  <si>
    <t>Prueba 9</t>
  </si>
  <si>
    <t xml:space="preserve">Recomendaciones Investigación Sumaria Veeduría Distrital Expediente 20215003339900006E </t>
  </si>
  <si>
    <t>1.Realizar un proceso de inducción o reinducción a los operadores jurídicos de todas las Subdirecciones Locales de Integración Social, donde se les indique cuales son los pasos previos que deben desarrollar esas dependencias y la documentación que se debe enviar a la Subdirección de Contratación para llevar a cabo el proceso de contratación exitosamente y evitar los reprocesos y demoras en la contratación.</t>
  </si>
  <si>
    <t xml:space="preserve">Gestión Contractual </t>
  </si>
  <si>
    <t>Desconocimiento de los colaboradores de la entidad que cumplen con la obligación de ser referentes contractuales en el procedimiento de contratación de prestación de servicios</t>
  </si>
  <si>
    <t>Socialización del Procedimiento (PCD-GEC-001) de Contratación de Prestación de Servicios Profesionales y Apoyo  a  la  Gestión Actualizado</t>
  </si>
  <si>
    <t>#Jornadas de Socialización efectuadas</t>
  </si>
  <si>
    <t>(No de Jornadas realizadas /No de Jornadas Programadas)</t>
  </si>
  <si>
    <t xml:space="preserve">Recomendaciones Investigación Sumaria Veeduría Distrital Expediente 20225003339900003E </t>
  </si>
  <si>
    <t>En aplicación del literal j del artículo 12 del decreto distrital 470 de 2007 se solicita se impartan instrucciones a las áreas misionales y de contratación para que al momento de seleccionar personal para desarrollar labores en la entidad se dé un trato de acuerdo con las normas vigentes que garantice su acceso a las oportunidades de contratación de la entidad.</t>
  </si>
  <si>
    <t xml:space="preserve">Proceso de Gestión Contractual
Proceso Prestación de servicios sociales para la inclusión social 
</t>
  </si>
  <si>
    <t>La entidad no cuenta con lineamientos para el acceso a las oportunidades de contratación de prestación de servicios para personas con discapacidad.</t>
  </si>
  <si>
    <t xml:space="preserve">1. Emitir un lineamiento que conjugue los elementos jurídicos, contractuales y técnicos con el fin de orientar el acceso a las oportunidades de contratación de prestación de servicios para personas con discapacidad en la entidad </t>
  </si>
  <si>
    <t xml:space="preserve">1 Un documento que oriente el acceso de las oportunidades de contratación de prestación de servicios para personas con discapacidad en la entidad </t>
  </si>
  <si>
    <t>1 documento oficializado</t>
  </si>
  <si>
    <t xml:space="preserve">Subdirección de Contratación y Subdirección para la Discapacidad
</t>
  </si>
  <si>
    <t xml:space="preserve">2. Socializar el  lineamiento con el fin de orientar el acceso a las oportunidades de contratación de prestación de servicios para personas con discapacidad en la entidad </t>
  </si>
  <si>
    <t xml:space="preserve">1 Una socialización del documento que oriente el acceso a las oportunidades de contratación de prestación de servicios para personas con discapacidad en las áreas misionales y de contratación de la entidad </t>
  </si>
  <si>
    <t xml:space="preserve">Realizar una jornada de socialización del documento con las áreas misionales y de contratación de la entidad </t>
  </si>
  <si>
    <t>Recomendaciones Investigación Sumaria Veeduría Distrital Expediente 20215003339900023E</t>
  </si>
  <si>
    <t>1. Realizar un proceso de inducción o reinducción a los operadores jurídicos de la SDIS, para indicarles los pasos previos que deben desarrollar para llevar a cabo el proceso de contratación exitosamente y evitar reprocesos y demoras.</t>
  </si>
  <si>
    <t>Desconocimiento de los colaboradores de la entidad que cumplen con la obligación de ser referentes contractuales en el procedimiento de contratación de prestación de servicios.</t>
  </si>
  <si>
    <t>Socialización del Procedimiento (PCD-GEC-001) de Contratación de Prestación de Servicios Profesionales y Apoyo  a  la  Gestión Actualizado.</t>
  </si>
  <si>
    <t>(No de Jornadas realizadas /No de Jornadas Programadas)*100</t>
  </si>
  <si>
    <t>2. Realizar un proceso de inducción o reinducción en el que la Subdirección Administrativa y Financiera de la SDIS, informe a los contratistas los lineamientos necesarios para la presentación de los informes de pago, los anexos que deben llevar; las fechas de presentación y que una vez cumplidos a satisfacción los requisitos exigidos, las posibles fechas de pago.</t>
  </si>
  <si>
    <t>Subdirección Administrativa y Financiera - Grupo de Cuentas -  Proceso de Gestión Financiera</t>
  </si>
  <si>
    <t xml:space="preserve">A pesar de contar con lineamientos establecidos en cada vigencia de los soportes y fechas de radicación de los pagos de contratistas por parte de la Subdirección Administrativa y Financiera - Dirección de Gestión Corporativa, al presentante rotación del personal que tramita los pagos se pueden generar afectaciones en las fechas de pagos. </t>
  </si>
  <si>
    <t>Realizar socialización a los referentes de pago en el cual se darán lineamientos de los soportes de pago.</t>
  </si>
  <si>
    <t xml:space="preserve">Contar con los referentes de pagos debidamente socializados en cuanto a los lineamientos del trámite de pagos a los contratistas a través de 1 socialización para el segundo semestre de la vigencia 2022 </t>
  </si>
  <si>
    <t xml:space="preserve">1 socialización realizada </t>
  </si>
  <si>
    <t>Subdirección Administrativa y Financiera - Grupo de Cuentas</t>
  </si>
  <si>
    <t>A pesar de contar con lineamientos establecidos en cada vigencia de los soportes y fechas de radicación de los pagos de contratistas por parte de la Subdirección Administrativa y Financiera - Dirección de Gestión Corporativa, al presentante rotación del personal que tramita los pagos se pueden generar afectaciones en las fechas de pagos.</t>
  </si>
  <si>
    <t xml:space="preserve">Generar las alertas a los referentes de pago cuando se realice devolución de la planilla por incumplimiento de los lineamientos de pagos a través de correos electrónicos. </t>
  </si>
  <si>
    <t>Minimizar las devoluciones de las planiillas a los referentes de pago al realizar seguimiento y retroalimentación continuo de las incongruencias presentadas</t>
  </si>
  <si>
    <t>(No. de alertas enviadas / No. de planillas radicadas detectadas con incongruencias en su presentación) *100</t>
  </si>
  <si>
    <t>3. Realizar un proceso de inducción o reinducción a funcionarios y contratistas sobre la aplicabilidad de la ley 1010 de 2006 “Por medio de la cual se adoptan medidas para prevenir, corregir y sancionar el acoso laboral y otros hostigamientos en el marco de las relaciones de trabajo”, haciendo la diferenciación entre contratistas y servidores públicos.</t>
  </si>
  <si>
    <t>Se identifica una oportunidad de mejora frente a la cualificación del talento humano frente a las normas y procedimientos aplicables para prevenir, corregir y sancionar el acoso laboral y otros hostigamientos en el marco de las relaciones de trabajo.</t>
  </si>
  <si>
    <t>Realizar 2 jornadas de Sensibilizacion virtual en la vigencia, sobre la Ruta de Atención a presuntos casos de acoso laboral y sexual laboral y sobre el Procedimiento Solución de Conflictos aplicables a contratistas.</t>
  </si>
  <si>
    <t>2 Jornadas de sensibilización virtual  dirigidas a todos los colaboradores de la entidad a cerca de  la Ruta de Atención a presuntos casos de acoso laboral y sexual laboral y sobre el Procedimiento Solución de Conflictos aplicables a contratistas</t>
  </si>
  <si>
    <t>(Numero de jormadas de sensibilización ejecutadas / 2  jornadas programadas)*100</t>
  </si>
  <si>
    <t>4. Fortalecer las directrices a los servidores públicos que ejercen la supervisión de los contratos, para que tengan en cuenta los manuales de buen trato y convivencia laboral para que la relación con los contratistas sea acorde con dichas directrices, e indicarles las consecuencias disciplinarias del incumplimiento a directrices, directivas y normas que rigen sobre el tema.</t>
  </si>
  <si>
    <t>Desconocimiento de los supervisores de contratos de prestación de servicios sobre los manuales de buen trato y convivencia laboral en relación con los contratistas de prestación de sericios profesionales y/o apoyo a la gestión.</t>
  </si>
  <si>
    <t>Socialización de las Buenas prácticas de supervisión de contratos de prestación de servicios profesionales y/o apoyo a la gestión enfoncada en los manuales de buen trato y convivencia laboral.</t>
  </si>
  <si>
    <t>Auditoría de Regularidad PAD 2022 – Código 87</t>
  </si>
  <si>
    <t>Hallazgo administrativo por inconsistencias en el suministro de la información necesaria en la evaluación del proceso auditor y no acceso a la información que debe estar publicada en la plataforma SECOP II, debilidades en el seguimiento y control a la supervisión contractual.</t>
  </si>
  <si>
    <t xml:space="preserve">Desconocimiento de la plataforma transaccional de SECOP, para el cargue de la documentación en la ejecución contractual de la supervisión de los contratos de persona jurídica </t>
  </si>
  <si>
    <t>Elaborar y publicar un documento en el sistema de gestión para el cargue de los soportes de ejecución  en los contratos y/ convenios en la plataforma transaccional SECOP para los supervisores y apoyos a la supervisión.</t>
  </si>
  <si>
    <t>Elaboración de un documento en el sistema de gestión</t>
  </si>
  <si>
    <t>Elaborar un documento oficializado en el Sistema de Gestión que de respuesta al cargue de los soportes de ejecución e los contratos y/o convenios.</t>
  </si>
  <si>
    <t>Hallazgo administrativo por cuanto las acciones correctivas del plan de mejoramiento de la SDIS no están formuladas para que se elimine la causa de los hallazgos que las originaron; asimismo, carecen de transversalidad y no reflejan una gestión administrativa intersectorial en el plan de mejoramiento del sujeto de control</t>
  </si>
  <si>
    <t>Oportunidad de mejora en la identificación de la causa raíz y por ende en su tratamiento para que sea efectiva.</t>
  </si>
  <si>
    <t>Fortalecer los controles de todas las líneas de defensa en lo relacionado con en el análisis de causas y su posterior evaluación en la efectividad, a través de la actualización del procedimiento de Formulación de Plan de Mejoramiento.</t>
  </si>
  <si>
    <t>Procedimiento plan de mejoramiento actualizado</t>
  </si>
  <si>
    <t>Un (1) Procedimiento Actualizado</t>
  </si>
  <si>
    <t>Socialización del procedimiento de Formulación de Plan de mejoramiento y su aplicación al interior de la SDIS.</t>
  </si>
  <si>
    <t>Procedimiento plan de mejoramiento socializado</t>
  </si>
  <si>
    <t xml:space="preserve">(Jornadas de socialización realizadas/ jornadas de socialización programadas)*100 </t>
  </si>
  <si>
    <t>Hallazgo Administrativo por deficiencias en la ejecución del proyecto 7740 “Generación Jóvenes con Derechos en Bogotá”, particularmente por la entrega de transferencias monetarias a jóvenes y el Sistema de Responsabilidad Penal Adolescente</t>
  </si>
  <si>
    <t>Dirección de Análisis y Diseño Estratégico - Subdirección de Diseño, Evaluación y Sistematización</t>
  </si>
  <si>
    <t>Debilidad en la definición de lineamientos con respecto a la formulación y programación de las metas y su correspondencia con la ejecución del  presupuesto.</t>
  </si>
  <si>
    <t>Incluir un punto de control dentro del Procedimiento a Seguimiento de Proyectos de inversión PCD-PE-005, que genere las alertas necesarias relacionadas con la correcta programación de las metas y con respecto a la validez y coherencia de los reportes de metas que se realizan en las diferentes herramientas utilizadas por la SDIS entre ellas  el perfil del proyecto.</t>
  </si>
  <si>
    <t>Procedimiento actualizado con el punto de control incluido</t>
  </si>
  <si>
    <t>Un (1) Procedimiento actualizado con el punto de control incluido</t>
  </si>
  <si>
    <t>Socializar el Procedimiento a Seguimiento de Proyectos de inversión PCD-PE-005 incluyendo un punto de control, que genere las alertas necesarias relacionadas con la correcta programación de las metas y con respecto a la validez y coherencia de los reportes de metas que se realizan en las diferentes herramientas utilizadas por la SDIS entre ellas  el perfil del proyecto.</t>
  </si>
  <si>
    <t>Jornadas de Socialización</t>
  </si>
  <si>
    <t>(Jornadas de Socialización Realizadas/ Jornadas de Socialización Programadas)*100</t>
  </si>
  <si>
    <t>Crear e incluir dentro de la carta de alertas de Seguimiento a Proyectos de Inversión - SPI, un aparte que hable de la relación presupuesto, meta y magnitud.</t>
  </si>
  <si>
    <t>Cartas de alerta con aparte incluido</t>
  </si>
  <si>
    <t>Cartas de alerta con aparte de Presupuesto, meta y magnitud incluidas.</t>
  </si>
  <si>
    <t>Debilidad en la definición de lineamientos claros con respecto a la formulación y programación de las metas y su correspondencia con la ejecución del  presupuesto.</t>
  </si>
  <si>
    <t>Elaborar un documento técnico que relacione detalladamente la operación del servicio centros forjar, de acuerdo con los lineamientos del SRPA y la ley 1098 del 2006.</t>
  </si>
  <si>
    <t>Documento Técnico oficializado</t>
  </si>
  <si>
    <t>Un (1) Documento técnico oficializado</t>
  </si>
  <si>
    <t>Hallazgo administrativo por falta de consistencia en la información reportada de las metas ejecutadas del proyecto “7770 Compromiso con el Envejecimiento Activo y una Bogotá Cuidadora e Incluyente”</t>
  </si>
  <si>
    <t xml:space="preserve">Subdirección para la Vejez  </t>
  </si>
  <si>
    <t xml:space="preserve">Debilidad en los  lineamientos que permitan unificar criterios conforme a la interpretación de la información suministrada a los entes de control. </t>
  </si>
  <si>
    <t xml:space="preserve">Crear un documento que incluya las características, nombres, contenido y descripción de la información reportada  a las diferentes instancias que facilite la lectura de la misma. </t>
  </si>
  <si>
    <t xml:space="preserve">Un (1) Documento oficializado con las características, nombres, contenido y descripción de la información reportada  a las diferentes instancias que facilite la lectura de la misma. </t>
  </si>
  <si>
    <t>Hallazgo administrativo por deficiencias en la información de las Metas Nos. 6 y 7 en el Proyecto No. 7748 “Fortalecimiento de la gestión Institucional y desarrollo integral del talento humano en Bogotá”</t>
  </si>
  <si>
    <t>Procedimiento actualizado y socializado con el punto de control incluido</t>
  </si>
  <si>
    <t>3.2.1.4</t>
  </si>
  <si>
    <t>Hallazgo administrativo por irregularidades presentadas en desarrollo de la ejecución de las Metas No. 2 y No. 4 del Proyecto de Inversión No.7745 “Compromiso por una alimentación integral en Bogotá”.</t>
  </si>
  <si>
    <t>Oportunidad de mejora en la generación de un reporte periódico que dé cuenta de la información de los recursos del presupuesto de la meta con la información financiera resultado de la contratación</t>
  </si>
  <si>
    <t>Generar un informe financiero mensual que diferencie la ejecución presupuestal por meta con el avance de ejecución financiera de contratación</t>
  </si>
  <si>
    <t>Informe mensual financiero descriptivo</t>
  </si>
  <si>
    <t>Un Informe Mensual</t>
  </si>
  <si>
    <t>Oportunidad de mejora en el diseño de un reporte de supervisión que dé cuenta de la información detallada de la operación del servicio</t>
  </si>
  <si>
    <t xml:space="preserve">Diseñar e implementar un nuevo formato de seguimiento que dé cuenta del cumplimiento de las obligaciones contractuales. </t>
  </si>
  <si>
    <t>Formato diseñado e implementado</t>
  </si>
  <si>
    <t>Un formato</t>
  </si>
  <si>
    <t>Oportunidad de mejora en la tarea programada para realizar los cambios de estado en SIRBE con el fin de actualizar la información de las bases correspondientes a la  modalidad de bonos canjeables por alimentos del proyecto 7745</t>
  </si>
  <si>
    <t>Adelantar actualización del procedimiento de bonos canjeables en el aspecto de  "periodo de entrega de bonos canjeables"  para realizar  cambio de estado el último día del mes y  ajustar el sistema del operador con los tiempos de SIRBE, estableciendo programación para canje máximo el penúltimo día del mes.</t>
  </si>
  <si>
    <t xml:space="preserve">Procedimiento actualizado </t>
  </si>
  <si>
    <t>1 procedimiento</t>
  </si>
  <si>
    <t>Hallazgo administrativo por incongruencia en la metodología aplicada para la medición de la Meta No.2 “Atender a 71.000 Niñas y Niños con enfoque diferencial y de género en servicios dirigidos a la Primera Infancia en el Marco de la Atención Integral, del Proyecto de Inversión No 7744 “Generación de oportunidades para el Desarrollo Integral de la Niñez y la Adolescencia”</t>
  </si>
  <si>
    <t>La descripción de la meta no precisa de manera detallada todas las características a considerar y la secuencia desagregada de las operaciones realizadas para su medición.</t>
  </si>
  <si>
    <t>Actualizar el formato  Hoja de vida de conteo de metas incluyendo en la instrucción para el diligenciamiento del ítem “Descripción de la meta proyecto de inversión, meta sectorial o producto MGA” el registro de las características de la meta, la fórmula de cálculo y la secuencia desagregada de las operaciones que se realizan para su medición.</t>
  </si>
  <si>
    <t>Formato Hoja de vida de conteo de metas actualizado</t>
  </si>
  <si>
    <t xml:space="preserve"> Un Formato Hoja de vida de conteo de metas actualizado</t>
  </si>
  <si>
    <t>Hallazgo Administrativo por falta de eficiencia, eficacia y coherencia, al ejecutar el 92.91% de los recursos y no cumplir con la magnitud programada para la Meta N° 6 del Proyecto de Inversión No. 7565, vigencia 2021</t>
  </si>
  <si>
    <t>Debilidad en el seguimiento de la ejecución física y presupuestal de los recursos asignados  a la Meta 6 del Proyecto de Inversión  No 7565, vigencia 2021</t>
  </si>
  <si>
    <t>Realizar seguimiento mensual a la ejecución física y presupuestal de las metas del proyecto 7565 "Suministro de espacios adecuados, inclusivos y seguros para el desarrollo social integral en Bogotá", con el fin de generar alertas tempranas para el cumplimiento de la programación de las mismas.</t>
  </si>
  <si>
    <t>Reunión de Seguimiento a ejecución de física y presupuestal a metas</t>
  </si>
  <si>
    <t>(Reuniones de seguimiento realizadas / reuniones de seguimiento programadas)*100</t>
  </si>
  <si>
    <t>Hallazgo administrativo al evidenciar incoherencia en la magnitud programada para la Meta No. 4 del Proyecto de Inversión No. 7757 vigencia 2021</t>
  </si>
  <si>
    <t>Oportunidad de mejora para incluir en la descripción de las metas de manera detallada todas las características para tener en cuenta y la secuencia desagregada de las operaciones realizadas para su medición.</t>
  </si>
  <si>
    <t>Actualizar el formato Hoja de vida de conteo de metas incluyendo en la instrucción para el diligenciamiento del ítem “Descripción de la meta proyecto de inversión, meta sectorial o producto MGA” el registro de las características de la meta, la fórmula de cálculo y la secuencia desagregada de las operaciones que se realizan para su medición.</t>
  </si>
  <si>
    <t xml:space="preserve">Formato Hoja de vida de conteo de metas actualizado. </t>
  </si>
  <si>
    <t>Un (1) Formato Hoja de vida de conteo de metas actualizado.</t>
  </si>
  <si>
    <t>Hallazgo administrativo por la falta de controles en la entrega de bonos de apoyos económicos para la vejez de la Secretaría Distrital de Integración Social, por cuanto se les han entregado dichos apoyos a personas fallecidas.</t>
  </si>
  <si>
    <t>Debilidad en el inicio de la etapa de determinación del debido cobrar, dentro del procedimiento de gestión de cartera.</t>
  </si>
  <si>
    <t xml:space="preserve">Incluir en el “INSTRUCTIVO EGRESOS APOYOS ECONÓMICOS DE LA SUBDIRECCIÓN PARA LA VEJEZ - INS-PSS-093” la temporalidad del registro de egreso en el sistema de Información – SIRBE.   </t>
  </si>
  <si>
    <t>Instructivo de egreso servicio apoyos económicos para personas mayores INS-PSS-093</t>
  </si>
  <si>
    <t>“INSTRUCTIVO EGRESOS APOYOS ECONÓMICOS DE LA SUBDIRECCIÓN PARA LA VEJEZ INS-PSS-093” actualizado</t>
  </si>
  <si>
    <t>Incluir punto de control en el “PROTOCOLO SEGUIMIENTO Y ASISTENCIA TÉCNICA AL PROCEDIMIENTO GESTIÓN DE CARTERA PTC-PSS-078” que mejore la oportunidad en la aplicación de la etapa de determinación del debido cobrar del procedimiento gestión de cartera.</t>
  </si>
  <si>
    <t>Documento “protocolo seguimiento y asistencia técnica al procedimiento gestión de cartera ptc-pss-078”, actualizado.</t>
  </si>
  <si>
    <t>Documento “PROTOCOLO SEGUIMIENTO Y ASISTENCIA TÉCNICA AL PROCEDIMIENTO GESTIÓN DE CARTERA PTC-PSS-078”. Actualizado</t>
  </si>
  <si>
    <t>Hallazgo administrativo por el incumplimiento del Principio de Efectividad, debido a que las actividades realizadas para el cumplimiento de la acción correctiva, no subsanó la causa del Hallazgo 3.2.1, reportado en la auditoría de Desempeño 103 del PAD 2020, realizada por la Contraloría de Bogotá.</t>
  </si>
  <si>
    <t>Diseñar un Tablero de Control para que el gerente de cada  proyecto pueda visualizar de manera mensual el presupuesto ejecutado en comparación con la meta reportada</t>
  </si>
  <si>
    <t>Tablero de Control Diseñado</t>
  </si>
  <si>
    <t>Un (1) Tablero de Control Diseñado</t>
  </si>
  <si>
    <t>3.2.1.10</t>
  </si>
  <si>
    <t>Hallazgo administrativo debido a que las actividades realizadas para el cumplimiento de cuatro acciones correctivas no subsanaron la causa de los Hallazgos 3.2.1.24 y 3.2.1.25, reportados en la auditoría de Regularidad No. 87 del PAD 2021, realizada por la Contraloría de Bogotá D.C.</t>
  </si>
  <si>
    <t>Hallazgo administrativo debido a que las actividades realizadas para el cumplimiento de dos acciones correctivas no subsanaron la causa del Hallazgo 3.2.2, reportado en la auditoría de Desempeño 100 del PAD 2020, realizada por la Contraloría de Bogotá D.C.</t>
  </si>
  <si>
    <t xml:space="preserve">Oportunidad de mejora en la actualización de estado EN ATENCION a SUSPENDIDO en el Sistema de Información Misional - SIRBE para la prestación de servicios y modalidades nutricionales y alimentarios del proyecto 7745 "Compromiso por una alimentación integral en Bogotá" cuando se encuentre un/a beneficiario/a cuyo documento de identificación esté en situación de inhumado, según la autoridad competente, mientras surte el debido proceso de verificación y ampliación del procedimiento de egreso. </t>
  </si>
  <si>
    <t xml:space="preserve">Elaborar y socializar un instructivo de la Dirección de Nutrición y Abastecimiento que oriente los mecanismos de control para la actuación de estado en SIRBE "EN ATENCION" a "SUSPENDIDO" a los/las beneficiarios/as que se identifiquen en situación de "inhumado" según la autoridad competente mientras surte el debido proceso para el egreso      </t>
  </si>
  <si>
    <t>Instructivo elaborado y socializado</t>
  </si>
  <si>
    <t>Un instructivo</t>
  </si>
  <si>
    <t>Hallazgo administrativo por deficiencias en la identificación de riesgos a través de la matriz de riesgo del contrato de Prestación de Servicios No.4770-2018</t>
  </si>
  <si>
    <t xml:space="preserve">Debilidades en la estructuración de la matriz de riesgos asociados al objeto contractual </t>
  </si>
  <si>
    <t>Estructurar matriz de riesgos asociada al objeto contractual en observancia de los manuales de Colombia Compra Eficiente y la legislación aplicable en la materia</t>
  </si>
  <si>
    <t>Formato matriz de riesgos elaborada</t>
  </si>
  <si>
    <t>1 formato de matriz de riesgos elaborado</t>
  </si>
  <si>
    <t>Hallazgo administrativo por deficiente control y seguimiento a la ejecución contractual por parte de la supervisión en el Convenio de Asociación No. 10028 de 2021</t>
  </si>
  <si>
    <t>Oportunidad de mejora en el diseño de un informe de supervisión que dé cuenta de la información detallada de la operación del servicio</t>
  </si>
  <si>
    <t xml:space="preserve">Diseñar e implementar un nuevo formato de supervisión que dé cuenta del detalle del seguimiento en el cumplimiento de las obligaciones contractuales. </t>
  </si>
  <si>
    <t>Hallazgo Administrativo por deficiente control y seguimiento al iniciar la ejecución contractual sin el cumplimiento de algunos ítems del Anexo Técnico del Convenio de Asociación No. 6672 de 2021 relacionados con pisos antideslizantes y manejo de las temperaturas de la nevera de la sala amiga, requisitos previos para la prestación del servicio</t>
  </si>
  <si>
    <t>La cláusula del procedimiento por incumplimiento de la minuta del convenio suscrito para la operación del jardín infantil cofinanciado no precisa que la imposición de multas puede realizarse cuando existan requerimientos consecutivos o reiterativos relacionados con el cumplimiento de las obligaciones contractuales.</t>
  </si>
  <si>
    <t>Ajustar la cláusula del procedimiento por incumplimiento de las minutas de los próximos convenios que se suscriban para la operación de jardines infantiles cofinanciados, incluyendo la imposición de multas por requerimientos consecutivos o reiterativos relacionados con el cumplimiento de las obligaciones contractuales.</t>
  </si>
  <si>
    <t xml:space="preserve">Cláusula del procedimiento por incumplimiento de las minutas ajustada   </t>
  </si>
  <si>
    <t>(No minutas con cláusula ajustada / No de minutas elaboradas) * 100</t>
  </si>
  <si>
    <t>Hallazgo administrativo por falta de control, seguimiento e inexactitud de soportes por parte de la supervisión e interventoría al Contrato de Suministro respecto al manejo e inversión de los recursos en el Contrato No. 128822-2020.</t>
  </si>
  <si>
    <t xml:space="preserve">Oportunidad de mejora en la destinación de los recursos que se puedan generar como ahorro resultado del trámite contractual. </t>
  </si>
  <si>
    <t>Ajustar la Ficha Técnica de Negociación para que se contemple la modalidad de puja por precio en conjunto de bienes en las operaciones que corresponda, que permita adjudicar hasta por el valor total del presupuesto oficial del proceso</t>
  </si>
  <si>
    <t>Ficha Técnica Ajustada</t>
  </si>
  <si>
    <t>Una Ficha ajustada</t>
  </si>
  <si>
    <t>Hallazgo administrativo con presunta incidencia disciplinaria, por falta de soporte en el estudio previo del estimativo del contrato, se contemplaron bonos con unos valores definidos, pero en el mismo estudio menciona otros valores de bonos, sin ser incluidos en la estimación del valor, como tampoco otros ejecutados en desarrollo en la Orden de Compra No: 813952525</t>
  </si>
  <si>
    <t>El estudio refleja las cantidades compradas de acuerdo a la oferta de la plataforma Colombia Compra Eficiente pero no deja la claridad de la tipología de bonos a entregar y cantidades por cada proyecto</t>
  </si>
  <si>
    <t xml:space="preserve">Incluir en la estructura de costos del proceso la información relacionada con las cantidades de acuerdo a la tipología para la contratación de los bonos a entregar. </t>
  </si>
  <si>
    <t>Estructura de costos  ajustada</t>
  </si>
  <si>
    <t>Una estructura de costos ajustada</t>
  </si>
  <si>
    <t>Hallazgo administrativo con presunta incidencia disciplinaria debido a que las modificaciones contractuales no cuentan con una justificación de las solicitudes de adiciones y prorrogas, no describen o anexan un estudio técnico y financiero en cuanto a los requerimientos nuevos y plazos en la orden de compra No. 813952525 del 27 de julio de 2020, Contrato No. 9093 de 2021 Orden y Contrato No. 12009 de 2021.</t>
  </si>
  <si>
    <t>Oportunidad de mejora en la socialización de los procedimientos y manual de contratación de la entidad y de las buenas prácticas de supervisión.</t>
  </si>
  <si>
    <t>Realizar al menos cuatro (4) jornadas de socialización a supervisores y apoyos a la supervisión con respecto a los procedimientos y manual de contratación y buenas prácticas de supervisión.</t>
  </si>
  <si>
    <t>Socialización a supervisores y apoyos a la supervisión</t>
  </si>
  <si>
    <t>4 Socializaciones a supervisores y apoyos a la supervisión realizadas</t>
  </si>
  <si>
    <t>Oportunidad de mejora en el seguimiento interno y articulación entre el supervisor y los apoyos a la supervisión, para mejorar la planeación, revisión y seguimiento de los procesos contractuales a cargo de la SGDTH.</t>
  </si>
  <si>
    <t>Realizar 11 reuniones con supervisores y apoyos a la supervisión con respecto a los procesos de contratación a cargo de la SGDTH con el fin de realizar seguimiento a la planeación y ejecución de los mismos.</t>
  </si>
  <si>
    <t xml:space="preserve">Reunión de supervisores y apoyos a la supervisión     </t>
  </si>
  <si>
    <t>(Reuniones con supervisores y apoyos a la supervisión realizadas /11 reuniones con supervisores y apoyos a la supervisión programadas) * 100</t>
  </si>
  <si>
    <t>En las solicitudes de modificación contractual no se encuentra que la información técnica, financiera y jurídica esté soportada a completitud.</t>
  </si>
  <si>
    <t>Incluir en el formato de modificación contractual los soportes financieros, jurídicos y técnicos que justifiquen debidamente la necesidad de la modificación.</t>
  </si>
  <si>
    <t>Solicitudes revisadas</t>
  </si>
  <si>
    <t>Solicitudes revisadas /  Solicitudes presentadas</t>
  </si>
  <si>
    <t>Debilidades en la justificación de la modificación (adición y prórroga) en cuanto al balance financiero y estudio técnico del contrato 9093 de 2021</t>
  </si>
  <si>
    <t>Estructurar el proceso contractual ampliando dentro de la necesidad la justificación técnica soportada en los promedios de servicios y facturación</t>
  </si>
  <si>
    <t>Proceso estructurado</t>
  </si>
  <si>
    <t>1 proceso estructurado</t>
  </si>
  <si>
    <t>3.2.2.8</t>
  </si>
  <si>
    <t>Hallazgo administrativo con presunta incidencia disciplinaria, por deficiencias en la función de supervisión, seguimiento y control: No se exige al contratista en sus informes o reportes toda la información conforme el cumplimiento de las condiciones contractuales y anexo técnico de obligaciones del Contrato No. 9093 de 2021.</t>
  </si>
  <si>
    <t>Debilidad en el seguimiento de las actividades contractuales y en el contenido de los informes de supervisión</t>
  </si>
  <si>
    <t xml:space="preserve">Realizar 1 socialización y actualización respecto del seguimiento y verificación del cumplimiento de las obligaciones contractuales </t>
  </si>
  <si>
    <t>1 socialización</t>
  </si>
  <si>
    <t>Realizar 1 reunión bimensual en la que se realice seguimiento de la ejecución de la supervisión del cumplimiento de las obligaciones contractuales de los contratos asignados</t>
  </si>
  <si>
    <t>(4 Reuniones realizadas / 4 Reuniones programadas) 100*</t>
  </si>
  <si>
    <t>3.2.2.9</t>
  </si>
  <si>
    <t>Hallazgo Administrativo con presunta incidencia disciplinaria, por deficiencias de planeación contractual, debido a la suscripción tardía del contrato que conllevó a prórrogas, falta de soportes en las prórrogas y deficiencias en la ejecución y supervisión del Contrato No. 12009 de 2021.</t>
  </si>
  <si>
    <t>Hallazgo administrativo por deficiencias en los informes de supervisión no reflejan de manera suficiente la ejecución financiera, administrativa y técnica, la modificación contractual no consigna el soporte técnico y financiero de su viabilidad y falta de soporte de ampliación de póliza en la Orden de Compra No. 63230 de 2020 .</t>
  </si>
  <si>
    <t>La información financiera registrada en el informe de supervisión no presentaba de manera separada los valores ejecutados y por ejecutar de los recursos provenientes de cada proyecto de inversión que participó en el proceso contractual.</t>
  </si>
  <si>
    <t>Incluir en los informes de supervisión de los próximos procesos contractuales en los que participe más de un proyecto de inversión, la información detallada de los valores ejecutados y por ejecutar de cada proyecto, así como, el análisis técnico y financiero de la ejecución.</t>
  </si>
  <si>
    <t>Informes de supervisión con información de valores por proyecto y análisis técnico y financiero</t>
  </si>
  <si>
    <t>(No informes de supervisión con información de valores por proyecto y análisis técnico y financiero / No informes de supervisión elaborados) * 100</t>
  </si>
  <si>
    <t>La justificación de la modificación de la orden de compra no detallaba el estado de las garantías que la amparaban.</t>
  </si>
  <si>
    <t>Incluir en la justificación de las modificaciones que se suscriban a las órdenes de compra derivadas de procesos contractuales en los que participe más de un proyecto de inversión, información detallada de las garantías y modificaciones correspondientes.</t>
  </si>
  <si>
    <t>Modificaciones con justificación que incluya información detallada de garantías y modificaciones</t>
  </si>
  <si>
    <t>(No modificaciones con justificación que incluya información detallada de garantías y modificaciones / No modificaciones suscritas) * 100</t>
  </si>
  <si>
    <t>Hallazgo administrativo por el incumplimiento de normas de contratación y laborales, materializadas en condenas contra la entidad (Procesos Judiciales): Nulidad y Restablecimiento del Derecho – Contratos de prestación de servicios profesionales y de apoyo a la gestión “demandas sobre contrato realidad”, asimismo no se está actualizando en debida forma la plataforma SIPROJWEB</t>
  </si>
  <si>
    <t>Numerosa contratación por prestación de servicios profesionales</t>
  </si>
  <si>
    <t>Realizar semestralmente de forma aleatoria el seguimiento (acta) al cumplimiento de la obligación de actualizar el Sistema Único de información de Procesos Judiciales del Distrito Capital -SIPROJ-WEB, sobre muestra del 10% de los procesos activos. En caso de encontrar desactualizada la información, remitir correo electrónico al abogado asignado con el fin de que cargue de manera inmediata la información y posteriormente verificar que la actuación se ha realizado.</t>
  </si>
  <si>
    <t>Comparación de fuentes de información contra el Sistema Único de información de Procesos Judiciales del Distrito Capital -SIPROJ-WEB</t>
  </si>
  <si>
    <t>Número de seguimientos programados/Número de seguimientos entregados</t>
  </si>
  <si>
    <t>Actualizar el manual de prevención del daño antijurídico y la política de defensa judicial</t>
  </si>
  <si>
    <t>Seguimiento al cumplimiento de las gestiones de actualización del  manual de prevención del daño antijurídico y la  Política de defensa judicial</t>
  </si>
  <si>
    <t xml:space="preserve"> Manual de prevención del daño antijurídico y la política de defensa judicial actualizados</t>
  </si>
  <si>
    <t>Reunión de viabilidad</t>
  </si>
  <si>
    <t>Oportunidad de mejora en la Socialización de las Buenas Prácticas de Supervisión a los contratos de prestación de servicios de personas naturales para prevenir contratos realidad</t>
  </si>
  <si>
    <t>Realizar dos socializaciones de Buenas Prácticas de Supervisión a los contratos de prestación de servicios (CPS) de personas naturales para prevenir contratos realidad</t>
  </si>
  <si>
    <t>Socializaciones a supervisores y apoyos a la supervisión de Buenas prácticas de supervisión a los CPS</t>
  </si>
  <si>
    <t xml:space="preserve">2 Socializaciones a supervisores y apoyos a la supervisión </t>
  </si>
  <si>
    <t>Hallazgo administrativo con presunta incidencia disciplinaria por deficiencias en la supervisión dado que los soportes presentan inconsistencias significativas en los distintos documentos, en cuanto a las cantidades de beneficiarios, cantidades de bonos redimidos y ejecución financiera del contrato, que generan incertidumbre que no refleja la realidad de la inversión en la Orden de Compra No: 813952525.</t>
  </si>
  <si>
    <t xml:space="preserve">Oportunidad de mejora en el diseño de un reporte  de supervisión que dé cuenta de la información detallada de la operación de la modalidad </t>
  </si>
  <si>
    <t>Diseñar e implementar un nuevo formato de seguimiento que dé cuenta del detalle del  cumplimiento de las obligaciones contractuales</t>
  </si>
  <si>
    <t>Hallazgo administrativo con presunta incidencia disciplinaria, descritas así: Caso 1. Por entregar en la ejecución bonos con valores que no corresponden a lo planeado en el Estudio Previo. Caso 2. Por incoherencia en la información presentada en la base de datos “base de datos beneficiarios acceden a más de un bono” con la información presentada en la “Base de datos Beneficiarios cto No. 813952525 BonosF”. Caso 3. Por entrega de bonos en la modalidad “Mujeres Gestantes o Lactantes Hasta los 6 Meses” a personas que no cumplen el perfil para el cual fue diseñado el bono de la Orden de Compra No: 813952525</t>
  </si>
  <si>
    <t>Oportunidad de mejora en la identificación de los valores nominales de los bonos canjeables en el marco de los documentos contractuales.</t>
  </si>
  <si>
    <t>Incluir en la estructura de costos los valores nominales de los bonos según la tipología.</t>
  </si>
  <si>
    <t>Estructura de Costos ajustada</t>
  </si>
  <si>
    <t>Diseñar e implementar un nuevo formato de seguimiento que dé cuenta del detalle del cumplimiento de las obligaciones contractuales</t>
  </si>
  <si>
    <t>Dirección de Nutrición y Abastecimiento - Subdirección de Abastecimiento, Dirección Territorial, Dirección de Análisis y Diseño Estratégico</t>
  </si>
  <si>
    <t xml:space="preserve">Oportunidad de mejora en ajustar el procedimiento de entrega de bonos canjeables por alimentos PCD-PSS-015 en la precisión de las situaciones que dan lugar a los cambios en la titularidad del bono. </t>
  </si>
  <si>
    <t xml:space="preserve">Incluir en el procedimiento de entrega de bonos canjeables por alimentos PCD-PSS-015 las situaciones que dan lugar a los cambios en la titularidad del bono.  </t>
  </si>
  <si>
    <t xml:space="preserve">Procedimiento de entrega de bonos canjeables por alimentos PCD-PSS-015 ajustado </t>
  </si>
  <si>
    <t xml:space="preserve">Procedimiento ajustado </t>
  </si>
  <si>
    <t>Hallazgo administrativo por Caso 1. Incertidumbre en los pagos mensuales por información presentada en las planillas del formato de liquidación mensual de cupos en el servicio Hogar de Paso. Caso 2. Incumplimiento de los compromisos adquiridos en diligencia administrativa, la cual quedó registrada en “Acta de Visita Administrativa”, llevada a cabo el día 25 de marzo de 2020 en los contratos Nos. 7586 y 10153 de 2021</t>
  </si>
  <si>
    <t>Oportunidad de mejora para fortalecer el seguimiento en la supervisión revisando y actualizando el instructivo y los documentos que soportan el proceso.</t>
  </si>
  <si>
    <t xml:space="preserve">Actualizar el Instructivo cálculo de valores y pago de los contratos y/o convenios suscritos en los servicios sociales de la Dirección Poblacional INC-GEC-002.- ítem 4. Subdirección para la Adultez y sus documentos que soportan el proceso.  </t>
  </si>
  <si>
    <t>Actualización Instructivo cálculo de valores y pago de los contratos y/o convenios suscritos en los servicios sociales de la Dirección Poblacional INC-GEC-002.- ítem 4. Subdirección para la Adultez</t>
  </si>
  <si>
    <t>Una (1) actualización del Instructivo cálculo de valores y pago de los contratos y/o convenios suscritos en los servicios sociales de la Dirección Poblacional INC-GEC-002. - ítem 4. Subdirección para la Adultez.</t>
  </si>
  <si>
    <t>3.2.2.15</t>
  </si>
  <si>
    <t>Hallazgo Administrativo con incidencia fiscal y presunta incidencia disciplinaria por liquidar en los costos fijos del Contrato No. 7586 del 2021, el día 31 de los meses julio, agosto, octubre, diciembre de 2021 y enero de 2022, por valor de $41.965.974</t>
  </si>
  <si>
    <t xml:space="preserve">Oportunidad de mejora para unificar los criterios para el cálculo de los valores por concepto de costo cupo día cuando aplique para los convenios o contratos. </t>
  </si>
  <si>
    <t>Actualizar el Instructivo cálculo de valores y pago de los contratos y/o convenios suscritos en los servicios sociales de la Dirección Poblacional INC-GEC-002.- ítem 4. Subdirección para la Adultez, anexo al Manual de contratación y supervisión MNL-GEC-001.</t>
  </si>
  <si>
    <t>Actualización Instructivo cálculo de valores y pago de los contratos y/o convenios suscritos en los servicios sociales de la Dirección Poblacional INC-GEC-002.- ítem 4. Subdirección para la Adultez.</t>
  </si>
  <si>
    <t>3.2.2.16</t>
  </si>
  <si>
    <t>Hallazgo administrativo con incidencia fiscal y presunta incidencia disciplinaria por liquidar en los costos fijos del contrato, el día 31 de los meses octubre, diciembre de 2021 y enero de 2022, por valor de $28.797.860 en el contrato No. 10153 de 2021</t>
  </si>
  <si>
    <t>3.2.2.17</t>
  </si>
  <si>
    <t>Hallazgo administrativo con presunta incidencia disciplinaria por no dar cumplimiento a lo estipulado en el numeral 3.8 del Anexo Técnico “Sitios de entrega” en concordancia con el documento “Anexo 2 Cantidades y sitios”, que es parte integral del Anexo Técnico del Contrato de Compraventa No. 10846 de 2021.</t>
  </si>
  <si>
    <t>Debilidad en la redacción de la estipulación del Anexo técnico que permite efectuar ajustes a lugares y cantidades de entrega durante la etapa contractual, por no estar  condicionada a situaciones de fuerza mayor, casos fortuitos o eventos propios del servicio presentados en la etapa contractual que modifican lo estipulado en la etapa precontractual.</t>
  </si>
  <si>
    <t>Incluir en la estipulación del Anexo Técnico que permite efectuar ajustes de lugares y cantidades de entrega durante la etapa contractual de los contratos de compraventa, una nota que condicione su uso a la ocurrencia de situaciones de fuerza mayor, casos fortuitos o eventos propios del servicio en la etapa contractual que modifiquen lo estipulado en la etapa precontractual.</t>
  </si>
  <si>
    <t>Anexos Técnicos con nota que condiciona uso de estipulación</t>
  </si>
  <si>
    <t>(No Anexos Técnicos con nota que condiciona uso de estipulación de ajustes de lugares y cantidades de entrega / No Anexos Técnicos elaborados) * 100</t>
  </si>
  <si>
    <t>Hallazgo administrativo con incidencia fiscal y presunta incidencia disciplinaria por mayores valores pagados en las raciones de alimentos suministrados en los periodos de 28 septiembre a 31 octubre, 1 a 30 noviembre y 16 a 31 diciembre de 2020 por valor de $14.556.297, en el Convenio de Asociación No.12539 de 2020</t>
  </si>
  <si>
    <t xml:space="preserve">Oportunidad de mejora en la actualización del Instructivo costo cupo día servicio social comedores  INS-PSS-008. </t>
  </si>
  <si>
    <t xml:space="preserve">Diseñar e implementar un Instructivo de la estructura de costos del servicio social Comedores Comunitarios. . </t>
  </si>
  <si>
    <t>Un instructivo actualizado</t>
  </si>
  <si>
    <t>Hallazgo administrativo con presunta incidencia disciplinaria por no suscribir Acta de Inicio en el Convenio de Asociación Nos. 6641 y 6646 de 2021, toda vez que este documento es una exigencia del orden contractual</t>
  </si>
  <si>
    <t>Falencia en la consistencia de la información de los documentos que integran el expediente contractual del convenio suscrito para la operación del jardín infantil cofinanciado y en el cumplimiento estricto de las disposiciones del manual y de los formatos publicados en el mapa de procesos de la Entidad en la materia.</t>
  </si>
  <si>
    <t xml:space="preserve">Implementar en la dependencia un instrumento de revisión de los documentos que integran el expediente contractual de los convenios que se suscriban para la operación de jardines infantiles cofinanciados por parte de un tercero diferente a quienes participan en su elaboración a fin de contribuir a la consistencia de la información y garantizar el cumplimiento estricto de las disposiciones del manual y de los formatos publicados en el mapa de procesos de la Entidad en la materia.        </t>
  </si>
  <si>
    <t xml:space="preserve">Convenios con instrumento de revisión </t>
  </si>
  <si>
    <t xml:space="preserve">(No convenios con instrumento de revisión/No convenios suscritos) * 100  </t>
  </si>
  <si>
    <t>Hallazgo administrativo con presunta incidencia disciplinaria por discrepancia de conceptos en el objeto y por incluir cláusulas al contrato no establecidas desde los estudios previos en el Contrato de Prestación de Servicios No. 857 de 2021</t>
  </si>
  <si>
    <t>Subdirección para la Juventud y Subdirección de Contratación</t>
  </si>
  <si>
    <t>Deficiencias en la planeación, por
débiles mecanismos de monitoreo y control, situación que expone a la entidad a
posibles reclamaciones y/o a que después de realizar todo el proceso el contratista
encuentre en ello una justificación para negarse a suscribir o incumplir el contrato.</t>
  </si>
  <si>
    <t>Realizar una matriz de seguimiento bimestral de verificación de muestra aleatoria de contratos de la subdirección para la juventud para verificar que no se encuentren inconsistencias en documentos precontractuales, de acuerdo con lo previsto en el procedimiento PCD-GEC-001 y Lista chequeo  de  Contratación FOR-GEC-001</t>
  </si>
  <si>
    <t>Numero de reportes de seguimiento</t>
  </si>
  <si>
    <t>3.2.2.24</t>
  </si>
  <si>
    <t>Hallazgo administrativo con presunta incidencia disciplinaria Caso 1. Por direccionar presentación de la propuesta, Caso 2. Por expedir adendas modificando aspectos de fondo que fueron instituidos desde la etapa precontractual, Caso 3. Por inadecuada calificación del riesgo, Caso 4. Por omitir establecer la fecha real de terminación en el Convenio No. 6645 de 2021.</t>
  </si>
  <si>
    <t>La proyección del cronograma de la invitación pública para la operación de jardines infantiles cofinanciados no contempló el tiempo que se requería para el desarrollo de cada una de las etapas del proceso competitivo de acuerdo con el número de lotes ofertados.</t>
  </si>
  <si>
    <t>Proyectar los cronogramas de las futuras invitaciones públicas con tiempos más prolongados para surtir las etapas de los procesos competitivos para la operación de jardines infantiles cofinanciados.</t>
  </si>
  <si>
    <t>Cronogramas con tiempos más prolongados</t>
  </si>
  <si>
    <t>(No cronogramas con tiempos más prolongados / No cronogramas elaborados) * 100</t>
  </si>
  <si>
    <t>3.2.2.25</t>
  </si>
  <si>
    <t>Hallazgo administrativo con incidencia fiscal y presunta incidencia disciplinaria por reconocimiento y pago de elementos de aseo que le correspondían al asociado por valor de $87.656.448 en el Convenio de Asociación No.6658-2021.</t>
  </si>
  <si>
    <t>El anexo técnico de los convenios para la operación de jardines infantiles cofinanciados no incluye un glosario que permita interpretación concreta y exacta de los términos allí contenidos.</t>
  </si>
  <si>
    <t>Incluir en el anexo técnico de los convenios para la operación de jardines infantiles cofinanciados un glosario que presente la definición concreta y exacta de los términos que presenta.</t>
  </si>
  <si>
    <t>Anexo técnico de convenio para la operación de jardines cofinanciados con glosario</t>
  </si>
  <si>
    <t>(No anexos técnicos con glosario / No anexos técnicos elaborados) * 100</t>
  </si>
  <si>
    <t>3.2.2.26</t>
  </si>
  <si>
    <t>Hallazgo Administrativo con presunta incidencia disciplinaria Caso 1. Por diferencias en la determinación de la población beneficiaria, Caso 2. Por omisión al no suscribir el acta de inicio en el Convenio de Asociación No.6658-2021</t>
  </si>
  <si>
    <t>3.2.2.28</t>
  </si>
  <si>
    <t>Hallazgo administrativo por no establecer claramente la población beneficiaria, ni como se elegiría a los beneficiarios de los bonos en el Contrato No. 88165085 de 2021.</t>
  </si>
  <si>
    <t>El estudio previo no refleja la población beneficiaria según la tipología de bonos  por cada proyecto.</t>
  </si>
  <si>
    <t xml:space="preserve">Incluir en el estudio previo la información de la población a beneficiar por tipo de proyecto. </t>
  </si>
  <si>
    <t>Estudio Previo ajustado</t>
  </si>
  <si>
    <t>Un Estudio ajustado</t>
  </si>
  <si>
    <t>3.2.2.29</t>
  </si>
  <si>
    <t>Hallazgo administrativo con presunta incidencia disciplinaria por incremento de vigilantes sin control y justificación en el Contrato No. 6444 de 2021.</t>
  </si>
  <si>
    <t>Debilidad en la asignación de la facultad exclusiva del supervisor al incrementar la cantidad de vigilantes por unidad operativa, sin que mediara un control económico ni operativo para tal fin.</t>
  </si>
  <si>
    <t xml:space="preserve">Crear instructivo por medio del cual se incluyan entre otros aspectos las condiciones para la evaluación, verificación y aprobación de las modificaciones, incremento o disminución del número de servicios (personal o medios tecnológicos contratados para cada unidad operativa). </t>
  </si>
  <si>
    <t>instructivo elaborado y oficializado</t>
  </si>
  <si>
    <t>1 instructivo elaborado y oficializado</t>
  </si>
  <si>
    <t>3.2.2.30</t>
  </si>
  <si>
    <t>Hallazgo administrativo con presunta incidencia disciplinaria, por no establecer la necesidad real de contratar servicio de transporte en el Contrato No. 9091 De 2021</t>
  </si>
  <si>
    <t>Falta de oportunidad en la estructuración de los documentos previos que incluyan las necesidades reales</t>
  </si>
  <si>
    <t>Realizar 2 mesas de trabajo con los proyectos con el fin de identificar y unificar las necesidades reales del servicio previas a la estructuración del proceso</t>
  </si>
  <si>
    <t>(Mesas de trabajo realizadas / Mesas de trabajo programadas) 100*</t>
  </si>
  <si>
    <t>3.2.2.31</t>
  </si>
  <si>
    <t>Hallazgo administrativo con incidencia fiscal y presunta incidencia disciplinaria por valor de $191.983.743 en virtud del Contrato No. 7586 de 2021 por beneficiar a personas cubiertas por otro contrato.</t>
  </si>
  <si>
    <t>Oportunidad de mejora para establecer las condiciones de los traslados de las personas habitantes de calle entre modalidades.</t>
  </si>
  <si>
    <t>Ajustar en los instructivos de las modalidades las orientaciones para el ingreso y traslado de participantes en unidades tercerizadas, en concordancia con el proceso de liquidación de cupos.</t>
  </si>
  <si>
    <t>Actualización de los instructivos de las modalidades</t>
  </si>
  <si>
    <t xml:space="preserve"> (No de instructivos actualizados /Total de instructivos de las modalidades de atención Subdirección para la Adultez)*100.</t>
  </si>
  <si>
    <t>3.2.2.32</t>
  </si>
  <si>
    <t>Hallazgo administrativo con incidencia fiscal y presunta incidencia disciplinaria por liquidar costos fijos en meses de 31 días por valor de $47.309.600 en el Contrato No. 7587 de 2021</t>
  </si>
  <si>
    <t>3.2.2.36</t>
  </si>
  <si>
    <t>Hallazgo administrativo por transgresión al principio de planeación, al desarrollar el Plan de capacitación 2021 de los funcionarios de la SDIS, ejecutado bajo el Contrato No. 10980-2021.</t>
  </si>
  <si>
    <t>3.2.2.37</t>
  </si>
  <si>
    <t>Hallazgo administrativo con presunta incidencia disciplinaria, por inexistencia de un acto administrativo que soporte la entrega de materiales y herramientas fuera del término del plazo de ejecución del Contrato No. 9697-21 y debilidades en la supervisión contractual</t>
  </si>
  <si>
    <t>Debilidad de la supervisión en la solicitud de elementos de ferretería previo a la finalización del contrato, que incidió en que el contratista entregara los elementos de materiales de construcción y de ferretería, posteriormente a la fecha de terminación del mismo.</t>
  </si>
  <si>
    <t>Garantizar que los apoyos de la supervisión  realicen la solicitud de suministro de elementos de materiales de construcción y/o ferretería en los plazos que sean establecidos contractualmente</t>
  </si>
  <si>
    <t>Formato de seguimiento a suministro de elementos de materiales de construcción y ferretería  </t>
  </si>
  <si>
    <t>(Formato de seguimiento a suministro de elementos de materiales de construcción y ferretería  diligenciado/ total de solicitudes de materiales de elementos de ferretería)*100</t>
  </si>
  <si>
    <t>3.2.2.38</t>
  </si>
  <si>
    <t>Hallazgo administrativo debido a que las actividades realizadas para el cumplimiento de dos acciones correctivas no subsanaron la causa del Hallazgo 3.1.1.7, reportado en la auditoría de Regularidad No.97 del PAD 2020, realizada por la Contraloría de Bogotá D.C.</t>
  </si>
  <si>
    <t>SUBDIRECCIÓN DE CONTRATACIÓN</t>
  </si>
  <si>
    <t>Elaborar y publicar un documento en el sistema de gestión que de respuesta al cargue de los soportes de ejecución en los contratos y/ convenios en la plataforma transaccional SECOP para los supervisores y apoyos a la supervisión.</t>
  </si>
  <si>
    <t>Elaborar un documento oficializado en el Sistema de Gestión que de respuesta al cargue de los soportes de ejecución e los contratos y/o convenios</t>
  </si>
  <si>
    <t>3.2.2.39</t>
  </si>
  <si>
    <t>Hallazgo administrativo debido a que las actividades realizadas para el cumplimiento de tres acciones correctivas no subsanaron la causa de los Hallazgos 3.1.3.12 y 3.1.3.19, reportados en la auditoría de Regularidad No.97 del PAD 2020, realizada por la Contraloría de Bogotá</t>
  </si>
  <si>
    <t xml:space="preserve">Dirección de Análisis y Diseño Estratégico – Dirección de Gestión Corporativa </t>
  </si>
  <si>
    <t xml:space="preserve">Debilidades en la planeación contractual, específicamente en la estructuración de estudios de mercado o estudio económico de los procesos contractuales; que se reflejan en las fallas en la estructuración de costos. Así como en la supervisión de convenios y contratos; y la publicación en la plataforma SECOP </t>
  </si>
  <si>
    <t xml:space="preserve">Diseñar y difundir un video que contenga módulos con tips en estructuración de estudios de mercado, precios de referencia,  supervisión y publicación en la plataforma SECOP. </t>
  </si>
  <si>
    <t xml:space="preserve">Video “Buena gestión contractual”  </t>
  </si>
  <si>
    <t>Video publicado y difundido</t>
  </si>
  <si>
    <t>3.2.2.40</t>
  </si>
  <si>
    <t>Hallazgo administrativo debido a que las actividades realizadas para el cumplimiento de cuatro acciones correctivas no subsanaron la causa de los Hallazgos 3.1.3.17 y 3.2.1.27, reportados en las auditorías de Regularidad No. 97 del PAD 2020 y No. 87 del PAD 2021 realizadas por la Contraloría de Bogotá.</t>
  </si>
  <si>
    <t>Elaboración de documento</t>
  </si>
  <si>
    <t>Hallazgo administrativo por revelación insuficiente de hechos económicos en las Notas a los Estados Financieros por ajustes derivados de la corrección de errores.</t>
  </si>
  <si>
    <t>Subdirección Administrativa y Financiera - Grupo de Contabilidad</t>
  </si>
  <si>
    <t>Ausencia de Revelación en las notas a los estados financieros del efecto de la corrección de ejercicios anteriores</t>
  </si>
  <si>
    <t>Revelar en las notas de los estados financieros el efecto de las correcciones de ejercicios anteriores al cierre de la vigencia</t>
  </si>
  <si>
    <t>Revelación del efecto de las correcciones de ejercicios anteriores en las notas</t>
  </si>
  <si>
    <t>(Revelación del efecto de las correcciones de ejercicios anteriores en las notas / Notas expedidas a 31 de diciembre) 100*</t>
  </si>
  <si>
    <t>Hallazgo administrativo por inoportunidad en la entrega de información al área contable por parte de las diferentes áreas generadoras de información contable de la entidad .</t>
  </si>
  <si>
    <t xml:space="preserve">Dirección de Gestión Corporativa </t>
  </si>
  <si>
    <t>Inoportunidad en la entrega de la información contable por parte de las Dependencias a la Subdirección Administrativa y Financiera - Grupo de Contabilidad</t>
  </si>
  <si>
    <t>Realizar seguimiento y alertas respecto de la entrega oportuna de la información contable por parte de las Dependencias responsables al Grupo de Contabilidad, las cuales se generaran con base en el reporte remitido por el área contable a la Dirección de Gestión Corporativa</t>
  </si>
  <si>
    <t>Alertas a las áreas generadoras de información contable que incumplan con los tiempos establecidos</t>
  </si>
  <si>
    <t>(Alertas remitidas a las áreas que incumplieron / total de áreas  generadoras de información contable que incumplieron) 100*</t>
  </si>
  <si>
    <t>Hallazgo administrativo por diferencias en el reporte del aplicativo del Sistema de Procesos Judiciales - SIPROJ con relación a los saldos de los Estados Financieros de la cuenta No.2460 – Créditos Judiciales a 31 de diciembre de 2021.</t>
  </si>
  <si>
    <t xml:space="preserve">Debilidades en la información base para la elaboración de la conciliación del SIPROJ </t>
  </si>
  <si>
    <t xml:space="preserve">Incluir punto de control en la verificación de la conciliación del SIPROJ a través de revisión y aprobación por medio de visto bueno en la conciliación desde la Asesoría de Recursos Financieros </t>
  </si>
  <si>
    <t>Visto bueno en las conciliaciones verificadas desde la Asesoría de Recursos Financieros</t>
  </si>
  <si>
    <t>(visto bueno en las conciliaciones SIPROJ verificadas / visto bueno en las conciliaciones SIPROJ elaboradas) 100*</t>
  </si>
  <si>
    <t>Hallazgo administrativo por inconsistencias en el formato CB-0905 – Cuentas por cobrar reportado en el aplicativo Sistema de Vigilancia y Control Fiscal – SIVICOF</t>
  </si>
  <si>
    <t xml:space="preserve"> Subdirección Administrativa y Financiera - grupo de Contabilidad</t>
  </si>
  <si>
    <t>Fallas en el cargue de la información del formato CB-0905 – Cuentas por cobrar correspondiente a la cuenta anual  reportado en el aplicativo Sistema de Vigilancia y Control Fiscal – SIVICOF</t>
  </si>
  <si>
    <t xml:space="preserve">Validar que en la certificación de la cuenta anual  producto del cargue en el aplicativo del Sistema de Vigilancia y Control Fiscal – SIVICOF de la Contraloría de Bogotá, el formato CB-0905 – Cuentas por cobrar sea cargado satisfactoriamente. (Esta certificación será remitida por la dependencia de la Entidad encargada del registro de la información en dicho sistema para la validación). </t>
  </si>
  <si>
    <t xml:space="preserve"> Formato CB-0905 – Cuentas por cobrar en el aplicativo Sistema de Vigilancia y Control Fiscal – SIVICOF  cargado exitosamente</t>
  </si>
  <si>
    <t>Un  formato CB-0905 – Cuentas por cobrar cargado exitosamente en el sistema SIVICOF</t>
  </si>
  <si>
    <t>3.3.3.1.1</t>
  </si>
  <si>
    <t>Hallazgo administrativo con presunta incidencia disciplinaria por registrarse un incremento en la constitución de obligaciones por pagar al cierre de la vigencia fiscal 2021.</t>
  </si>
  <si>
    <t>Oportunidad de mejora en los controles de los proyectos sobre sus reservas y pasivos exigibles</t>
  </si>
  <si>
    <t>Realizar tres mesas de trabajo donde participen la Subdirección Administrativa y Financiera (equipo de presupuesto), la Subdirección de Diseño, Evaluación y Sistematización (equipos de presupuesto y proyectos), la Subdirección de Contratación (Equipo de liquidaciones) y los Gerentes de cada proyecto de inversión, en donde se haga seguimiento a la ejecución de las reservas constituidas y los pasivos exigibles.</t>
  </si>
  <si>
    <t>Mesas de trabajo desarrolladas</t>
  </si>
  <si>
    <t>(mesas de trabajo desarrolladas sobre mesas de trabajo planificadas)*100</t>
  </si>
  <si>
    <t>Oportunidad de mejora en la divulgación para consulta por parte de los proyectos del Plan Anual de adquisiciones para su seguimiento y control. </t>
  </si>
  <si>
    <t>Implementar y hacer uso de la herramienta Power BI, en donde los gerentes de los proyectos de inversión puedan acceder y consultar la ejecución en tiempo real del presupuesto asociado a los recursos de vigencia y reserva, para que de esta manera puedan tomar decisiones oportunas sobre la ejecución en el proyecto de inversión. </t>
  </si>
  <si>
    <t>Herramienta implementada para consulta. </t>
  </si>
  <si>
    <t>Una (1) herramienta de Power BI implementada. </t>
  </si>
  <si>
    <t>3.3.3.1.2</t>
  </si>
  <si>
    <t>Hallazgo administrativo por deficiente gestión en la depuración de pasivos exigibles al cierre de la vigencia fiscal 2021</t>
  </si>
  <si>
    <t xml:space="preserve">Oportunidad de mejora en los controles de los proyectos sobre sus pasivos exigibles </t>
  </si>
  <si>
    <t>3.3.3.1.3</t>
  </si>
  <si>
    <t>Hallazgo administrativo por registrarse una deficiente gestión en la utilización de los recursos presupuestales correspondiente a la fuente de financiación “Estampilla pro-adulto mayor”, al cierre de la vigencia fiscal 2021.</t>
  </si>
  <si>
    <t>Debilidad en los tiempos de estructuración y trámite de los procesos contractuales para llevarlos a la fase de ejecución con mayor oportunidad.</t>
  </si>
  <si>
    <t>En los procesos contractuales con recursos de estampilla,  establecer un esquema de giros que permita incrementar dicho indicador dentro de la vigencia</t>
  </si>
  <si>
    <t>Esquemas de desembolsos o pagos .</t>
  </si>
  <si>
    <t>Un (1) Esquemas de desembolsos o pagos en procesos contractuales de servicios</t>
  </si>
  <si>
    <t>Inadecuada ejecución de los  recursos asignados, los cuales no fueron girados en la vigencia correspondiente.</t>
  </si>
  <si>
    <t>Realizar seguimiento para el giro del 100% de los recursos provenientes de la fuente de  Estampilla pro persona adulto comprometido en la vigencia 2021, asignados al proyecto de
inversión 7748.</t>
  </si>
  <si>
    <t xml:space="preserve"> Seguimiento a giros de recursos</t>
  </si>
  <si>
    <t>( Informe trimestral de giros de reserva de estampilla de adulto mayor
realizado/ Informe trimestral de giros de reserva de estampilla de adulto mayor programado) 100*</t>
  </si>
  <si>
    <t>Debilidad en los giros de los recursos comprometidos provenientes de la fuente de financiación "Estampilla pro adulto mayor"  que
corresponden a intervenciones en modalidad de obra nueva, reforzamiento estructural o restitución, optimización de infraestructura y arriendos,  pero que  en virtud de la dinámica de los mismos, no alcanzaron a ser girados en su totalidad en la vigencia fiscal comprometida</t>
  </si>
  <si>
    <t>Realizar seguimiento a la ejecución presupuestal de los recursos provenientes de la fuente de Estampilla pro adulto mayor comprometidos en la vigencia, asignados al proyecto de inversión 7565 "Suministro de espacios adecuados, inclusivos y seguros para el desarrollo social integral en Bogotá".</t>
  </si>
  <si>
    <t>Informes trimestrales de Seguimiento a recursos estampilla adulto mayor</t>
  </si>
  <si>
    <t>(Informe trimestral de seguimiento de ejecución presupuestal de los recursos  estampilla de adulto mayor realizado/ Informe trimestral de seguimiento de ejecución de los recursos de estampilla de adulto mayor programado)*100</t>
  </si>
  <si>
    <t>3.3.3.1.4</t>
  </si>
  <si>
    <t>Hallazgo administrativo por inconsistencia en la destinación de los recursos aprobados e incorporados dentro del Rubro Presupuestal del Proyecto No. 7749 “Implementación de la estrategia de territorios cuidadores en Bogotá”.</t>
  </si>
  <si>
    <t>Subdirección para la Identificación, Caracterización e Integración</t>
  </si>
  <si>
    <t>Falta incluir un documento técnico que refleje de manera detallada la destinación de los recursos aprobados e incorporados dentro del Rubro Presupuestal del Proyecto No. 7749 “Implementación de la estrategia de territorios cuidadores en Bogotá”.</t>
  </si>
  <si>
    <t>Elaborar un documento técnico que refleje de manera detallada la operatividad de la estrategia que contempla la destinación de los recursos aprobados e incorporados dentro del Rubro Presupuestal del Proyecto No. 7749 “Implementación de la estrategia de territorios cuidadores en Bogotá”.</t>
  </si>
  <si>
    <t xml:space="preserve">Documento técnico </t>
  </si>
  <si>
    <t>Un (1) documento técnico elaborado</t>
  </si>
  <si>
    <t>3.3.3.1.5</t>
  </si>
  <si>
    <t>Hallazgo administrativo por inconsistencias en la información relacionada con la ejecución de los recursos presupuestales que desarrollan los servicios de emergencia sobre el COVID-19</t>
  </si>
  <si>
    <t>Dirección de Gestión Corporativa - Subdirección Administrativa y Financiera y Dirección de Análisis y Diseño Estratégico - Subdirección de Diseño, Evaluación y Sistematización</t>
  </si>
  <si>
    <t>Oportunidad de mejora en la evaluación la ejecución de los recursos asignados para verificar el estricto cumplimiento a los recursos presupuestales que desarrollan los servicios de emergencia sobre el COVID-19, de acuerdo con su destinación específica. </t>
  </si>
  <si>
    <t>Solicitar a la Oficina de Control Interno, la inclusión en el Plan Anual de Auditoría vigencia 2023 de una auditoría interna respecto de los recursos con destinación específica que se entregaron en la vigencia 2022 a raíz de la emergencia sanitaria por COVID 19, con el fin contar con una evaluación independiente del tema en el caso en el que se estime viable.</t>
  </si>
  <si>
    <t>Una solicitud de auditoría interna realizada </t>
  </si>
  <si>
    <t>Una solicitud realizada. </t>
  </si>
  <si>
    <t>Incorporar como anexo en el SPI de los proyectos de inversión un informe que haga referencia y detalle los recursos por COVID y su destinación en los proyectos de inversión</t>
  </si>
  <si>
    <t>Documento Anexo Informe Recursos por Covid</t>
  </si>
  <si>
    <t>(No Documentos Anexos realizados/No Documentos Programados)*100</t>
  </si>
  <si>
    <t>3.3.3.1.6</t>
  </si>
  <si>
    <t>Hallazgo administrativo por inconsistencias de información reflejadas en la presentación de las cuentas por pagar al cierre de la vigencia fiscal 2021</t>
  </si>
  <si>
    <t>Inexistencia de conciliación en la información entre el reporte de cuentas por pagar y las ejecuciones presupuestales con corte a 31 de diciembre</t>
  </si>
  <si>
    <t>Incluir dentro del informe de Cuentas por Pagar la conciliación entre las cuentas por pagar y las ejecuciones presupuestales con corte a 31 de diciembre</t>
  </si>
  <si>
    <t>Conciliación realizada</t>
  </si>
  <si>
    <t xml:space="preserve">1 Conciliación realizada </t>
  </si>
  <si>
    <t xml:space="preserve">La dependencia no reportó avance físico. </t>
  </si>
  <si>
    <t>Se reporta formato revisión de procesos contractuales SECOP II de las 16 subdirecciones locales y las subdirecciones técnicas de la Dirección Poblacional.</t>
  </si>
  <si>
    <t>Oportunidad de Mejora en la planeación de la operación, generando contratos que superan la vigencia, evidenciando en la primera parte un acápite denominado "Continuidad en la prestación de los servicios".</t>
  </si>
  <si>
    <t>En virtud de la acción de mejora se estructuró borrador del informe de gestión de los recursos de fondo de pobres para revisión y aval de la Dirección Poblacional, en el cual se pretende contextualizar la necesidad de la continuidad de los servicios a cargo de la Subdirección para la Adultez, el desarrollo de la planeación  y la justificación por la cual se financia el pago de ARL riesgo 5; como parte de este documento se anexan los tres informes de ejecución correspondientes a toda la vigencia 2021, los meses de enero y febrero de 2022, los cuales fueron avalados por la Dirección de Análisis y Diseño Estratégico. 
Se adjunta borrador del informe, correo de envió a la Dirección Poblacional para revisión y correos aval de DADE de los informes de ejecución correspondientes a toda la vigencia 2021, los meses de enero y febrero de 2022.</t>
  </si>
  <si>
    <t xml:space="preserve">Se verifica documento "INFORME DE GESTIÓN DE LOS RECURSOS ASIGNADOS POR LA FUENTE DE FINANCIACIÓN FONDO DE POBRES" e informes de gestión de recursos para la vigencia 2021 y enero y febrero de 2022, suscritos por la Ordenadora del Gasto Proyecto 7757. En la primera parte del archivo se evidencian los acápites "1. Continuidad en la prestación de los servicios" y "3.Justificación por las cuales se financia el pago de Arl riesgo 5". Igualmente, se evidencian capturas de pantalla de correos electrónicos de trámite. Por parte de la OCI se sugiere mantener seguimiento hasta lograr el cumplimiento oportuno de la acción. </t>
  </si>
  <si>
    <t>Se verifica muestra de liquidaciones y de oficios mediante los cuales desde la Subdirección para la Adultez se radicaron solicitudes de liquidación de contratos. Igualmente, se revisa documento Excel "Informe Liquidaciones Pasivos- Fondo de Pobres 2022 16052022", en el cual se registra el estado de trámite de las liquidaciones. La información revisada se encuentra coherente en relación con la formulación de la acción de mejora, el indicador y la meta propuesta. Ahora bien, considerando que la acción aún cuenta con plazo de ejecución, desde la Oficina de Control Interno se sugiere continuar con el seguimiento y las gestiones que permitan concluir los trámites de liquidación que se encuentran en curso; así mismo, realizar seguimiento a la oportunidad en la publicación de las liquidaciones en SECOP.</t>
  </si>
  <si>
    <t>En virtud de la acción de mejora se estructuró borrador del informe de gestión de los recursos de fondo de pobres para revisión y aval de la Dirección Poblacional, en el cual se pretende contextualizar la necesidad de la continuidad de los servicios a cargo de la Subdirección para la Adultez, el desarrollo de la planeación  y la justificación por la cual se financia el pago de ARL riesgo 5; como parte de este documento se anexan los tres informes de ejecución correspondientes a toda la vigencia 2021, los meses de enero y febrero de 2022, los cuales fueron avalados por la Dirección de Análisis y Diseño Estratégico. 
Se adjunta borrador del informe, correo de envió a la Dirección Poblacional para revisión y correos aval de DADE de los informes de ejecución correspondientes a toda la vigencia 2021, los meses de enero y febrero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</si>
</sst>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C0A]d\-mmm\-yyyy;@"/>
    <numFmt numFmtId="165" formatCode="dd/mm/yyyy;@"/>
    <numFmt numFmtId="166" formatCode="d/mm/yyyy;@"/>
    <numFmt numFmtId="167" formatCode="yyyy/mm/dd"/>
    <numFmt numFmtId="168" formatCode="_-* #,##0.00\ _€_-;\-* #,##0.00\ _€_-;_-* &quot;-&quot;??\ _€_-;_-@_-"/>
  </numFmts>
  <fonts count="46">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0"/>
      <color indexed="8"/>
      <name val="Arial"/>
      <family val="2"/>
    </font>
    <font>
      <sz val="10"/>
      <color rgb="FFFF0000"/>
      <name val="Arial"/>
      <family val="2"/>
    </font>
    <font>
      <sz val="10"/>
      <color rgb="FF000000"/>
      <name val="Arial"/>
      <family val="2"/>
    </font>
    <font>
      <i/>
      <sz val="10"/>
      <name val="Arial"/>
      <family val="2"/>
    </font>
    <font>
      <sz val="11"/>
      <color theme="1"/>
      <name val="Calibri"/>
      <family val="2"/>
      <scheme val="minor"/>
    </font>
    <font>
      <u/>
      <sz val="9.6"/>
      <color theme="10"/>
      <name val="Arial"/>
      <family val="2"/>
    </font>
    <font>
      <b/>
      <sz val="10"/>
      <color theme="0"/>
      <name val="Arial"/>
      <family val="2"/>
    </font>
    <font>
      <sz val="10"/>
      <color theme="0"/>
      <name val="Arial"/>
      <family val="2"/>
    </font>
    <font>
      <sz val="10"/>
      <name val="Arial"/>
      <family val="2"/>
    </font>
    <font>
      <sz val="11"/>
      <color indexed="8"/>
      <name val="Calibri"/>
      <family val="2"/>
      <scheme val="minor"/>
    </font>
    <font>
      <u/>
      <sz val="10"/>
      <name val="Arial"/>
      <family val="2"/>
    </font>
    <font>
      <b/>
      <u/>
      <sz val="10"/>
      <name val="Arial"/>
      <family val="2"/>
    </font>
    <font>
      <sz val="11"/>
      <name val="Calibri"/>
      <family val="2"/>
      <scheme val="minor"/>
    </font>
    <font>
      <i/>
      <u/>
      <sz val="10"/>
      <name val="Arial"/>
      <family val="2"/>
    </font>
    <font>
      <sz val="10"/>
      <color theme="4"/>
      <name val="Arial"/>
      <family val="2"/>
    </font>
    <font>
      <b/>
      <sz val="10"/>
      <color rgb="FFFF0000"/>
      <name val="Arial"/>
      <family val="2"/>
    </font>
    <font>
      <sz val="10"/>
      <color theme="5" tint="-0.249977111117893"/>
      <name val="Arial"/>
      <family val="2"/>
    </font>
    <font>
      <b/>
      <sz val="11"/>
      <color theme="1"/>
      <name val="Calibri"/>
      <family val="2"/>
      <scheme val="minor"/>
    </font>
    <font>
      <sz val="10"/>
      <color theme="0" tint="-0.249977111117893"/>
      <name val="Arial"/>
      <family val="2"/>
    </font>
    <font>
      <sz val="9"/>
      <name val="Arial"/>
      <family val="2"/>
    </font>
    <font>
      <sz val="11"/>
      <name val="Arial"/>
      <family val="2"/>
    </font>
    <font>
      <sz val="9"/>
      <color rgb="FF000000"/>
      <name val="Arial"/>
      <family val="2"/>
    </font>
    <font>
      <b/>
      <sz val="9"/>
      <color rgb="FF000000"/>
      <name val="Arial"/>
      <family val="2"/>
    </font>
    <font>
      <i/>
      <sz val="9"/>
      <color rgb="FF000000"/>
      <name val="Arial"/>
      <family val="2"/>
    </font>
    <font>
      <u/>
      <sz val="9"/>
      <color rgb="FF000000"/>
      <name val="Arial"/>
      <family val="2"/>
    </font>
    <font>
      <b/>
      <i/>
      <u/>
      <sz val="9"/>
      <color rgb="FF000000"/>
      <name val="Arial"/>
      <family val="2"/>
    </font>
    <font>
      <b/>
      <u/>
      <sz val="9"/>
      <color rgb="FF000000"/>
      <name val="Arial"/>
      <family val="2"/>
    </font>
    <font>
      <sz val="11"/>
      <color theme="1"/>
      <name val="Arial"/>
      <family val="2"/>
    </font>
    <font>
      <sz val="11"/>
      <color theme="1"/>
      <name val="ArialMT"/>
    </font>
    <font>
      <i/>
      <sz val="11"/>
      <color theme="1"/>
      <name val="ArialMT"/>
    </font>
    <font>
      <b/>
      <sz val="11"/>
      <color rgb="FF000000"/>
      <name val="Arial"/>
      <family val="2"/>
    </font>
    <font>
      <sz val="8"/>
      <name val="Arial"/>
      <family val="2"/>
    </font>
    <font>
      <sz val="10"/>
      <color indexed="10"/>
      <name val="Arial"/>
      <family val="2"/>
    </font>
    <font>
      <sz val="9"/>
      <name val="Calibri"/>
      <family val="2"/>
      <scheme val="minor"/>
    </font>
    <font>
      <sz val="9"/>
      <color theme="1"/>
      <name val="Calibri"/>
      <family val="2"/>
      <scheme val="minor"/>
    </font>
    <font>
      <sz val="9"/>
      <color theme="1"/>
      <name val="Arial"/>
      <family val="2"/>
    </font>
    <font>
      <i/>
      <sz val="11"/>
      <color theme="1"/>
      <name val="Arial"/>
      <family val="2"/>
    </font>
    <font>
      <sz val="11"/>
      <color rgb="FF000000"/>
      <name val="Arial"/>
      <family val="2"/>
    </font>
    <font>
      <sz val="9"/>
      <color theme="4"/>
      <name val="Arial"/>
      <family val="2"/>
    </font>
    <font>
      <u/>
      <sz val="9"/>
      <color theme="4"/>
      <name val="Arial"/>
      <family val="2"/>
    </font>
    <font>
      <sz val="10"/>
      <color rgb="FF4472C4"/>
      <name val="Arial"/>
      <family val="2"/>
    </font>
  </fonts>
  <fills count="10">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9" tint="0.59999389629810485"/>
        <bgColor indexed="64"/>
      </patternFill>
    </fill>
  </fills>
  <borders count="143">
    <border>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right/>
      <top/>
      <bottom style="thin">
        <color indexed="64"/>
      </bottom>
      <diagonal/>
    </border>
    <border>
      <left/>
      <right/>
      <top style="medium">
        <color indexed="64"/>
      </top>
      <bottom/>
      <diagonal/>
    </border>
    <border>
      <left/>
      <right style="thin">
        <color auto="1"/>
      </right>
      <top style="medium">
        <color indexed="64"/>
      </top>
      <bottom/>
      <diagonal/>
    </border>
    <border>
      <left style="thin">
        <color auto="1"/>
      </left>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medium">
        <color auto="1"/>
      </left>
      <right/>
      <top/>
      <bottom/>
      <diagonal/>
    </border>
    <border>
      <left style="thin">
        <color indexed="64"/>
      </left>
      <right style="medium">
        <color indexed="64"/>
      </right>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top style="thin">
        <color rgb="FF000000"/>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top/>
      <bottom style="thin">
        <color auto="1"/>
      </bottom>
      <diagonal/>
    </border>
    <border>
      <left style="medium">
        <color indexed="64"/>
      </left>
      <right/>
      <top style="medium">
        <color indexed="64"/>
      </top>
      <bottom/>
      <diagonal/>
    </border>
    <border>
      <left style="thin">
        <color indexed="64"/>
      </left>
      <right/>
      <top style="medium">
        <color indexed="64"/>
      </top>
      <bottom/>
      <diagonal/>
    </border>
    <border>
      <left style="thin">
        <color rgb="FF000000"/>
      </left>
      <right style="medium">
        <color indexed="64"/>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rgb="FF000000"/>
      </right>
      <top/>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diagonal/>
    </border>
    <border>
      <left style="thin">
        <color indexed="64"/>
      </left>
      <right style="medium">
        <color indexed="64"/>
      </right>
      <top style="thin">
        <color indexed="64"/>
      </top>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medium">
        <color indexed="64"/>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right style="thin">
        <color auto="1"/>
      </right>
      <top style="thin">
        <color auto="1"/>
      </top>
      <bottom style="thin">
        <color auto="1"/>
      </bottom>
      <diagonal/>
    </border>
  </borders>
  <cellStyleXfs count="96">
    <xf numFmtId="0" fontId="0" fillId="0" borderId="0"/>
    <xf numFmtId="0" fontId="1"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10"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3" fillId="0" borderId="0"/>
    <xf numFmtId="0" fontId="14" fillId="0" borderId="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1505">
    <xf numFmtId="0" fontId="0" fillId="0" borderId="0" xfId="0"/>
    <xf numFmtId="0" fontId="1" fillId="0" borderId="0" xfId="1"/>
    <xf numFmtId="0" fontId="12" fillId="0" borderId="0" xfId="1" applyFont="1"/>
    <xf numFmtId="0" fontId="1" fillId="3" borderId="0" xfId="1" applyFill="1" applyAlignment="1" applyProtection="1">
      <alignment horizontal="center" vertical="center" wrapText="1"/>
      <protection locked="0"/>
    </xf>
    <xf numFmtId="0" fontId="23" fillId="0" borderId="0" xfId="1" applyFont="1"/>
    <xf numFmtId="0" fontId="1" fillId="0" borderId="0" xfId="1" applyAlignment="1" applyProtection="1">
      <alignment horizontal="center" vertical="center" wrapText="1"/>
      <protection locked="0"/>
    </xf>
    <xf numFmtId="164" fontId="24" fillId="3" borderId="1" xfId="1" applyNumberFormat="1" applyFont="1" applyFill="1" applyBorder="1" applyAlignment="1" applyProtection="1">
      <alignment horizontal="right" vertical="center" wrapText="1"/>
      <protection locked="0"/>
    </xf>
    <xf numFmtId="164" fontId="24" fillId="3" borderId="3" xfId="1" applyNumberFormat="1" applyFont="1" applyFill="1" applyBorder="1" applyAlignment="1" applyProtection="1">
      <alignment horizontal="right" vertical="center" wrapText="1"/>
      <protection locked="0"/>
    </xf>
    <xf numFmtId="14" fontId="1" fillId="0" borderId="0" xfId="1" applyNumberFormat="1" applyAlignment="1" applyProtection="1">
      <alignment horizontal="center" vertical="center" wrapText="1"/>
      <protection locked="0"/>
    </xf>
    <xf numFmtId="0" fontId="23" fillId="0" borderId="0" xfId="1" applyFont="1" applyAlignment="1">
      <alignment horizontal="left" vertical="top" wrapText="1"/>
    </xf>
    <xf numFmtId="0" fontId="23" fillId="0" borderId="0" xfId="1" applyFont="1" applyAlignment="1">
      <alignment horizontal="left" vertical="top"/>
    </xf>
    <xf numFmtId="0" fontId="11" fillId="4" borderId="0" xfId="1" applyFont="1" applyFill="1" applyAlignment="1">
      <alignment horizontal="center" vertical="center" wrapText="1"/>
    </xf>
    <xf numFmtId="0" fontId="24" fillId="3" borderId="27" xfId="1" applyFont="1" applyFill="1" applyBorder="1" applyAlignment="1" applyProtection="1">
      <alignment horizontal="center" vertical="center" wrapText="1"/>
      <protection locked="0"/>
    </xf>
    <xf numFmtId="164" fontId="24" fillId="3" borderId="9" xfId="1" applyNumberFormat="1" applyFont="1" applyFill="1" applyBorder="1" applyAlignment="1" applyProtection="1">
      <alignment horizontal="right" vertical="center" wrapText="1"/>
      <protection locked="0"/>
    </xf>
    <xf numFmtId="0" fontId="24" fillId="3" borderId="15" xfId="1" applyFont="1" applyFill="1" applyBorder="1" applyAlignment="1" applyProtection="1">
      <alignment horizontal="center" vertical="center" wrapText="1"/>
      <protection locked="0"/>
    </xf>
    <xf numFmtId="0" fontId="24" fillId="3" borderId="26" xfId="1" applyFont="1" applyFill="1" applyBorder="1" applyAlignment="1" applyProtection="1">
      <alignment horizontal="center" vertical="center" wrapText="1"/>
      <protection locked="0"/>
    </xf>
    <xf numFmtId="0" fontId="11" fillId="4" borderId="32" xfId="1" applyFont="1" applyFill="1" applyBorder="1" applyAlignment="1">
      <alignment horizontal="center" vertical="center" wrapText="1"/>
    </xf>
    <xf numFmtId="0" fontId="23" fillId="0" borderId="32" xfId="1" applyFont="1" applyBorder="1" applyAlignment="1">
      <alignment horizontal="center" vertical="top"/>
    </xf>
    <xf numFmtId="0" fontId="23" fillId="0" borderId="32" xfId="1" applyFont="1" applyBorder="1" applyAlignment="1">
      <alignment horizontal="left" vertical="top" wrapText="1"/>
    </xf>
    <xf numFmtId="0" fontId="23" fillId="0" borderId="32" xfId="1" applyFont="1" applyBorder="1" applyAlignment="1" applyProtection="1">
      <alignment horizontal="left" vertical="top" wrapText="1"/>
      <protection locked="0"/>
    </xf>
    <xf numFmtId="0" fontId="23" fillId="0" borderId="32" xfId="1" applyFont="1" applyBorder="1" applyAlignment="1">
      <alignment horizontal="left" vertical="top"/>
    </xf>
    <xf numFmtId="0" fontId="23" fillId="0" borderId="32" xfId="1" applyFont="1" applyBorder="1"/>
    <xf numFmtId="0" fontId="12" fillId="0" borderId="32" xfId="1" applyFont="1" applyBorder="1" applyAlignment="1">
      <alignment horizontal="center" vertical="top"/>
    </xf>
    <xf numFmtId="0" fontId="12" fillId="0" borderId="32" xfId="1" applyFont="1" applyBorder="1" applyAlignment="1">
      <alignment horizontal="left" vertical="top" wrapText="1"/>
    </xf>
    <xf numFmtId="0" fontId="12" fillId="0" borderId="32" xfId="1" applyFont="1" applyBorder="1"/>
    <xf numFmtId="1" fontId="1" fillId="0" borderId="4" xfId="17" applyNumberFormat="1" applyFill="1" applyBorder="1" applyAlignment="1" applyProtection="1">
      <alignment horizontal="center" vertical="center" wrapText="1"/>
      <protection locked="0"/>
    </xf>
    <xf numFmtId="14" fontId="1" fillId="0" borderId="6" xfId="17" applyNumberFormat="1" applyFill="1" applyBorder="1" applyAlignment="1" applyProtection="1">
      <alignment horizontal="center" vertical="center" wrapText="1"/>
      <protection locked="0"/>
    </xf>
    <xf numFmtId="0" fontId="1" fillId="0" borderId="16" xfId="17" applyFill="1" applyBorder="1" applyAlignment="1" applyProtection="1">
      <alignment horizontal="center" vertical="center" wrapText="1"/>
      <protection locked="0"/>
    </xf>
    <xf numFmtId="0" fontId="1" fillId="0" borderId="6" xfId="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protection locked="0"/>
    </xf>
    <xf numFmtId="0" fontId="1" fillId="0" borderId="0" xfId="1" applyFill="1" applyAlignment="1" applyProtection="1">
      <alignment horizontal="center" vertical="center" wrapText="1"/>
      <protection locked="0"/>
    </xf>
    <xf numFmtId="0" fontId="1" fillId="0" borderId="16" xfId="1" applyFill="1" applyBorder="1" applyAlignment="1" applyProtection="1">
      <alignment horizontal="left" vertical="center" wrapText="1"/>
      <protection locked="0"/>
    </xf>
    <xf numFmtId="0" fontId="4" fillId="0" borderId="2" xfId="0" applyFont="1" applyFill="1" applyBorder="1" applyAlignment="1" applyProtection="1">
      <alignment horizontal="center" vertical="center"/>
      <protection locked="0"/>
    </xf>
    <xf numFmtId="9" fontId="1" fillId="0" borderId="4" xfId="1" applyNumberFormat="1" applyFill="1" applyBorder="1" applyAlignment="1" applyProtection="1">
      <alignment horizontal="center" vertical="center" wrapText="1"/>
      <protection locked="0"/>
    </xf>
    <xf numFmtId="0" fontId="1" fillId="0" borderId="11" xfId="17" applyFill="1" applyBorder="1" applyAlignment="1" applyProtection="1">
      <alignment horizontal="center" vertical="center" wrapText="1"/>
      <protection locked="0"/>
    </xf>
    <xf numFmtId="1" fontId="1" fillId="0" borderId="4" xfId="17" applyNumberFormat="1" applyFill="1" applyBorder="1" applyAlignment="1" applyProtection="1">
      <alignment horizontal="center" vertical="top" wrapText="1"/>
      <protection locked="0"/>
    </xf>
    <xf numFmtId="0" fontId="7" fillId="0" borderId="0" xfId="0" applyFont="1" applyFill="1" applyAlignment="1" applyProtection="1">
      <alignment vertical="center" wrapText="1"/>
      <protection locked="0"/>
    </xf>
    <xf numFmtId="0" fontId="1" fillId="0" borderId="24" xfId="1" applyFill="1" applyBorder="1" applyAlignment="1">
      <alignment horizontal="center" vertical="center" wrapText="1"/>
    </xf>
    <xf numFmtId="14" fontId="4" fillId="0" borderId="3" xfId="17" applyNumberFormat="1" applyFont="1" applyFill="1" applyBorder="1" applyAlignment="1" applyProtection="1">
      <alignment horizontal="center" vertical="center" wrapText="1"/>
      <protection locked="0"/>
    </xf>
    <xf numFmtId="14" fontId="19" fillId="0" borderId="3" xfId="17" applyNumberFormat="1" applyFont="1" applyFill="1" applyBorder="1" applyAlignment="1" applyProtection="1">
      <alignment horizontal="center" vertical="center" wrapText="1"/>
      <protection locked="0"/>
    </xf>
    <xf numFmtId="0" fontId="19" fillId="0" borderId="4" xfId="17" applyFont="1" applyFill="1" applyBorder="1" applyAlignment="1" applyProtection="1">
      <alignment horizontal="justify" vertical="center" wrapText="1"/>
      <protection locked="0"/>
    </xf>
    <xf numFmtId="9" fontId="19" fillId="0" borderId="4" xfId="17" applyNumberFormat="1" applyFont="1" applyFill="1" applyBorder="1" applyAlignment="1" applyProtection="1">
      <alignment horizontal="center" vertical="center" wrapText="1"/>
      <protection locked="0"/>
    </xf>
    <xf numFmtId="14" fontId="19" fillId="0" borderId="4" xfId="17" applyNumberFormat="1" applyFont="1" applyFill="1" applyBorder="1" applyAlignment="1" applyProtection="1">
      <alignment horizontal="center" vertical="center" wrapText="1"/>
      <protection locked="0"/>
    </xf>
    <xf numFmtId="0" fontId="19" fillId="0" borderId="16" xfId="17" applyFont="1" applyFill="1" applyBorder="1" applyAlignment="1" applyProtection="1">
      <alignment horizontal="center" vertical="center" wrapText="1"/>
      <protection locked="0"/>
    </xf>
    <xf numFmtId="0" fontId="19" fillId="0" borderId="5" xfId="17" applyFont="1" applyFill="1" applyBorder="1" applyAlignment="1" applyProtection="1">
      <alignment horizontal="justify" vertical="center" wrapText="1"/>
      <protection locked="0"/>
    </xf>
    <xf numFmtId="0" fontId="1" fillId="0" borderId="25" xfId="1" applyFill="1" applyBorder="1" applyAlignment="1">
      <alignment horizontal="center" vertical="center" wrapText="1"/>
    </xf>
    <xf numFmtId="0" fontId="1" fillId="0" borderId="0" xfId="1" applyFill="1" applyAlignment="1">
      <alignment horizontal="center" vertical="center" wrapText="1"/>
    </xf>
    <xf numFmtId="1" fontId="4" fillId="0" borderId="4" xfId="17" applyNumberFormat="1" applyFont="1" applyFill="1" applyBorder="1" applyAlignment="1" applyProtection="1">
      <alignment horizontal="center" vertical="center" wrapText="1"/>
      <protection locked="0"/>
    </xf>
    <xf numFmtId="0" fontId="1" fillId="0" borderId="4" xfId="1" applyFill="1" applyBorder="1" applyAlignment="1" applyProtection="1">
      <alignment horizontal="right" vertical="center" wrapText="1"/>
      <protection locked="0"/>
    </xf>
    <xf numFmtId="0" fontId="1" fillId="0" borderId="0" xfId="1" applyFill="1" applyBorder="1" applyAlignment="1" applyProtection="1">
      <alignment horizontal="center" vertical="center" wrapText="1"/>
      <protection locked="0"/>
    </xf>
    <xf numFmtId="0" fontId="1" fillId="0" borderId="16" xfId="1" applyFont="1" applyFill="1" applyBorder="1" applyAlignment="1" applyProtection="1">
      <alignment horizontal="left" vertical="center" wrapText="1"/>
      <protection locked="0"/>
    </xf>
    <xf numFmtId="0" fontId="4" fillId="0" borderId="16" xfId="17" applyFont="1" applyFill="1" applyBorder="1" applyAlignment="1" applyProtection="1">
      <alignment horizontal="center" vertical="center" wrapText="1"/>
      <protection locked="0"/>
    </xf>
    <xf numFmtId="0" fontId="4" fillId="0" borderId="0" xfId="1" applyFont="1" applyFill="1" applyBorder="1" applyAlignment="1" applyProtection="1">
      <alignment horizontal="center" vertical="center" wrapText="1"/>
      <protection locked="0"/>
    </xf>
    <xf numFmtId="0" fontId="1" fillId="0" borderId="0" xfId="17" applyFill="1" applyBorder="1" applyAlignment="1" applyProtection="1">
      <alignment horizontal="center" vertical="center" wrapText="1"/>
      <protection locked="0"/>
    </xf>
    <xf numFmtId="0" fontId="1" fillId="0" borderId="21" xfId="17" applyFill="1" applyBorder="1" applyAlignment="1" applyProtection="1">
      <alignment horizontal="center" vertical="center" wrapText="1"/>
      <protection locked="0"/>
    </xf>
    <xf numFmtId="0" fontId="32" fillId="0" borderId="0" xfId="0" applyFont="1" applyFill="1" applyAlignment="1" applyProtection="1">
      <alignment vertical="center" wrapText="1"/>
      <protection locked="0"/>
    </xf>
    <xf numFmtId="14" fontId="1" fillId="0" borderId="3"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vertical="center" wrapText="1"/>
      <protection locked="0"/>
    </xf>
    <xf numFmtId="9" fontId="6" fillId="0" borderId="4" xfId="0" applyNumberFormat="1" applyFont="1" applyFill="1" applyBorder="1" applyAlignment="1" applyProtection="1">
      <alignment horizontal="center" vertical="center" wrapText="1"/>
      <protection locked="0"/>
    </xf>
    <xf numFmtId="0" fontId="1" fillId="0" borderId="4" xfId="17"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1" fillId="0" borderId="16" xfId="0" applyFont="1" applyFill="1" applyBorder="1" applyAlignment="1" applyProtection="1">
      <alignment horizontal="center" vertical="center" wrapText="1"/>
      <protection locked="0"/>
    </xf>
    <xf numFmtId="14" fontId="1" fillId="0" borderId="3" xfId="17" applyNumberFormat="1" applyFill="1" applyBorder="1" applyAlignment="1" applyProtection="1">
      <alignment horizontal="center" vertical="center" wrapText="1"/>
      <protection locked="0"/>
    </xf>
    <xf numFmtId="9" fontId="1" fillId="0" borderId="4" xfId="17" applyNumberFormat="1" applyFill="1" applyBorder="1" applyAlignment="1" applyProtection="1">
      <alignment horizontal="center" vertical="center" wrapText="1"/>
      <protection locked="0"/>
    </xf>
    <xf numFmtId="14" fontId="1" fillId="0" borderId="4" xfId="17" applyNumberFormat="1" applyFill="1" applyBorder="1" applyAlignment="1" applyProtection="1">
      <alignment horizontal="center" vertical="center" wrapText="1"/>
      <protection locked="0"/>
    </xf>
    <xf numFmtId="0" fontId="1" fillId="0" borderId="5" xfId="17" applyFill="1" applyBorder="1" applyAlignment="1" applyProtection="1">
      <alignment horizontal="center" vertical="center" wrapText="1"/>
      <protection locked="0"/>
    </xf>
    <xf numFmtId="1" fontId="19" fillId="0" borderId="4" xfId="17" applyNumberFormat="1" applyFont="1" applyFill="1" applyBorder="1" applyAlignment="1" applyProtection="1">
      <alignment horizontal="center" vertical="center" wrapText="1"/>
      <protection locked="0"/>
    </xf>
    <xf numFmtId="166" fontId="32" fillId="0" borderId="23" xfId="17" applyNumberFormat="1" applyFont="1" applyFill="1" applyBorder="1" applyAlignment="1" applyProtection="1">
      <alignment horizontal="center" vertical="center" wrapText="1"/>
      <protection locked="0"/>
    </xf>
    <xf numFmtId="0" fontId="32" fillId="0" borderId="17" xfId="0" applyFont="1" applyFill="1" applyBorder="1" applyAlignment="1" applyProtection="1">
      <alignment horizontal="left" vertical="center" wrapText="1"/>
      <protection locked="0"/>
    </xf>
    <xf numFmtId="167" fontId="1" fillId="0" borderId="14" xfId="0" applyNumberFormat="1" applyFont="1" applyFill="1" applyBorder="1" applyAlignment="1" applyProtection="1">
      <alignment horizontal="center" vertical="center" wrapText="1"/>
    </xf>
    <xf numFmtId="14" fontId="4" fillId="0" borderId="14" xfId="0" applyNumberFormat="1" applyFont="1" applyFill="1" applyBorder="1" applyAlignment="1" applyProtection="1">
      <alignment horizontal="center" vertical="center"/>
    </xf>
    <xf numFmtId="14" fontId="4" fillId="0" borderId="14" xfId="0" applyNumberFormat="1" applyFont="1" applyFill="1" applyBorder="1" applyAlignment="1" applyProtection="1">
      <alignment horizontal="center" vertical="center" wrapText="1"/>
    </xf>
    <xf numFmtId="14" fontId="4" fillId="0" borderId="4" xfId="0" applyNumberFormat="1" applyFont="1" applyFill="1" applyBorder="1" applyAlignment="1" applyProtection="1">
      <alignment horizontal="center" vertical="center" wrapText="1"/>
    </xf>
    <xf numFmtId="14" fontId="4" fillId="0" borderId="6" xfId="0" applyNumberFormat="1" applyFont="1" applyFill="1" applyBorder="1" applyAlignment="1" applyProtection="1">
      <alignment horizontal="center" vertical="center" wrapText="1"/>
    </xf>
    <xf numFmtId="14" fontId="1" fillId="0" borderId="14" xfId="1" applyNumberFormat="1" applyFill="1" applyBorder="1" applyAlignment="1" applyProtection="1">
      <alignment horizontal="center" vertical="center" wrapText="1"/>
    </xf>
    <xf numFmtId="14" fontId="1" fillId="0" borderId="4" xfId="1" applyNumberFormat="1" applyFill="1" applyBorder="1" applyAlignment="1" applyProtection="1">
      <alignment horizontal="center" vertical="center" wrapText="1"/>
    </xf>
    <xf numFmtId="14" fontId="4" fillId="0" borderId="14" xfId="1" applyNumberFormat="1" applyFont="1" applyFill="1" applyBorder="1" applyAlignment="1" applyProtection="1">
      <alignment horizontal="center" vertical="center" wrapText="1"/>
    </xf>
    <xf numFmtId="14" fontId="4" fillId="0" borderId="4" xfId="1" applyNumberFormat="1" applyFont="1" applyFill="1" applyBorder="1" applyAlignment="1" applyProtection="1">
      <alignment horizontal="center" vertical="center" wrapText="1"/>
    </xf>
    <xf numFmtId="14" fontId="1" fillId="0" borderId="14" xfId="17" applyNumberFormat="1" applyFill="1" applyBorder="1" applyAlignment="1" applyProtection="1">
      <alignment horizontal="center" vertical="center" wrapText="1"/>
    </xf>
    <xf numFmtId="165" fontId="1" fillId="0" borderId="4" xfId="17" applyNumberFormat="1" applyFill="1" applyBorder="1" applyAlignment="1" applyProtection="1">
      <alignment horizontal="center" vertical="center" wrapText="1"/>
    </xf>
    <xf numFmtId="165" fontId="1" fillId="0" borderId="14" xfId="17" applyNumberFormat="1" applyFill="1" applyBorder="1" applyAlignment="1" applyProtection="1">
      <alignment horizontal="center" vertical="center" wrapText="1"/>
    </xf>
    <xf numFmtId="165" fontId="1" fillId="0" borderId="14" xfId="17" applyNumberFormat="1" applyFill="1" applyBorder="1" applyAlignment="1" applyProtection="1">
      <alignment horizontal="center" vertical="top" wrapText="1"/>
    </xf>
    <xf numFmtId="165" fontId="1" fillId="0" borderId="4" xfId="17" applyNumberFormat="1" applyFill="1" applyBorder="1" applyAlignment="1" applyProtection="1">
      <alignment horizontal="center" vertical="top" wrapText="1"/>
    </xf>
    <xf numFmtId="165" fontId="4" fillId="0" borderId="14" xfId="17" applyNumberFormat="1" applyFont="1" applyFill="1" applyBorder="1" applyAlignment="1" applyProtection="1">
      <alignment horizontal="center" vertical="center" wrapText="1"/>
    </xf>
    <xf numFmtId="165" fontId="4" fillId="0" borderId="4" xfId="17" applyNumberFormat="1" applyFont="1" applyFill="1" applyBorder="1" applyAlignment="1" applyProtection="1">
      <alignment horizontal="center" vertical="center" wrapText="1"/>
    </xf>
    <xf numFmtId="165" fontId="1" fillId="0" borderId="14" xfId="17" applyNumberFormat="1" applyFont="1" applyFill="1" applyBorder="1" applyAlignment="1" applyProtection="1">
      <alignment horizontal="center" vertical="center" wrapText="1"/>
    </xf>
    <xf numFmtId="165" fontId="1" fillId="0" borderId="4" xfId="17" applyNumberFormat="1" applyFont="1" applyFill="1" applyBorder="1" applyAlignment="1" applyProtection="1">
      <alignment horizontal="center" vertical="center" wrapText="1"/>
    </xf>
    <xf numFmtId="14" fontId="1" fillId="0" borderId="4" xfId="17" applyNumberFormat="1" applyFill="1" applyBorder="1" applyAlignment="1" applyProtection="1">
      <alignment horizontal="center" vertical="center" wrapText="1"/>
    </xf>
    <xf numFmtId="14" fontId="1" fillId="0" borderId="4" xfId="17" applyNumberFormat="1" applyFill="1" applyBorder="1" applyAlignment="1" applyProtection="1">
      <alignment horizontal="center" vertical="top" wrapText="1"/>
    </xf>
    <xf numFmtId="165" fontId="1" fillId="0" borderId="3" xfId="17" applyNumberFormat="1" applyFill="1" applyBorder="1" applyAlignment="1" applyProtection="1">
      <alignment horizontal="center" vertical="center" wrapText="1"/>
    </xf>
    <xf numFmtId="0" fontId="7" fillId="0" borderId="23" xfId="17" applyFont="1" applyFill="1" applyBorder="1" applyAlignment="1" applyProtection="1">
      <alignment horizontal="center" vertical="center" wrapText="1"/>
    </xf>
    <xf numFmtId="9" fontId="7" fillId="0" borderId="23" xfId="17" applyNumberFormat="1" applyFont="1" applyFill="1" applyBorder="1" applyAlignment="1" applyProtection="1">
      <alignment horizontal="center" vertical="center" wrapText="1"/>
    </xf>
    <xf numFmtId="0" fontId="4" fillId="0" borderId="16" xfId="17" applyFont="1" applyFill="1" applyBorder="1" applyAlignment="1" applyProtection="1">
      <alignment horizontal="justify" vertical="center" wrapText="1"/>
      <protection locked="0"/>
    </xf>
    <xf numFmtId="14" fontId="4" fillId="0" borderId="4" xfId="17" applyNumberFormat="1" applyFont="1" applyFill="1" applyBorder="1" applyAlignment="1" applyProtection="1">
      <alignment horizontal="center" vertical="center" wrapText="1"/>
      <protection locked="0"/>
    </xf>
    <xf numFmtId="0" fontId="4" fillId="0" borderId="4" xfId="17" applyFont="1" applyFill="1" applyBorder="1" applyAlignment="1" applyProtection="1">
      <alignment horizontal="justify" vertical="center" wrapText="1"/>
      <protection locked="0"/>
    </xf>
    <xf numFmtId="0" fontId="32" fillId="0" borderId="0" xfId="0" applyFont="1" applyFill="1" applyAlignment="1">
      <alignment horizontal="justify" vertical="center"/>
    </xf>
    <xf numFmtId="0" fontId="4" fillId="0" borderId="16" xfId="17" applyFont="1" applyFill="1" applyBorder="1" applyAlignment="1" applyProtection="1">
      <alignment horizontal="center" vertical="center" wrapText="1"/>
    </xf>
    <xf numFmtId="14" fontId="1" fillId="0" borderId="6" xfId="1" applyNumberFormat="1" applyFill="1" applyBorder="1" applyAlignment="1" applyProtection="1">
      <alignment horizontal="center" vertical="center" wrapText="1"/>
      <protection locked="0"/>
    </xf>
    <xf numFmtId="0" fontId="1" fillId="0" borderId="2" xfId="1" applyFill="1" applyBorder="1" applyAlignment="1" applyProtection="1">
      <alignment horizontal="center" vertical="center" wrapText="1"/>
      <protection locked="0"/>
    </xf>
    <xf numFmtId="0" fontId="1" fillId="0" borderId="3" xfId="1" applyFill="1" applyBorder="1" applyAlignment="1" applyProtection="1">
      <alignment horizontal="center" vertical="center" wrapText="1"/>
      <protection locked="0"/>
    </xf>
    <xf numFmtId="9" fontId="1" fillId="0" borderId="2" xfId="1" applyNumberForma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xf>
    <xf numFmtId="14" fontId="4" fillId="0" borderId="2" xfId="0" applyNumberFormat="1" applyFont="1" applyFill="1" applyBorder="1" applyAlignment="1" applyProtection="1">
      <alignment horizontal="center" vertical="center"/>
    </xf>
    <xf numFmtId="0" fontId="4" fillId="0" borderId="4" xfId="17"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xf>
    <xf numFmtId="0" fontId="7" fillId="0" borderId="30"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14" fontId="7" fillId="0" borderId="20" xfId="0" applyNumberFormat="1" applyFont="1" applyFill="1" applyBorder="1" applyAlignment="1" applyProtection="1">
      <alignment horizontal="center" vertical="center" wrapText="1"/>
    </xf>
    <xf numFmtId="14" fontId="7" fillId="0" borderId="18" xfId="0" applyNumberFormat="1" applyFont="1" applyFill="1" applyBorder="1" applyAlignment="1" applyProtection="1">
      <alignment horizontal="center" vertical="center" wrapText="1"/>
    </xf>
    <xf numFmtId="14" fontId="7" fillId="0" borderId="19" xfId="0" applyNumberFormat="1" applyFont="1" applyFill="1" applyBorder="1" applyAlignment="1" applyProtection="1">
      <alignment horizontal="center" vertical="center" wrapText="1"/>
    </xf>
    <xf numFmtId="0" fontId="7" fillId="0" borderId="16" xfId="17" applyFont="1" applyFill="1" applyBorder="1" applyAlignment="1" applyProtection="1">
      <alignment horizontal="center" vertical="center" wrapText="1"/>
      <protection locked="0"/>
    </xf>
    <xf numFmtId="0" fontId="4" fillId="0" borderId="34" xfId="17" applyFont="1" applyFill="1" applyBorder="1" applyAlignment="1" applyProtection="1">
      <alignment horizontal="center" vertical="center" wrapText="1"/>
    </xf>
    <xf numFmtId="0" fontId="4" fillId="0" borderId="34" xfId="0" applyFont="1" applyFill="1" applyBorder="1" applyAlignment="1" applyProtection="1">
      <alignment horizontal="center" vertical="center"/>
      <protection locked="0"/>
    </xf>
    <xf numFmtId="0" fontId="1" fillId="0" borderId="34" xfId="1" applyFill="1" applyBorder="1" applyAlignment="1" applyProtection="1">
      <alignment horizontal="center" vertical="center" wrapText="1"/>
      <protection locked="0"/>
    </xf>
    <xf numFmtId="9" fontId="1" fillId="0" borderId="34" xfId="1" applyNumberFormat="1" applyFill="1" applyBorder="1" applyAlignment="1" applyProtection="1">
      <alignment horizontal="center" vertical="center" wrapText="1"/>
      <protection locked="0"/>
    </xf>
    <xf numFmtId="0" fontId="1" fillId="0" borderId="34" xfId="17" applyFill="1" applyBorder="1" applyAlignment="1" applyProtection="1">
      <alignment horizontal="center" vertical="center" wrapText="1"/>
      <protection locked="0"/>
    </xf>
    <xf numFmtId="0" fontId="1" fillId="0" borderId="34" xfId="17" applyFill="1" applyBorder="1" applyAlignment="1" applyProtection="1">
      <alignment horizontal="justify" vertical="center" wrapText="1"/>
      <protection locked="0"/>
    </xf>
    <xf numFmtId="9" fontId="1" fillId="0" borderId="34" xfId="1" applyNumberFormat="1" applyFill="1" applyBorder="1" applyAlignment="1" applyProtection="1">
      <alignment horizontal="left" vertical="center" wrapText="1"/>
      <protection locked="0"/>
    </xf>
    <xf numFmtId="0" fontId="1" fillId="0" borderId="34" xfId="1" applyFill="1" applyBorder="1" applyAlignment="1" applyProtection="1">
      <alignment horizontal="left" vertical="center" wrapText="1"/>
      <protection locked="0"/>
    </xf>
    <xf numFmtId="0" fontId="1" fillId="0" borderId="34" xfId="1" applyFill="1" applyBorder="1" applyAlignment="1">
      <alignment horizontal="center" vertical="center" wrapText="1"/>
    </xf>
    <xf numFmtId="14" fontId="1" fillId="0" borderId="34" xfId="1" applyNumberFormat="1" applyFill="1" applyBorder="1" applyAlignment="1" applyProtection="1">
      <alignment horizontal="center" vertical="center" wrapText="1"/>
    </xf>
    <xf numFmtId="0" fontId="1" fillId="0" borderId="34" xfId="0" applyFont="1" applyFill="1" applyBorder="1" applyAlignment="1" applyProtection="1">
      <alignment horizontal="center" vertical="center"/>
    </xf>
    <xf numFmtId="0" fontId="4" fillId="0" borderId="35" xfId="17"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wrapText="1"/>
    </xf>
    <xf numFmtId="0" fontId="4" fillId="0" borderId="35" xfId="0" applyFont="1" applyFill="1" applyBorder="1" applyAlignment="1" applyProtection="1">
      <alignment horizontal="justify" vertical="center" wrapText="1"/>
    </xf>
    <xf numFmtId="0" fontId="4" fillId="0" borderId="35" xfId="0" applyFont="1" applyFill="1" applyBorder="1" applyAlignment="1" applyProtection="1">
      <alignment horizontal="center" vertical="center"/>
    </xf>
    <xf numFmtId="9" fontId="1" fillId="0" borderId="35" xfId="0" applyNumberFormat="1" applyFont="1" applyFill="1" applyBorder="1" applyAlignment="1" applyProtection="1">
      <alignment horizontal="center" vertical="center" wrapText="1"/>
    </xf>
    <xf numFmtId="0" fontId="1" fillId="0" borderId="35" xfId="17" applyFill="1" applyBorder="1" applyAlignment="1" applyProtection="1">
      <alignment horizontal="left" vertical="center" wrapText="1"/>
    </xf>
    <xf numFmtId="14" fontId="1" fillId="0" borderId="35" xfId="1" applyNumberFormat="1" applyFill="1" applyBorder="1" applyAlignment="1" applyProtection="1">
      <alignment horizontal="center" vertical="center" wrapText="1"/>
    </xf>
    <xf numFmtId="0" fontId="1"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wrapText="1"/>
    </xf>
    <xf numFmtId="0" fontId="4" fillId="0" borderId="36" xfId="0" applyFont="1" applyFill="1" applyBorder="1" applyAlignment="1" applyProtection="1">
      <alignment horizontal="justify" vertical="center" wrapText="1"/>
    </xf>
    <xf numFmtId="0" fontId="4" fillId="0" borderId="36" xfId="0" applyFont="1" applyFill="1" applyBorder="1" applyAlignment="1" applyProtection="1">
      <alignment horizontal="center" vertical="center"/>
    </xf>
    <xf numFmtId="9" fontId="1" fillId="0" borderId="36" xfId="1" applyNumberFormat="1" applyFill="1" applyBorder="1" applyAlignment="1" applyProtection="1">
      <alignment horizontal="center" vertical="center" wrapText="1"/>
      <protection locked="0"/>
    </xf>
    <xf numFmtId="0" fontId="7" fillId="0" borderId="0" xfId="17" applyFont="1" applyFill="1" applyBorder="1" applyAlignment="1" applyProtection="1">
      <alignment horizontal="center" vertical="center" wrapText="1"/>
    </xf>
    <xf numFmtId="0" fontId="7" fillId="0" borderId="30" xfId="17"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xf>
    <xf numFmtId="0" fontId="7" fillId="0" borderId="4" xfId="1" applyFont="1" applyFill="1" applyBorder="1" applyAlignment="1" applyProtection="1">
      <alignment horizontal="center" vertical="center" wrapText="1"/>
    </xf>
    <xf numFmtId="0" fontId="1" fillId="0" borderId="37" xfId="17" applyFill="1" applyBorder="1" applyAlignment="1" applyProtection="1">
      <alignment horizontal="center" vertical="center" wrapText="1"/>
    </xf>
    <xf numFmtId="0" fontId="4" fillId="0" borderId="36" xfId="17" applyFont="1" applyFill="1" applyBorder="1" applyAlignment="1" applyProtection="1">
      <alignment horizontal="center" vertical="center" wrapText="1"/>
    </xf>
    <xf numFmtId="0" fontId="1" fillId="0" borderId="36" xfId="1" applyFill="1" applyBorder="1" applyAlignment="1" applyProtection="1">
      <alignment horizontal="center" vertical="center" wrapText="1"/>
    </xf>
    <xf numFmtId="0" fontId="4" fillId="0" borderId="36" xfId="0" applyFont="1" applyFill="1" applyBorder="1" applyAlignment="1" applyProtection="1">
      <alignment horizontal="center" vertical="center"/>
      <protection locked="0"/>
    </xf>
    <xf numFmtId="165" fontId="1" fillId="0" borderId="42" xfId="17" applyNumberFormat="1" applyFill="1" applyBorder="1" applyAlignment="1" applyProtection="1">
      <alignment horizontal="center" vertical="center" wrapText="1"/>
    </xf>
    <xf numFmtId="165" fontId="1" fillId="0" borderId="43" xfId="17" applyNumberFormat="1" applyFill="1" applyBorder="1" applyAlignment="1" applyProtection="1">
      <alignment horizontal="center" vertical="center" wrapText="1"/>
    </xf>
    <xf numFmtId="0" fontId="1" fillId="0" borderId="45" xfId="17" applyFill="1" applyBorder="1" applyAlignment="1" applyProtection="1">
      <alignment horizontal="center" vertical="center" wrapText="1"/>
      <protection locked="0"/>
    </xf>
    <xf numFmtId="0" fontId="1" fillId="0" borderId="42" xfId="17" applyFill="1" applyBorder="1" applyAlignment="1" applyProtection="1">
      <alignment horizontal="center" vertical="center" wrapText="1"/>
      <protection locked="0"/>
    </xf>
    <xf numFmtId="0" fontId="1" fillId="0" borderId="45" xfId="17" applyFill="1" applyBorder="1" applyAlignment="1" applyProtection="1">
      <alignment horizontal="justify" vertical="center" wrapText="1"/>
      <protection locked="0"/>
    </xf>
    <xf numFmtId="0" fontId="1" fillId="0" borderId="42" xfId="1" applyFill="1" applyBorder="1" applyAlignment="1" applyProtection="1">
      <alignment horizontal="center" vertical="center" wrapText="1"/>
      <protection locked="0"/>
    </xf>
    <xf numFmtId="0" fontId="4" fillId="0" borderId="45" xfId="17" applyFont="1" applyFill="1" applyBorder="1" applyAlignment="1" applyProtection="1">
      <alignment horizontal="justify" vertical="center" wrapText="1"/>
      <protection locked="0"/>
    </xf>
    <xf numFmtId="14" fontId="1" fillId="0" borderId="42" xfId="1" applyNumberFormat="1" applyFill="1" applyBorder="1" applyAlignment="1" applyProtection="1">
      <alignment horizontal="center" vertical="center" wrapText="1"/>
      <protection locked="0"/>
    </xf>
    <xf numFmtId="14" fontId="1" fillId="0" borderId="42" xfId="17" applyNumberFormat="1" applyFill="1" applyBorder="1" applyAlignment="1" applyProtection="1">
      <alignment horizontal="center" vertical="center" wrapText="1"/>
      <protection locked="0"/>
    </xf>
    <xf numFmtId="9" fontId="42" fillId="0" borderId="44" xfId="0" applyNumberFormat="1" applyFont="1" applyFill="1" applyBorder="1" applyAlignment="1" applyProtection="1">
      <alignment horizontal="center" vertical="center" wrapText="1"/>
      <protection locked="0"/>
    </xf>
    <xf numFmtId="0" fontId="1" fillId="0" borderId="3" xfId="0" applyFont="1" applyFill="1" applyBorder="1" applyAlignment="1" applyProtection="1">
      <alignment vertical="center" wrapText="1"/>
      <protection locked="0"/>
    </xf>
    <xf numFmtId="165" fontId="1" fillId="0" borderId="42" xfId="17" applyNumberFormat="1" applyFill="1" applyBorder="1" applyAlignment="1" applyProtection="1">
      <alignment horizontal="center" vertical="top" wrapText="1"/>
    </xf>
    <xf numFmtId="0" fontId="24" fillId="0" borderId="3" xfId="0" applyFont="1" applyFill="1" applyBorder="1" applyAlignment="1" applyProtection="1">
      <alignment vertical="center" wrapText="1"/>
      <protection locked="0"/>
    </xf>
    <xf numFmtId="0" fontId="1" fillId="0" borderId="23" xfId="0" applyFont="1" applyFill="1" applyBorder="1" applyAlignment="1" applyProtection="1">
      <alignment vertical="center" wrapText="1"/>
      <protection locked="0"/>
    </xf>
    <xf numFmtId="0" fontId="7" fillId="0" borderId="3" xfId="0" applyFont="1" applyFill="1" applyBorder="1" applyAlignment="1" applyProtection="1">
      <alignment vertical="center" wrapText="1"/>
      <protection locked="0"/>
    </xf>
    <xf numFmtId="9" fontId="4" fillId="0" borderId="42" xfId="17" applyNumberFormat="1" applyFont="1" applyFill="1" applyBorder="1" applyAlignment="1" applyProtection="1">
      <alignment horizontal="center" vertical="center" wrapText="1"/>
      <protection locked="0"/>
    </xf>
    <xf numFmtId="14" fontId="24" fillId="0" borderId="4" xfId="0" applyNumberFormat="1" applyFont="1" applyFill="1" applyBorder="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1" fillId="0" borderId="4" xfId="17" applyFill="1" applyBorder="1" applyAlignment="1" applyProtection="1">
      <alignment horizontal="center" vertical="center" wrapText="1"/>
    </xf>
    <xf numFmtId="9" fontId="42" fillId="0" borderId="23" xfId="0" applyNumberFormat="1" applyFont="1" applyFill="1" applyBorder="1" applyAlignment="1" applyProtection="1">
      <alignment horizontal="center" vertical="center" wrapText="1"/>
      <protection locked="0"/>
    </xf>
    <xf numFmtId="165" fontId="1" fillId="0" borderId="43" xfId="17" applyNumberFormat="1" applyFill="1" applyBorder="1" applyAlignment="1" applyProtection="1">
      <alignment horizontal="center" vertical="center" wrapText="1"/>
      <protection locked="0"/>
    </xf>
    <xf numFmtId="9" fontId="42" fillId="0" borderId="17" xfId="0" applyNumberFormat="1" applyFont="1" applyFill="1" applyBorder="1" applyAlignment="1" applyProtection="1">
      <alignment horizontal="center" vertical="center" wrapText="1"/>
      <protection locked="0"/>
    </xf>
    <xf numFmtId="9" fontId="42" fillId="0" borderId="46" xfId="0" applyNumberFormat="1" applyFont="1" applyFill="1" applyBorder="1" applyAlignment="1" applyProtection="1">
      <alignment horizontal="center" vertical="center" wrapText="1"/>
      <protection locked="0"/>
    </xf>
    <xf numFmtId="0" fontId="7" fillId="0" borderId="42" xfId="0" applyFont="1" applyFill="1" applyBorder="1" applyAlignment="1" applyProtection="1">
      <alignment horizontal="justify" vertical="top" wrapText="1"/>
      <protection locked="0"/>
    </xf>
    <xf numFmtId="0" fontId="24" fillId="3" borderId="0" xfId="1" applyFont="1" applyFill="1" applyAlignment="1" applyProtection="1">
      <alignment horizontal="center" vertical="center" wrapText="1"/>
      <protection locked="0"/>
    </xf>
    <xf numFmtId="0" fontId="1" fillId="3" borderId="50" xfId="17" applyFill="1" applyBorder="1" applyAlignment="1" applyProtection="1">
      <alignment horizontal="center" vertical="center" wrapText="1"/>
      <protection locked="0"/>
    </xf>
    <xf numFmtId="14" fontId="1" fillId="3" borderId="35" xfId="1" applyNumberFormat="1" applyFill="1" applyBorder="1" applyAlignment="1" applyProtection="1">
      <alignment horizontal="center" vertical="center" wrapText="1"/>
      <protection locked="0"/>
    </xf>
    <xf numFmtId="0" fontId="1" fillId="3" borderId="35" xfId="1" applyFill="1" applyBorder="1" applyAlignment="1">
      <alignment horizontal="center" vertical="center" wrapText="1"/>
    </xf>
    <xf numFmtId="0" fontId="1" fillId="3" borderId="35" xfId="1" applyFill="1" applyBorder="1" applyAlignment="1" applyProtection="1">
      <alignment horizontal="center" vertical="center" wrapText="1"/>
      <protection locked="0"/>
    </xf>
    <xf numFmtId="0" fontId="1" fillId="3" borderId="35" xfId="1" applyFill="1" applyBorder="1" applyAlignment="1">
      <alignment horizontal="justify" vertical="center" wrapText="1"/>
    </xf>
    <xf numFmtId="0" fontId="1" fillId="3" borderId="35" xfId="17" applyFill="1" applyBorder="1" applyAlignment="1" applyProtection="1">
      <alignment horizontal="center" vertical="center" wrapText="1"/>
      <protection locked="0"/>
    </xf>
    <xf numFmtId="9" fontId="1" fillId="3" borderId="35" xfId="1" applyNumberFormat="1" applyFill="1" applyBorder="1" applyAlignment="1">
      <alignment horizontal="center" vertical="center" wrapText="1"/>
    </xf>
    <xf numFmtId="165" fontId="1" fillId="3" borderId="35" xfId="17" applyNumberFormat="1" applyFill="1" applyBorder="1" applyAlignment="1" applyProtection="1">
      <alignment horizontal="center" vertical="center" wrapText="1"/>
      <protection locked="0"/>
    </xf>
    <xf numFmtId="1" fontId="1" fillId="3" borderId="35" xfId="17" applyNumberFormat="1" applyFill="1" applyBorder="1" applyAlignment="1" applyProtection="1">
      <alignment horizontal="center" vertical="center" wrapText="1"/>
      <protection locked="0"/>
    </xf>
    <xf numFmtId="14" fontId="1" fillId="3" borderId="35" xfId="1" applyNumberFormat="1" applyFill="1" applyBorder="1" applyAlignment="1">
      <alignment horizontal="center" vertical="center" wrapText="1"/>
    </xf>
    <xf numFmtId="9" fontId="1" fillId="3" borderId="35" xfId="1" applyNumberFormat="1" applyFill="1" applyBorder="1" applyAlignment="1">
      <alignment horizontal="right" vertical="center" wrapText="1"/>
    </xf>
    <xf numFmtId="14" fontId="1" fillId="3" borderId="35" xfId="17" applyNumberFormat="1" applyFill="1" applyBorder="1" applyAlignment="1">
      <alignment horizontal="center" vertical="center" wrapText="1"/>
    </xf>
    <xf numFmtId="0" fontId="1" fillId="3" borderId="35" xfId="17" applyFill="1" applyBorder="1" applyAlignment="1">
      <alignment horizontal="justify" vertical="center" wrapText="1"/>
    </xf>
    <xf numFmtId="9" fontId="1" fillId="3" borderId="35" xfId="1" applyNumberFormat="1" applyFill="1" applyBorder="1" applyAlignment="1">
      <alignment horizontal="center" vertical="center"/>
    </xf>
    <xf numFmtId="0" fontId="1" fillId="3" borderId="35" xfId="17" applyFill="1" applyBorder="1" applyAlignment="1">
      <alignment horizontal="center" vertical="center" wrapText="1"/>
    </xf>
    <xf numFmtId="0" fontId="1" fillId="3" borderId="52" xfId="1" applyFill="1" applyBorder="1" applyAlignment="1">
      <alignment horizontal="justify" vertical="center" wrapText="1"/>
    </xf>
    <xf numFmtId="0" fontId="1" fillId="7" borderId="36" xfId="1" applyFill="1" applyBorder="1" applyAlignment="1" applyProtection="1">
      <alignment horizontal="center" vertical="center" wrapText="1"/>
      <protection locked="0"/>
    </xf>
    <xf numFmtId="0" fontId="1" fillId="5" borderId="35" xfId="1" applyFill="1" applyBorder="1" applyAlignment="1" applyProtection="1">
      <alignment horizontal="center" vertical="center" wrapText="1"/>
      <protection locked="0"/>
    </xf>
    <xf numFmtId="0" fontId="1" fillId="6" borderId="35" xfId="1" applyFill="1" applyBorder="1" applyAlignment="1" applyProtection="1">
      <alignment horizontal="center" vertical="center" wrapText="1"/>
      <protection locked="0"/>
    </xf>
    <xf numFmtId="14" fontId="1" fillId="7" borderId="35" xfId="1" applyNumberFormat="1" applyFill="1" applyBorder="1" applyAlignment="1" applyProtection="1">
      <alignment horizontal="center" vertical="center" wrapText="1"/>
      <protection locked="0"/>
    </xf>
    <xf numFmtId="0" fontId="1" fillId="7" borderId="35" xfId="1" applyFill="1" applyBorder="1" applyAlignment="1" applyProtection="1">
      <alignment horizontal="center" vertical="center" wrapText="1"/>
      <protection locked="0"/>
    </xf>
    <xf numFmtId="9" fontId="1" fillId="7" borderId="35" xfId="1" applyNumberFormat="1" applyFill="1" applyBorder="1" applyAlignment="1" applyProtection="1">
      <alignment horizontal="center" vertical="center" wrapText="1"/>
      <protection locked="0"/>
    </xf>
    <xf numFmtId="0" fontId="1" fillId="7" borderId="35" xfId="1" applyFill="1" applyBorder="1" applyAlignment="1" applyProtection="1">
      <alignment wrapText="1"/>
      <protection locked="0"/>
    </xf>
    <xf numFmtId="0" fontId="1" fillId="7" borderId="35" xfId="1" applyFill="1" applyBorder="1" applyAlignment="1" applyProtection="1">
      <alignment vertical="center" wrapText="1"/>
      <protection locked="0"/>
    </xf>
    <xf numFmtId="0" fontId="1" fillId="7" borderId="52" xfId="1" applyFill="1" applyBorder="1" applyAlignment="1" applyProtection="1">
      <alignment horizontal="center" vertical="center" wrapText="1"/>
      <protection locked="0"/>
    </xf>
    <xf numFmtId="0" fontId="4" fillId="0" borderId="50" xfId="17" applyFont="1" applyFill="1" applyBorder="1" applyAlignment="1" applyProtection="1">
      <alignment horizontal="center" vertical="center" wrapText="1"/>
    </xf>
    <xf numFmtId="14" fontId="1" fillId="0" borderId="35" xfId="0" applyNumberFormat="1" applyFont="1" applyFill="1" applyBorder="1" applyAlignment="1" applyProtection="1">
      <alignment horizontal="center" vertical="center" wrapText="1"/>
    </xf>
    <xf numFmtId="0" fontId="1" fillId="0" borderId="35" xfId="0" applyFont="1" applyFill="1" applyBorder="1" applyAlignment="1" applyProtection="1">
      <alignment horizontal="center" vertical="center" wrapText="1"/>
    </xf>
    <xf numFmtId="0" fontId="1" fillId="0" borderId="35" xfId="1" applyFill="1" applyBorder="1" applyAlignment="1" applyProtection="1">
      <alignment horizontal="center" vertical="center" wrapText="1"/>
    </xf>
    <xf numFmtId="0" fontId="1" fillId="0" borderId="35" xfId="17" applyFill="1" applyBorder="1" applyAlignment="1" applyProtection="1">
      <alignment horizontal="center" vertical="center" wrapText="1"/>
    </xf>
    <xf numFmtId="165" fontId="1" fillId="0" borderId="50" xfId="17" applyNumberFormat="1" applyFill="1" applyBorder="1" applyAlignment="1" applyProtection="1">
      <alignment horizontal="center" vertical="center" wrapText="1"/>
    </xf>
    <xf numFmtId="165" fontId="1" fillId="0" borderId="35" xfId="17" applyNumberFormat="1" applyFill="1" applyBorder="1" applyAlignment="1" applyProtection="1">
      <alignment horizontal="center" vertical="center" wrapText="1"/>
    </xf>
    <xf numFmtId="1" fontId="1" fillId="0" borderId="35" xfId="17" applyNumberFormat="1" applyFill="1" applyBorder="1" applyAlignment="1" applyProtection="1">
      <alignment horizontal="center" vertical="center" wrapText="1"/>
      <protection locked="0"/>
    </xf>
    <xf numFmtId="165" fontId="1" fillId="0" borderId="45" xfId="17" applyNumberFormat="1" applyFill="1" applyBorder="1" applyAlignment="1" applyProtection="1">
      <alignment horizontal="center" vertical="center" wrapText="1"/>
    </xf>
    <xf numFmtId="14" fontId="1" fillId="0" borderId="50" xfId="1" applyNumberFormat="1" applyFill="1" applyBorder="1" applyAlignment="1" applyProtection="1">
      <alignment horizontal="center" vertical="center" wrapText="1"/>
      <protection locked="0"/>
    </xf>
    <xf numFmtId="0" fontId="1" fillId="0" borderId="35" xfId="1" applyFill="1" applyBorder="1" applyAlignment="1" applyProtection="1">
      <alignment horizontal="center" vertical="center" wrapText="1"/>
      <protection locked="0"/>
    </xf>
    <xf numFmtId="9" fontId="1" fillId="0" borderId="35" xfId="1" applyNumberFormat="1" applyFill="1" applyBorder="1" applyAlignment="1" applyProtection="1">
      <alignment horizontal="center" vertical="center" wrapText="1"/>
      <protection locked="0"/>
    </xf>
    <xf numFmtId="0" fontId="7" fillId="0" borderId="52" xfId="1" applyFont="1" applyFill="1" applyBorder="1" applyAlignment="1">
      <alignment horizontal="center" vertical="center" wrapText="1"/>
    </xf>
    <xf numFmtId="14" fontId="1" fillId="0" borderId="50" xfId="17" applyNumberFormat="1" applyFill="1" applyBorder="1" applyAlignment="1" applyProtection="1">
      <alignment horizontal="center" vertical="center" wrapText="1"/>
      <protection locked="0"/>
    </xf>
    <xf numFmtId="0" fontId="1" fillId="0" borderId="35" xfId="17" applyFill="1" applyBorder="1" applyAlignment="1" applyProtection="1">
      <alignment horizontal="center" vertical="center" wrapText="1"/>
      <protection locked="0"/>
    </xf>
    <xf numFmtId="0" fontId="1" fillId="0" borderId="52" xfId="17" applyFill="1" applyBorder="1" applyAlignment="1" applyProtection="1">
      <alignment horizontal="center" vertical="center" wrapText="1"/>
      <protection locked="0"/>
    </xf>
    <xf numFmtId="166" fontId="7" fillId="0" borderId="42" xfId="17" applyNumberFormat="1" applyFont="1" applyFill="1" applyBorder="1" applyAlignment="1" applyProtection="1">
      <alignment horizontal="center" vertical="center" wrapText="1"/>
      <protection locked="0"/>
    </xf>
    <xf numFmtId="0" fontId="7" fillId="0" borderId="35" xfId="17" applyFont="1" applyFill="1" applyBorder="1" applyAlignment="1" applyProtection="1">
      <alignment horizontal="center" vertical="center" wrapText="1"/>
      <protection locked="0"/>
    </xf>
    <xf numFmtId="9" fontId="7" fillId="0" borderId="35" xfId="17" applyNumberFormat="1" applyFont="1" applyFill="1" applyBorder="1" applyAlignment="1" applyProtection="1">
      <alignment horizontal="center" vertical="center" wrapText="1"/>
      <protection locked="0"/>
    </xf>
    <xf numFmtId="14" fontId="7" fillId="0" borderId="50" xfId="17" applyNumberFormat="1" applyFont="1" applyFill="1" applyBorder="1" applyAlignment="1" applyProtection="1">
      <alignment horizontal="center" vertical="center" wrapText="1"/>
      <protection locked="0"/>
    </xf>
    <xf numFmtId="0" fontId="7" fillId="0" borderId="52" xfId="17" applyFont="1" applyFill="1" applyBorder="1" applyAlignment="1" applyProtection="1">
      <alignment horizontal="center" vertical="center" wrapText="1"/>
      <protection locked="0"/>
    </xf>
    <xf numFmtId="14" fontId="7" fillId="0" borderId="42" xfId="17" applyNumberFormat="1" applyFont="1" applyFill="1" applyBorder="1" applyAlignment="1" applyProtection="1">
      <alignment horizontal="center" vertical="center" wrapText="1"/>
      <protection locked="0"/>
    </xf>
    <xf numFmtId="0" fontId="1" fillId="0" borderId="50" xfId="17" applyFill="1" applyBorder="1" applyAlignment="1" applyProtection="1">
      <alignment horizontal="center" vertical="center" wrapText="1"/>
      <protection locked="0"/>
    </xf>
    <xf numFmtId="0" fontId="1" fillId="0" borderId="37" xfId="17" applyFill="1" applyBorder="1" applyAlignment="1" applyProtection="1">
      <alignment horizontal="center" vertical="center" wrapText="1"/>
      <protection locked="0"/>
    </xf>
    <xf numFmtId="0" fontId="1" fillId="0" borderId="35" xfId="17" applyFill="1" applyBorder="1" applyAlignment="1" applyProtection="1">
      <alignment horizontal="justify" vertical="center" wrapText="1"/>
      <protection locked="0"/>
    </xf>
    <xf numFmtId="0" fontId="1" fillId="0" borderId="50" xfId="1" applyFill="1" applyBorder="1" applyAlignment="1" applyProtection="1">
      <alignment horizontal="center" vertical="center" wrapText="1"/>
      <protection locked="0"/>
    </xf>
    <xf numFmtId="0" fontId="1" fillId="0" borderId="52" xfId="1" applyFill="1" applyBorder="1" applyAlignment="1" applyProtection="1">
      <alignment horizontal="center" vertical="center" wrapText="1"/>
      <protection locked="0"/>
    </xf>
    <xf numFmtId="0" fontId="1" fillId="0" borderId="42" xfId="17" applyFill="1" applyBorder="1" applyAlignment="1" applyProtection="1">
      <alignment horizontal="justify" vertical="center" wrapText="1"/>
      <protection locked="0"/>
    </xf>
    <xf numFmtId="9" fontId="1" fillId="0" borderId="35" xfId="1" applyNumberFormat="1" applyFill="1" applyBorder="1" applyAlignment="1" applyProtection="1">
      <alignment horizontal="left" vertical="center" wrapText="1"/>
      <protection locked="0"/>
    </xf>
    <xf numFmtId="0" fontId="1" fillId="0" borderId="35" xfId="1" applyFill="1" applyBorder="1" applyAlignment="1" applyProtection="1">
      <alignment horizontal="left" vertical="center" wrapText="1"/>
      <protection locked="0"/>
    </xf>
    <xf numFmtId="9" fontId="7" fillId="0" borderId="52" xfId="1" applyNumberFormat="1" applyFont="1" applyFill="1" applyBorder="1" applyAlignment="1">
      <alignment horizontal="center" vertical="center" wrapText="1"/>
    </xf>
    <xf numFmtId="0" fontId="7" fillId="0" borderId="42" xfId="17" applyFont="1" applyFill="1" applyBorder="1" applyAlignment="1" applyProtection="1">
      <alignment horizontal="center" vertical="center" wrapText="1"/>
      <protection locked="0"/>
    </xf>
    <xf numFmtId="14" fontId="7" fillId="0" borderId="35" xfId="17" applyNumberFormat="1" applyFont="1" applyFill="1" applyBorder="1" applyAlignment="1" applyProtection="1">
      <alignment horizontal="center" vertical="center" wrapText="1"/>
      <protection locked="0"/>
    </xf>
    <xf numFmtId="0" fontId="7" fillId="0" borderId="50" xfId="17" applyFont="1" applyFill="1" applyBorder="1" applyAlignment="1" applyProtection="1">
      <alignment horizontal="center" vertical="center" wrapText="1"/>
      <protection locked="0"/>
    </xf>
    <xf numFmtId="9" fontId="7" fillId="0" borderId="35" xfId="1" applyNumberFormat="1" applyFont="1" applyFill="1" applyBorder="1" applyAlignment="1" applyProtection="1">
      <alignment horizontal="center" vertical="center" wrapText="1"/>
    </xf>
    <xf numFmtId="9" fontId="3" fillId="0" borderId="35" xfId="17" applyNumberFormat="1" applyFont="1" applyFill="1" applyBorder="1" applyAlignment="1" applyProtection="1">
      <alignment horizontal="center" vertical="center"/>
      <protection locked="0"/>
    </xf>
    <xf numFmtId="0" fontId="1" fillId="0" borderId="42" xfId="1" applyFill="1" applyBorder="1" applyAlignment="1">
      <alignment horizontal="center" vertical="center" wrapText="1"/>
    </xf>
    <xf numFmtId="0" fontId="1" fillId="0" borderId="35" xfId="1" applyFill="1" applyBorder="1" applyAlignment="1">
      <alignment horizontal="center" vertical="center" wrapText="1"/>
    </xf>
    <xf numFmtId="14" fontId="1" fillId="0" borderId="35" xfId="17" applyNumberFormat="1" applyFill="1" applyBorder="1" applyAlignment="1" applyProtection="1">
      <alignment horizontal="center" vertical="center" wrapText="1"/>
    </xf>
    <xf numFmtId="0" fontId="4" fillId="0" borderId="35" xfId="17" applyFont="1" applyFill="1" applyBorder="1" applyAlignment="1" applyProtection="1">
      <alignment horizontal="justify" vertical="center" wrapText="1"/>
    </xf>
    <xf numFmtId="14" fontId="1" fillId="0" borderId="50" xfId="17" applyNumberFormat="1" applyFill="1" applyBorder="1" applyAlignment="1" applyProtection="1">
      <alignment horizontal="center" vertical="center" wrapText="1"/>
    </xf>
    <xf numFmtId="9" fontId="1" fillId="0" borderId="35" xfId="17" applyNumberFormat="1" applyFill="1" applyBorder="1" applyAlignment="1" applyProtection="1">
      <alignment horizontal="center" vertical="center" wrapText="1"/>
      <protection locked="0"/>
    </xf>
    <xf numFmtId="0" fontId="1" fillId="0" borderId="52" xfId="17" applyFill="1" applyBorder="1" applyAlignment="1" applyProtection="1">
      <alignment horizontal="justify" vertical="center" wrapText="1"/>
      <protection locked="0"/>
    </xf>
    <xf numFmtId="0" fontId="1" fillId="0" borderId="54" xfId="17" applyFill="1" applyBorder="1" applyAlignment="1" applyProtection="1">
      <alignment horizontal="justify" vertical="center" wrapText="1"/>
      <protection locked="0"/>
    </xf>
    <xf numFmtId="0" fontId="1" fillId="0" borderId="50" xfId="1" applyFill="1" applyBorder="1" applyAlignment="1" applyProtection="1">
      <alignment horizontal="left" vertical="center" wrapText="1"/>
      <protection locked="0"/>
    </xf>
    <xf numFmtId="9" fontId="0" fillId="0" borderId="52" xfId="0" applyNumberFormat="1" applyFill="1" applyBorder="1" applyAlignment="1" applyProtection="1">
      <alignment horizontal="center"/>
      <protection locked="0"/>
    </xf>
    <xf numFmtId="9" fontId="3" fillId="0" borderId="50" xfId="17" applyNumberFormat="1" applyFont="1" applyFill="1" applyBorder="1" applyAlignment="1" applyProtection="1">
      <alignment horizontal="center" vertical="center"/>
      <protection locked="0"/>
    </xf>
    <xf numFmtId="9" fontId="3" fillId="0" borderId="35" xfId="1" applyNumberFormat="1" applyFont="1" applyFill="1" applyBorder="1" applyAlignment="1" applyProtection="1">
      <alignment horizontal="center" vertical="center"/>
    </xf>
    <xf numFmtId="14" fontId="1" fillId="0" borderId="54" xfId="17" applyNumberFormat="1" applyFill="1" applyBorder="1" applyAlignment="1" applyProtection="1">
      <alignment horizontal="justify" vertical="center" wrapText="1"/>
      <protection locked="0"/>
    </xf>
    <xf numFmtId="0" fontId="1" fillId="0" borderId="35" xfId="17" applyFill="1" applyBorder="1" applyAlignment="1" applyProtection="1">
      <alignment horizontal="center" vertical="center"/>
    </xf>
    <xf numFmtId="165" fontId="1" fillId="0" borderId="50" xfId="17" applyNumberFormat="1" applyFill="1" applyBorder="1" applyAlignment="1" applyProtection="1">
      <alignment horizontal="center" vertical="center"/>
    </xf>
    <xf numFmtId="165" fontId="1" fillId="0" borderId="35" xfId="17" applyNumberFormat="1" applyFill="1" applyBorder="1" applyAlignment="1" applyProtection="1">
      <alignment horizontal="center" vertical="center"/>
    </xf>
    <xf numFmtId="14" fontId="1" fillId="0" borderId="35" xfId="17" applyNumberFormat="1" applyFill="1" applyBorder="1" applyAlignment="1" applyProtection="1">
      <alignment horizontal="center" vertical="center" wrapText="1"/>
      <protection locked="0"/>
    </xf>
    <xf numFmtId="9" fontId="3" fillId="0" borderId="35" xfId="17" applyNumberFormat="1" applyFont="1" applyFill="1" applyBorder="1" applyAlignment="1" applyProtection="1">
      <alignment horizontal="center" vertical="center" wrapText="1"/>
      <protection locked="0"/>
    </xf>
    <xf numFmtId="0" fontId="4" fillId="0" borderId="45" xfId="17" applyFont="1" applyFill="1" applyBorder="1" applyAlignment="1" applyProtection="1">
      <alignment horizontal="center" vertical="center" wrapText="1"/>
    </xf>
    <xf numFmtId="165" fontId="1" fillId="0" borderId="54" xfId="17" applyNumberFormat="1" applyFill="1" applyBorder="1" applyAlignment="1" applyProtection="1">
      <alignment horizontal="center" vertical="center" wrapText="1"/>
    </xf>
    <xf numFmtId="165" fontId="1" fillId="0" borderId="50" xfId="17" applyNumberFormat="1" applyFill="1" applyBorder="1" applyAlignment="1" applyProtection="1">
      <alignment horizontal="center" vertical="center" wrapText="1"/>
      <protection locked="0"/>
    </xf>
    <xf numFmtId="0" fontId="1" fillId="0" borderId="45" xfId="1" applyFill="1" applyBorder="1" applyAlignment="1" applyProtection="1">
      <alignment horizontal="center" vertical="center" wrapText="1"/>
      <protection locked="0"/>
    </xf>
    <xf numFmtId="165" fontId="1" fillId="0" borderId="54" xfId="17" applyNumberFormat="1" applyFill="1" applyBorder="1" applyAlignment="1" applyProtection="1">
      <alignment horizontal="center" vertical="center"/>
    </xf>
    <xf numFmtId="0" fontId="1" fillId="0" borderId="51" xfId="17" applyFill="1" applyBorder="1" applyAlignment="1" applyProtection="1">
      <alignment horizontal="center" vertical="center" wrapText="1"/>
      <protection locked="0"/>
    </xf>
    <xf numFmtId="0" fontId="1" fillId="0" borderId="35" xfId="1" applyFill="1" applyBorder="1" applyAlignment="1" applyProtection="1">
      <alignment horizontal="justify" vertical="center" wrapText="1"/>
      <protection locked="0"/>
    </xf>
    <xf numFmtId="0" fontId="4" fillId="0" borderId="35" xfId="0" applyFont="1" applyFill="1" applyBorder="1" applyAlignment="1" applyProtection="1">
      <alignment horizontal="justify" vertical="center"/>
      <protection locked="0"/>
    </xf>
    <xf numFmtId="0" fontId="4" fillId="0" borderId="35" xfId="0" applyFont="1" applyFill="1" applyBorder="1" applyAlignment="1" applyProtection="1">
      <alignment horizontal="justify" vertical="center" wrapText="1"/>
      <protection locked="0"/>
    </xf>
    <xf numFmtId="14" fontId="4" fillId="0" borderId="42" xfId="0" applyNumberFormat="1" applyFont="1" applyFill="1" applyBorder="1" applyAlignment="1" applyProtection="1">
      <alignment horizontal="center" vertical="center"/>
      <protection locked="0"/>
    </xf>
    <xf numFmtId="9" fontId="4" fillId="0" borderId="35" xfId="0" applyNumberFormat="1" applyFont="1" applyFill="1" applyBorder="1" applyAlignment="1" applyProtection="1">
      <alignment horizontal="center" vertical="center"/>
      <protection locked="0"/>
    </xf>
    <xf numFmtId="0" fontId="4" fillId="0" borderId="35" xfId="0" quotePrefix="1" applyFont="1" applyFill="1" applyBorder="1" applyAlignment="1" applyProtection="1">
      <alignment horizontal="justify" vertical="top" wrapText="1"/>
      <protection locked="0"/>
    </xf>
    <xf numFmtId="167" fontId="1" fillId="0" borderId="35" xfId="0" applyNumberFormat="1" applyFont="1" applyFill="1" applyBorder="1" applyAlignment="1" applyProtection="1">
      <alignment horizontal="center" vertical="center" wrapText="1"/>
    </xf>
    <xf numFmtId="14" fontId="4" fillId="0" borderId="50" xfId="0" applyNumberFormat="1" applyFont="1" applyFill="1" applyBorder="1" applyAlignment="1" applyProtection="1">
      <alignment horizontal="center" vertical="center" wrapText="1"/>
    </xf>
    <xf numFmtId="14" fontId="4" fillId="0" borderId="35" xfId="0" applyNumberFormat="1"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protection locked="0"/>
    </xf>
    <xf numFmtId="9" fontId="4" fillId="0" borderId="35" xfId="16" applyFont="1" applyFill="1" applyBorder="1" applyAlignment="1" applyProtection="1">
      <alignment horizontal="center" vertical="center"/>
      <protection locked="0"/>
    </xf>
    <xf numFmtId="0" fontId="4" fillId="0" borderId="35" xfId="0" applyFont="1" applyFill="1" applyBorder="1" applyAlignment="1" applyProtection="1">
      <alignment horizontal="center" vertical="center" wrapText="1"/>
      <protection locked="0"/>
    </xf>
    <xf numFmtId="0" fontId="1" fillId="0" borderId="35" xfId="1" applyFill="1" applyBorder="1" applyAlignment="1" applyProtection="1">
      <alignment horizontal="center" vertical="top" wrapText="1"/>
      <protection locked="0"/>
    </xf>
    <xf numFmtId="14" fontId="1" fillId="0" borderId="35" xfId="0" applyNumberFormat="1" applyFont="1" applyFill="1" applyBorder="1" applyAlignment="1" applyProtection="1">
      <alignment horizontal="center" vertical="center"/>
    </xf>
    <xf numFmtId="14" fontId="4" fillId="0" borderId="50" xfId="0" applyNumberFormat="1" applyFont="1" applyFill="1" applyBorder="1" applyAlignment="1" applyProtection="1">
      <alignment horizontal="center" vertical="center"/>
    </xf>
    <xf numFmtId="14" fontId="4" fillId="0" borderId="35" xfId="0" applyNumberFormat="1" applyFont="1" applyFill="1" applyBorder="1" applyAlignment="1" applyProtection="1">
      <alignment horizontal="center" vertical="center"/>
    </xf>
    <xf numFmtId="0" fontId="4" fillId="0" borderId="35" xfId="0" applyFont="1" applyFill="1" applyBorder="1" applyAlignment="1" applyProtection="1">
      <alignment horizontal="left" vertical="center" wrapText="1"/>
      <protection locked="0"/>
    </xf>
    <xf numFmtId="0" fontId="1" fillId="0" borderId="35" xfId="0" applyFont="1" applyFill="1" applyBorder="1" applyAlignment="1" applyProtection="1">
      <alignment horizontal="justify" vertical="center" wrapText="1"/>
      <protection locked="0"/>
    </xf>
    <xf numFmtId="14" fontId="1" fillId="0" borderId="54" xfId="17" applyNumberFormat="1" applyFill="1" applyBorder="1" applyAlignment="1" applyProtection="1">
      <alignment horizontal="center" vertical="center" wrapText="1"/>
      <protection locked="0"/>
    </xf>
    <xf numFmtId="9" fontId="4" fillId="0" borderId="52" xfId="0" applyNumberFormat="1" applyFont="1" applyFill="1" applyBorder="1" applyAlignment="1" applyProtection="1">
      <alignment horizontal="center"/>
      <protection locked="0"/>
    </xf>
    <xf numFmtId="9" fontId="1" fillId="0" borderId="35" xfId="16" applyFont="1" applyFill="1" applyBorder="1" applyAlignment="1" applyProtection="1">
      <alignment horizontal="center" vertical="center"/>
      <protection locked="0"/>
    </xf>
    <xf numFmtId="0" fontId="1" fillId="0" borderId="35" xfId="0" applyFont="1" applyFill="1" applyBorder="1" applyAlignment="1" applyProtection="1">
      <alignment horizontal="left" vertical="center" wrapText="1"/>
      <protection locked="0"/>
    </xf>
    <xf numFmtId="0" fontId="1" fillId="0" borderId="35" xfId="17" applyFill="1" applyBorder="1" applyAlignment="1" applyProtection="1">
      <alignment horizontal="left" vertical="center" wrapText="1"/>
      <protection locked="0"/>
    </xf>
    <xf numFmtId="0" fontId="1" fillId="0" borderId="54" xfId="1" applyFill="1" applyBorder="1" applyAlignment="1" applyProtection="1">
      <alignment horizontal="left" vertical="center" wrapText="1"/>
      <protection locked="0"/>
    </xf>
    <xf numFmtId="0" fontId="3" fillId="0" borderId="50" xfId="1" applyFont="1" applyFill="1" applyBorder="1" applyAlignment="1" applyProtection="1">
      <alignment horizontal="center" vertical="center" wrapText="1"/>
      <protection locked="0"/>
    </xf>
    <xf numFmtId="9" fontId="3" fillId="0" borderId="45" xfId="17" applyNumberFormat="1" applyFont="1" applyFill="1" applyBorder="1" applyAlignment="1" applyProtection="1">
      <alignment horizontal="center" vertical="center"/>
      <protection locked="0"/>
    </xf>
    <xf numFmtId="0" fontId="4" fillId="0" borderId="52" xfId="17" applyFont="1" applyFill="1" applyBorder="1" applyAlignment="1" applyProtection="1">
      <alignment horizontal="center" vertical="center" wrapText="1"/>
    </xf>
    <xf numFmtId="14" fontId="4" fillId="0" borderId="42" xfId="0" applyNumberFormat="1" applyFont="1" applyFill="1" applyBorder="1" applyAlignment="1" applyProtection="1">
      <alignment horizontal="center" vertical="center"/>
    </xf>
    <xf numFmtId="0" fontId="5" fillId="0" borderId="35" xfId="29" applyFont="1" applyFill="1" applyBorder="1" applyAlignment="1" applyProtection="1">
      <alignment horizontal="justify" vertical="top" wrapText="1"/>
      <protection locked="0"/>
    </xf>
    <xf numFmtId="14" fontId="4" fillId="0" borderId="50" xfId="0" applyNumberFormat="1" applyFont="1" applyFill="1" applyBorder="1" applyAlignment="1" applyProtection="1">
      <alignment horizontal="center" vertical="center"/>
      <protection locked="0"/>
    </xf>
    <xf numFmtId="0" fontId="4" fillId="0" borderId="35" xfId="0" applyFont="1" applyFill="1" applyBorder="1" applyAlignment="1" applyProtection="1">
      <alignment horizontal="justify" vertical="top" wrapText="1"/>
      <protection locked="0"/>
    </xf>
    <xf numFmtId="0" fontId="1" fillId="0" borderId="35" xfId="18" applyFill="1" applyBorder="1" applyAlignment="1" applyProtection="1">
      <alignment horizontal="justify" vertical="top" wrapText="1"/>
      <protection locked="0"/>
    </xf>
    <xf numFmtId="0" fontId="4" fillId="0" borderId="43" xfId="17" applyFont="1" applyFill="1" applyBorder="1" applyAlignment="1" applyProtection="1">
      <alignment horizontal="center" vertical="center" wrapText="1"/>
    </xf>
    <xf numFmtId="14" fontId="4" fillId="0" borderId="53" xfId="0" applyNumberFormat="1" applyFont="1" applyFill="1" applyBorder="1" applyAlignment="1" applyProtection="1">
      <alignment horizontal="center" vertical="center"/>
    </xf>
    <xf numFmtId="14" fontId="4" fillId="0" borderId="36" xfId="0" applyNumberFormat="1" applyFont="1" applyFill="1" applyBorder="1" applyAlignment="1" applyProtection="1">
      <alignment horizontal="center" vertical="center"/>
    </xf>
    <xf numFmtId="0" fontId="1" fillId="0" borderId="35" xfId="29" applyFont="1" applyFill="1" applyBorder="1" applyAlignment="1" applyProtection="1">
      <alignment horizontal="justify" vertical="center" wrapText="1"/>
      <protection locked="0"/>
    </xf>
    <xf numFmtId="9" fontId="1" fillId="0" borderId="35" xfId="29" applyNumberFormat="1" applyFont="1" applyFill="1" applyBorder="1" applyAlignment="1" applyProtection="1">
      <alignment horizontal="center" vertical="center" wrapText="1"/>
      <protection locked="0"/>
    </xf>
    <xf numFmtId="0" fontId="1" fillId="0" borderId="35" xfId="17" applyFill="1" applyBorder="1" applyAlignment="1" applyProtection="1">
      <alignment horizontal="left" vertical="top" wrapText="1"/>
    </xf>
    <xf numFmtId="0" fontId="1" fillId="0" borderId="35" xfId="17" applyFill="1" applyBorder="1" applyAlignment="1" applyProtection="1">
      <alignment horizontal="justify" vertical="center" wrapText="1"/>
    </xf>
    <xf numFmtId="1" fontId="1" fillId="0" borderId="35" xfId="17" applyNumberFormat="1" applyFill="1" applyBorder="1" applyAlignment="1" applyProtection="1">
      <alignment horizontal="center" vertical="center" wrapText="1"/>
    </xf>
    <xf numFmtId="0" fontId="4" fillId="0" borderId="35" xfId="1" applyFont="1" applyFill="1" applyBorder="1" applyAlignment="1" applyProtection="1">
      <alignment horizontal="center" vertical="center" wrapText="1"/>
      <protection locked="0"/>
    </xf>
    <xf numFmtId="0" fontId="4" fillId="0" borderId="35" xfId="1" applyFont="1" applyFill="1" applyBorder="1" applyAlignment="1">
      <alignment horizontal="center" vertical="center" wrapText="1"/>
    </xf>
    <xf numFmtId="14" fontId="1" fillId="0" borderId="35" xfId="1" applyNumberFormat="1" applyFill="1" applyBorder="1" applyAlignment="1" applyProtection="1">
      <alignment horizontal="center" vertical="center" wrapText="1"/>
      <protection locked="0"/>
    </xf>
    <xf numFmtId="9" fontId="1" fillId="0" borderId="35" xfId="17" applyNumberFormat="1" applyFill="1" applyBorder="1" applyAlignment="1" applyProtection="1">
      <alignment horizontal="center" vertical="center" wrapText="1"/>
    </xf>
    <xf numFmtId="0" fontId="1" fillId="0" borderId="35" xfId="17" applyFill="1" applyBorder="1" applyAlignment="1" applyProtection="1">
      <alignment horizontal="justify" vertical="top" wrapText="1"/>
    </xf>
    <xf numFmtId="1" fontId="1" fillId="0" borderId="35" xfId="17" applyNumberFormat="1" applyFill="1" applyBorder="1" applyAlignment="1" applyProtection="1">
      <alignment horizontal="center" vertical="top" wrapText="1"/>
      <protection locked="0"/>
    </xf>
    <xf numFmtId="0" fontId="7" fillId="0" borderId="35" xfId="0" applyFont="1" applyFill="1" applyBorder="1" applyAlignment="1" applyProtection="1">
      <alignment horizontal="left" vertical="center" wrapText="1"/>
      <protection locked="0"/>
    </xf>
    <xf numFmtId="0" fontId="0" fillId="0" borderId="50" xfId="0" applyFill="1" applyBorder="1"/>
    <xf numFmtId="14" fontId="4" fillId="0" borderId="35" xfId="17" applyNumberFormat="1" applyFont="1" applyFill="1" applyBorder="1" applyAlignment="1" applyProtection="1">
      <alignment horizontal="center" vertical="center" wrapText="1"/>
    </xf>
    <xf numFmtId="0" fontId="32" fillId="0" borderId="35" xfId="0" applyFont="1" applyFill="1" applyBorder="1" applyAlignment="1" applyProtection="1">
      <alignment horizontal="center" vertical="center"/>
    </xf>
    <xf numFmtId="0" fontId="4" fillId="0" borderId="35" xfId="17" applyFont="1" applyFill="1" applyBorder="1" applyAlignment="1" applyProtection="1">
      <alignment horizontal="justify" vertical="top" wrapText="1"/>
    </xf>
    <xf numFmtId="0" fontId="4" fillId="0" borderId="35" xfId="1" applyFont="1" applyFill="1" applyBorder="1" applyAlignment="1" applyProtection="1">
      <alignment horizontal="center" vertical="center" wrapText="1"/>
    </xf>
    <xf numFmtId="0" fontId="4" fillId="0" borderId="35" xfId="17" applyFont="1" applyFill="1" applyBorder="1" applyAlignment="1" applyProtection="1">
      <alignment horizontal="left" vertical="top" wrapText="1"/>
    </xf>
    <xf numFmtId="14" fontId="4" fillId="0" borderId="54" xfId="1" applyNumberFormat="1" applyFont="1" applyFill="1" applyBorder="1" applyAlignment="1" applyProtection="1">
      <alignment horizontal="right" vertical="center" wrapText="1"/>
    </xf>
    <xf numFmtId="14" fontId="4" fillId="0" borderId="35" xfId="1" applyNumberFormat="1" applyFont="1" applyFill="1" applyBorder="1" applyAlignment="1" applyProtection="1">
      <alignment horizontal="right" vertical="center" wrapText="1"/>
    </xf>
    <xf numFmtId="1" fontId="4" fillId="0" borderId="35" xfId="17" applyNumberFormat="1" applyFont="1" applyFill="1" applyBorder="1" applyAlignment="1" applyProtection="1">
      <alignment horizontal="left" vertical="top" wrapText="1"/>
      <protection locked="0"/>
    </xf>
    <xf numFmtId="9" fontId="7" fillId="0" borderId="35" xfId="0" applyNumberFormat="1" applyFont="1" applyFill="1" applyBorder="1" applyAlignment="1" applyProtection="1">
      <alignment horizontal="center" vertical="center" wrapText="1"/>
      <protection locked="0"/>
    </xf>
    <xf numFmtId="14" fontId="7" fillId="0" borderId="50" xfId="0" applyNumberFormat="1" applyFont="1" applyFill="1" applyBorder="1" applyAlignment="1" applyProtection="1">
      <alignment horizontal="center" vertical="center" wrapText="1"/>
      <protection locked="0"/>
    </xf>
    <xf numFmtId="0" fontId="7" fillId="0" borderId="45" xfId="0" applyFont="1" applyFill="1" applyBorder="1" applyAlignment="1" applyProtection="1">
      <alignment horizontal="left" vertical="center" wrapText="1"/>
      <protection locked="0"/>
    </xf>
    <xf numFmtId="0" fontId="4" fillId="0" borderId="42" xfId="17" applyFont="1" applyFill="1" applyBorder="1" applyAlignment="1" applyProtection="1">
      <alignment horizontal="center" vertical="center" wrapText="1"/>
      <protection locked="0"/>
    </xf>
    <xf numFmtId="0" fontId="4" fillId="0" borderId="52" xfId="17" applyFont="1" applyFill="1" applyBorder="1" applyAlignment="1" applyProtection="1">
      <alignment horizontal="center" vertical="center" wrapText="1"/>
      <protection locked="0"/>
    </xf>
    <xf numFmtId="0" fontId="4" fillId="0" borderId="50" xfId="17" applyFont="1" applyFill="1" applyBorder="1" applyAlignment="1" applyProtection="1">
      <alignment wrapText="1"/>
      <protection locked="0"/>
    </xf>
    <xf numFmtId="0" fontId="4" fillId="0" borderId="35" xfId="17" applyFont="1" applyFill="1" applyBorder="1" applyAlignment="1" applyProtection="1">
      <alignment vertical="center" wrapText="1"/>
      <protection locked="0"/>
    </xf>
    <xf numFmtId="0" fontId="4" fillId="0" borderId="35" xfId="1" applyFont="1" applyFill="1" applyBorder="1" applyAlignment="1" applyProtection="1">
      <alignment horizontal="center" vertical="top" wrapText="1"/>
      <protection locked="0"/>
    </xf>
    <xf numFmtId="14" fontId="1" fillId="0" borderId="50" xfId="1" applyNumberFormat="1" applyFill="1" applyBorder="1" applyAlignment="1" applyProtection="1">
      <alignment horizontal="center" vertical="center" wrapText="1"/>
    </xf>
    <xf numFmtId="0" fontId="4" fillId="0" borderId="35" xfId="1" applyFont="1" applyFill="1" applyBorder="1" applyAlignment="1" applyProtection="1">
      <alignment horizontal="left" vertical="top" wrapText="1"/>
      <protection locked="0"/>
    </xf>
    <xf numFmtId="9" fontId="4" fillId="0" borderId="35" xfId="1" applyNumberFormat="1" applyFont="1" applyFill="1" applyBorder="1" applyAlignment="1" applyProtection="1">
      <alignment horizontal="center" vertical="center" wrapText="1"/>
      <protection locked="0"/>
    </xf>
    <xf numFmtId="14" fontId="4" fillId="0" borderId="50" xfId="17" applyNumberFormat="1" applyFont="1" applyFill="1" applyBorder="1" applyAlignment="1" applyProtection="1">
      <alignment horizontal="center" vertical="center" wrapText="1"/>
      <protection locked="0"/>
    </xf>
    <xf numFmtId="0" fontId="4" fillId="0" borderId="35" xfId="17" applyFont="1" applyFill="1" applyBorder="1" applyAlignment="1" applyProtection="1">
      <alignment horizontal="justify" vertical="center" wrapText="1"/>
      <protection locked="0"/>
    </xf>
    <xf numFmtId="0" fontId="1" fillId="0" borderId="35" xfId="1" applyFill="1" applyBorder="1" applyAlignment="1" applyProtection="1">
      <alignment horizontal="left" vertical="top" wrapText="1"/>
      <protection locked="0"/>
    </xf>
    <xf numFmtId="14" fontId="1" fillId="0" borderId="54" xfId="1" applyNumberFormat="1" applyFill="1" applyBorder="1" applyAlignment="1" applyProtection="1">
      <alignment horizontal="center" vertical="center" wrapText="1"/>
    </xf>
    <xf numFmtId="0" fontId="0" fillId="0" borderId="45" xfId="0" applyFill="1" applyBorder="1" applyAlignment="1" applyProtection="1">
      <alignment wrapText="1"/>
      <protection locked="0"/>
    </xf>
    <xf numFmtId="0" fontId="0" fillId="0" borderId="35" xfId="0" applyFill="1" applyBorder="1" applyAlignment="1" applyProtection="1">
      <alignment wrapText="1"/>
      <protection locked="0"/>
    </xf>
    <xf numFmtId="14" fontId="1" fillId="0" borderId="50" xfId="1" applyNumberFormat="1" applyFill="1" applyBorder="1" applyAlignment="1" applyProtection="1">
      <alignment horizontal="left" vertical="center" wrapText="1"/>
      <protection locked="0"/>
    </xf>
    <xf numFmtId="9" fontId="1" fillId="0" borderId="35" xfId="16" applyFont="1" applyFill="1" applyBorder="1" applyAlignment="1" applyProtection="1">
      <alignment horizontal="center" vertical="center" wrapText="1"/>
      <protection locked="0"/>
    </xf>
    <xf numFmtId="0" fontId="1" fillId="0" borderId="50" xfId="1" applyFill="1" applyBorder="1" applyAlignment="1" applyProtection="1">
      <alignment wrapText="1"/>
      <protection locked="0"/>
    </xf>
    <xf numFmtId="0" fontId="1" fillId="0" borderId="35" xfId="1" applyFill="1" applyBorder="1" applyAlignment="1" applyProtection="1">
      <alignment vertical="center" wrapText="1"/>
      <protection locked="0"/>
    </xf>
    <xf numFmtId="14" fontId="4" fillId="0" borderId="50" xfId="1" applyNumberFormat="1" applyFont="1" applyFill="1" applyBorder="1" applyAlignment="1" applyProtection="1">
      <alignment horizontal="center" vertical="center" wrapText="1"/>
    </xf>
    <xf numFmtId="14" fontId="4" fillId="0" borderId="42" xfId="1" applyNumberFormat="1" applyFont="1" applyFill="1" applyBorder="1" applyAlignment="1" applyProtection="1">
      <alignment horizontal="center" vertical="center" wrapText="1"/>
    </xf>
    <xf numFmtId="1" fontId="4" fillId="0" borderId="35" xfId="17" applyNumberFormat="1" applyFont="1" applyFill="1" applyBorder="1" applyAlignment="1" applyProtection="1">
      <alignment horizontal="center" vertical="center" wrapText="1"/>
      <protection locked="0"/>
    </xf>
    <xf numFmtId="14" fontId="4" fillId="0" borderId="42" xfId="1" applyNumberFormat="1" applyFont="1" applyFill="1" applyBorder="1" applyAlignment="1" applyProtection="1">
      <alignment horizontal="center" vertical="center" wrapText="1"/>
      <protection locked="0"/>
    </xf>
    <xf numFmtId="0" fontId="9" fillId="0" borderId="45" xfId="0" applyFont="1" applyFill="1" applyBorder="1" applyAlignment="1" applyProtection="1">
      <alignment wrapText="1"/>
      <protection locked="0"/>
    </xf>
    <xf numFmtId="14" fontId="4" fillId="0" borderId="50" xfId="1" applyNumberFormat="1" applyFont="1" applyFill="1" applyBorder="1" applyAlignment="1" applyProtection="1">
      <alignment horizontal="center" vertical="center" wrapText="1"/>
      <protection locked="0"/>
    </xf>
    <xf numFmtId="0" fontId="4" fillId="0" borderId="45" xfId="1" applyFont="1" applyFill="1" applyBorder="1" applyAlignment="1" applyProtection="1">
      <alignment horizontal="center" vertical="center" wrapText="1"/>
      <protection locked="0"/>
    </xf>
    <xf numFmtId="0" fontId="4" fillId="0" borderId="52" xfId="1" applyFont="1" applyFill="1" applyBorder="1" applyAlignment="1" applyProtection="1">
      <alignment horizontal="center" vertical="center" wrapText="1"/>
      <protection locked="0"/>
    </xf>
    <xf numFmtId="0" fontId="4" fillId="0" borderId="50" xfId="1" applyFont="1" applyFill="1" applyBorder="1" applyAlignment="1" applyProtection="1">
      <alignment wrapText="1"/>
      <protection locked="0"/>
    </xf>
    <xf numFmtId="0" fontId="4" fillId="0" borderId="35" xfId="1" applyFont="1" applyFill="1" applyBorder="1" applyAlignment="1" applyProtection="1">
      <alignment vertical="center" wrapText="1"/>
      <protection locked="0"/>
    </xf>
    <xf numFmtId="0" fontId="4" fillId="0" borderId="35" xfId="1" applyFont="1" applyFill="1" applyBorder="1" applyAlignment="1" applyProtection="1">
      <alignment horizontal="left" vertical="center" wrapText="1"/>
      <protection locked="0"/>
    </xf>
    <xf numFmtId="0" fontId="7" fillId="0" borderId="45" xfId="0" applyFont="1" applyFill="1" applyBorder="1" applyAlignment="1" applyProtection="1">
      <alignment horizontal="center" vertical="center" wrapText="1"/>
      <protection locked="0"/>
    </xf>
    <xf numFmtId="0" fontId="1" fillId="0" borderId="50" xfId="1" applyFill="1" applyBorder="1" applyAlignment="1">
      <alignment horizontal="center" vertical="center" wrapText="1"/>
    </xf>
    <xf numFmtId="14" fontId="4" fillId="0" borderId="54" xfId="1" applyNumberFormat="1" applyFont="1" applyFill="1" applyBorder="1" applyAlignment="1" applyProtection="1">
      <alignment horizontal="center" vertical="center" wrapText="1"/>
    </xf>
    <xf numFmtId="14" fontId="4" fillId="0" borderId="35" xfId="1" applyNumberFormat="1" applyFont="1" applyFill="1" applyBorder="1" applyAlignment="1" applyProtection="1">
      <alignment horizontal="center" vertical="center" wrapText="1"/>
    </xf>
    <xf numFmtId="0" fontId="9" fillId="0" borderId="35" xfId="0" applyFont="1" applyFill="1" applyBorder="1" applyAlignment="1" applyProtection="1">
      <alignment wrapText="1"/>
      <protection locked="0"/>
    </xf>
    <xf numFmtId="0" fontId="0" fillId="0" borderId="52" xfId="0" applyFill="1" applyBorder="1" applyAlignment="1" applyProtection="1">
      <alignment wrapText="1"/>
      <protection locked="0"/>
    </xf>
    <xf numFmtId="0" fontId="4" fillId="0" borderId="42" xfId="1" applyFont="1" applyFill="1" applyBorder="1" applyAlignment="1" applyProtection="1">
      <alignment horizontal="center" vertical="center" wrapText="1"/>
      <protection locked="0"/>
    </xf>
    <xf numFmtId="0" fontId="4" fillId="0" borderId="35" xfId="1" applyFont="1" applyFill="1" applyBorder="1" applyAlignment="1" applyProtection="1">
      <alignment horizontal="right" vertical="center" wrapText="1"/>
      <protection locked="0"/>
    </xf>
    <xf numFmtId="0" fontId="7" fillId="0" borderId="52" xfId="0" applyFont="1" applyFill="1" applyBorder="1" applyAlignment="1" applyProtection="1">
      <alignment horizontal="center" vertical="center" wrapText="1"/>
      <protection locked="0"/>
    </xf>
    <xf numFmtId="0" fontId="1" fillId="0" borderId="42" xfId="1" applyFill="1" applyBorder="1" applyAlignment="1" applyProtection="1">
      <alignment horizontal="left" vertical="center" wrapText="1"/>
      <protection locked="0"/>
    </xf>
    <xf numFmtId="0" fontId="1" fillId="0" borderId="52" xfId="1" applyFill="1" applyBorder="1" applyAlignment="1" applyProtection="1">
      <alignment horizontal="left" vertical="center" wrapText="1"/>
      <protection locked="0"/>
    </xf>
    <xf numFmtId="0" fontId="5" fillId="0" borderId="35" xfId="0" applyFont="1" applyFill="1" applyBorder="1" applyAlignment="1" applyProtection="1">
      <alignment horizontal="center" vertical="center" wrapText="1"/>
    </xf>
    <xf numFmtId="9" fontId="1" fillId="0" borderId="35" xfId="1" applyNumberFormat="1" applyFill="1" applyBorder="1" applyAlignment="1" applyProtection="1">
      <alignment horizontal="center" vertical="center" wrapText="1"/>
    </xf>
    <xf numFmtId="9" fontId="1" fillId="0" borderId="35" xfId="0" applyNumberFormat="1" applyFont="1" applyFill="1" applyBorder="1" applyAlignment="1" applyProtection="1">
      <alignment horizontal="center" vertical="center"/>
      <protection locked="0"/>
    </xf>
    <xf numFmtId="0" fontId="7" fillId="0" borderId="35" xfId="0" applyFont="1" applyFill="1" applyBorder="1" applyAlignment="1" applyProtection="1">
      <alignment horizontal="justify" vertical="center" wrapText="1"/>
      <protection locked="0"/>
    </xf>
    <xf numFmtId="14" fontId="7" fillId="0" borderId="45" xfId="0" applyNumberFormat="1" applyFont="1" applyFill="1" applyBorder="1" applyAlignment="1" applyProtection="1">
      <alignment horizontal="center" vertical="center"/>
      <protection locked="0"/>
    </xf>
    <xf numFmtId="9" fontId="7" fillId="0" borderId="45" xfId="0" applyNumberFormat="1" applyFont="1" applyFill="1" applyBorder="1" applyAlignment="1" applyProtection="1">
      <alignment horizontal="center" vertical="center"/>
      <protection locked="0"/>
    </xf>
    <xf numFmtId="14" fontId="7" fillId="0" borderId="35" xfId="0" applyNumberFormat="1" applyFont="1" applyFill="1" applyBorder="1" applyAlignment="1" applyProtection="1">
      <alignment horizontal="center" vertical="center"/>
      <protection locked="0"/>
    </xf>
    <xf numFmtId="0" fontId="1" fillId="0" borderId="45" xfId="17" applyFill="1" applyBorder="1" applyAlignment="1" applyProtection="1">
      <alignment horizontal="left" vertical="center" wrapText="1"/>
    </xf>
    <xf numFmtId="14" fontId="7" fillId="0" borderId="42" xfId="0" applyNumberFormat="1" applyFont="1" applyFill="1" applyBorder="1" applyAlignment="1" applyProtection="1">
      <alignment horizontal="center" vertical="center"/>
      <protection locked="0"/>
    </xf>
    <xf numFmtId="9" fontId="7" fillId="0" borderId="35" xfId="0" applyNumberFormat="1" applyFont="1" applyFill="1" applyBorder="1" applyAlignment="1" applyProtection="1">
      <alignment horizontal="center" vertical="center"/>
      <protection locked="0"/>
    </xf>
    <xf numFmtId="0" fontId="7" fillId="0" borderId="35" xfId="0" applyFont="1" applyFill="1" applyBorder="1" applyAlignment="1" applyProtection="1">
      <alignment horizontal="justify" vertical="top" wrapText="1"/>
      <protection locked="0"/>
    </xf>
    <xf numFmtId="165" fontId="1" fillId="0" borderId="42" xfId="17" applyNumberFormat="1" applyFill="1" applyBorder="1" applyAlignment="1" applyProtection="1">
      <alignment horizontal="center" vertical="center" wrapText="1"/>
      <protection locked="0"/>
    </xf>
    <xf numFmtId="0" fontId="4" fillId="0" borderId="35" xfId="0" applyFont="1" applyFill="1" applyBorder="1" applyAlignment="1">
      <alignment horizontal="center" vertical="center"/>
    </xf>
    <xf numFmtId="14" fontId="1" fillId="0" borderId="45" xfId="1" applyNumberFormat="1" applyFill="1" applyBorder="1" applyAlignment="1" applyProtection="1">
      <alignment horizontal="center" vertical="center" wrapText="1"/>
      <protection locked="0"/>
    </xf>
    <xf numFmtId="9" fontId="1" fillId="0" borderId="45" xfId="1" applyNumberFormat="1" applyFill="1" applyBorder="1" applyAlignment="1" applyProtection="1">
      <alignment horizontal="center" vertical="center" wrapText="1"/>
      <protection locked="0"/>
    </xf>
    <xf numFmtId="0" fontId="1" fillId="0" borderId="35" xfId="0" applyFont="1" applyFill="1" applyBorder="1" applyAlignment="1" applyProtection="1">
      <alignment vertical="center" wrapText="1"/>
      <protection locked="0"/>
    </xf>
    <xf numFmtId="14" fontId="4" fillId="0" borderId="53" xfId="0" applyNumberFormat="1" applyFont="1" applyFill="1" applyBorder="1" applyAlignment="1" applyProtection="1">
      <alignment horizontal="center" vertical="center" wrapText="1"/>
    </xf>
    <xf numFmtId="14" fontId="4" fillId="0" borderId="36" xfId="0" applyNumberFormat="1" applyFont="1" applyFill="1" applyBorder="1" applyAlignment="1" applyProtection="1">
      <alignment horizontal="center" vertical="center" wrapText="1"/>
    </xf>
    <xf numFmtId="14" fontId="7" fillId="0" borderId="50" xfId="0" applyNumberFormat="1" applyFont="1" applyFill="1" applyBorder="1" applyAlignment="1" applyProtection="1">
      <alignment horizontal="center" vertical="center"/>
      <protection locked="0"/>
    </xf>
    <xf numFmtId="0" fontId="1" fillId="0" borderId="35" xfId="0" applyFont="1" applyFill="1" applyBorder="1" applyAlignment="1" applyProtection="1">
      <alignment wrapText="1"/>
      <protection locked="0"/>
    </xf>
    <xf numFmtId="14" fontId="4" fillId="0" borderId="35" xfId="0" applyNumberFormat="1" applyFont="1" applyFill="1" applyBorder="1" applyAlignment="1" applyProtection="1">
      <alignment horizontal="center" vertical="center"/>
      <protection locked="0"/>
    </xf>
    <xf numFmtId="9" fontId="1" fillId="0" borderId="52" xfId="1" applyNumberFormat="1" applyFill="1" applyBorder="1" applyAlignment="1" applyProtection="1">
      <alignment horizontal="center" vertical="center" wrapText="1"/>
      <protection locked="0"/>
    </xf>
    <xf numFmtId="14" fontId="4" fillId="0" borderId="42" xfId="0" applyNumberFormat="1" applyFont="1" applyFill="1" applyBorder="1" applyAlignment="1" applyProtection="1">
      <alignment horizontal="center" vertical="center" wrapText="1"/>
    </xf>
    <xf numFmtId="14" fontId="4" fillId="0" borderId="54" xfId="0" applyNumberFormat="1" applyFont="1" applyFill="1" applyBorder="1" applyAlignment="1" applyProtection="1">
      <alignment horizontal="center" vertical="center" wrapText="1"/>
    </xf>
    <xf numFmtId="14" fontId="4" fillId="0" borderId="35" xfId="0" applyNumberFormat="1" applyFont="1" applyFill="1" applyBorder="1" applyAlignment="1" applyProtection="1">
      <alignment vertical="center"/>
      <protection locked="0"/>
    </xf>
    <xf numFmtId="0" fontId="5" fillId="0" borderId="35" xfId="29" applyFont="1" applyFill="1" applyBorder="1" applyAlignment="1" applyProtection="1">
      <alignment horizontal="justify" vertical="center" wrapText="1"/>
      <protection locked="0"/>
    </xf>
    <xf numFmtId="0" fontId="7" fillId="0" borderId="36" xfId="0" applyFont="1" applyFill="1" applyBorder="1" applyAlignment="1" applyProtection="1">
      <alignment horizontal="justify" vertical="top" wrapText="1"/>
      <protection locked="0"/>
    </xf>
    <xf numFmtId="14" fontId="1" fillId="0" borderId="52" xfId="1" applyNumberFormat="1" applyFill="1" applyBorder="1" applyAlignment="1" applyProtection="1">
      <alignment horizontal="center" vertical="center" wrapText="1"/>
      <protection locked="0"/>
    </xf>
    <xf numFmtId="0" fontId="1" fillId="0" borderId="45" xfId="1" applyFill="1" applyBorder="1" applyAlignment="1" applyProtection="1">
      <alignment horizontal="left" vertical="center" wrapText="1"/>
      <protection locked="0"/>
    </xf>
    <xf numFmtId="0" fontId="1" fillId="0" borderId="35" xfId="0" applyFont="1" applyFill="1" applyBorder="1" applyAlignment="1" applyProtection="1">
      <alignment horizontal="center" vertical="center" wrapText="1"/>
      <protection locked="0"/>
    </xf>
    <xf numFmtId="0" fontId="1" fillId="0" borderId="45" xfId="17" applyFill="1" applyBorder="1" applyAlignment="1" applyProtection="1">
      <alignment horizontal="center" vertical="center" wrapText="1"/>
    </xf>
    <xf numFmtId="14" fontId="1" fillId="0" borderId="36" xfId="1" applyNumberFormat="1" applyFill="1" applyBorder="1" applyAlignment="1" applyProtection="1">
      <alignment horizontal="center" vertical="center" wrapText="1"/>
    </xf>
    <xf numFmtId="0" fontId="4" fillId="0" borderId="36" xfId="17" applyFont="1" applyFill="1" applyBorder="1" applyAlignment="1" applyProtection="1">
      <alignment horizontal="justify" vertical="center" wrapText="1"/>
    </xf>
    <xf numFmtId="14" fontId="1" fillId="0" borderId="53" xfId="1" applyNumberFormat="1" applyFill="1" applyBorder="1" applyAlignment="1" applyProtection="1">
      <alignment horizontal="center" vertical="center" wrapText="1"/>
      <protection locked="0"/>
    </xf>
    <xf numFmtId="0" fontId="1" fillId="0" borderId="36" xfId="1" applyFill="1" applyBorder="1" applyAlignment="1" applyProtection="1">
      <alignment horizontal="center" vertical="center" wrapText="1"/>
      <protection locked="0"/>
    </xf>
    <xf numFmtId="0" fontId="1" fillId="0" borderId="37" xfId="1" applyFill="1" applyBorder="1" applyAlignment="1" applyProtection="1">
      <alignment horizontal="center" vertical="center" wrapText="1"/>
      <protection locked="0"/>
    </xf>
    <xf numFmtId="0" fontId="1" fillId="0" borderId="38" xfId="1" applyFill="1" applyBorder="1" applyAlignment="1" applyProtection="1">
      <alignment horizontal="left" vertical="center" wrapText="1"/>
      <protection locked="0"/>
    </xf>
    <xf numFmtId="0" fontId="1" fillId="0" borderId="37" xfId="1" applyFill="1" applyBorder="1" applyAlignment="1" applyProtection="1">
      <alignment horizontal="left" vertical="center" wrapText="1"/>
      <protection locked="0"/>
    </xf>
    <xf numFmtId="0" fontId="1" fillId="0" borderId="53" xfId="1" applyFill="1" applyBorder="1" applyAlignment="1" applyProtection="1">
      <alignment horizontal="left" vertical="center" wrapText="1"/>
      <protection locked="0"/>
    </xf>
    <xf numFmtId="0" fontId="1" fillId="0" borderId="36" xfId="1" applyFill="1" applyBorder="1" applyAlignment="1" applyProtection="1">
      <alignment horizontal="left" vertical="center" wrapText="1"/>
      <protection locked="0"/>
    </xf>
    <xf numFmtId="0" fontId="5" fillId="0" borderId="35" xfId="29" applyFont="1" applyFill="1" applyBorder="1" applyAlignment="1" applyProtection="1">
      <alignment horizontal="justify" vertical="center" wrapText="1"/>
    </xf>
    <xf numFmtId="14" fontId="4" fillId="0" borderId="36" xfId="0" applyNumberFormat="1" applyFont="1" applyFill="1" applyBorder="1" applyAlignment="1" applyProtection="1">
      <alignment horizontal="center" vertical="center" wrapText="1"/>
      <protection locked="0"/>
    </xf>
    <xf numFmtId="14" fontId="1" fillId="0" borderId="53" xfId="17" applyNumberFormat="1" applyFill="1" applyBorder="1" applyAlignment="1" applyProtection="1">
      <alignment horizontal="center" vertical="center" wrapText="1"/>
      <protection locked="0"/>
    </xf>
    <xf numFmtId="0" fontId="1" fillId="0" borderId="36" xfId="17" applyFill="1" applyBorder="1" applyAlignment="1" applyProtection="1">
      <alignment horizontal="center" vertical="center" wrapText="1"/>
      <protection locked="0"/>
    </xf>
    <xf numFmtId="14" fontId="1" fillId="0" borderId="38" xfId="1" applyNumberFormat="1" applyFill="1" applyBorder="1" applyAlignment="1" applyProtection="1">
      <alignment horizontal="center" vertical="center" wrapText="1"/>
      <protection locked="0"/>
    </xf>
    <xf numFmtId="0" fontId="1" fillId="0" borderId="43" xfId="1" applyFill="1" applyBorder="1" applyAlignment="1" applyProtection="1">
      <alignment horizontal="center" vertical="center" wrapText="1"/>
      <protection locked="0"/>
    </xf>
    <xf numFmtId="0" fontId="1" fillId="0" borderId="38" xfId="17" applyFill="1" applyBorder="1" applyAlignment="1" applyProtection="1">
      <alignment horizontal="center" vertical="center" wrapText="1"/>
      <protection locked="0"/>
    </xf>
    <xf numFmtId="0" fontId="1" fillId="0" borderId="35" xfId="0" applyFont="1" applyFill="1" applyBorder="1" applyAlignment="1" applyProtection="1">
      <alignment horizontal="justify" vertical="center"/>
      <protection locked="0"/>
    </xf>
    <xf numFmtId="9" fontId="4" fillId="0" borderId="35" xfId="17" applyNumberFormat="1" applyFont="1" applyFill="1" applyBorder="1" applyAlignment="1" applyProtection="1">
      <alignment horizontal="center" vertical="center" wrapText="1"/>
      <protection locked="0"/>
    </xf>
    <xf numFmtId="0" fontId="1" fillId="0" borderId="35" xfId="1" applyFill="1" applyBorder="1" applyAlignment="1" applyProtection="1">
      <alignment horizontal="justify" vertical="center" wrapText="1"/>
    </xf>
    <xf numFmtId="0" fontId="4" fillId="0" borderId="45" xfId="0" applyFont="1" applyFill="1" applyBorder="1" applyAlignment="1" applyProtection="1">
      <alignment horizontal="center" vertical="center" wrapText="1"/>
    </xf>
    <xf numFmtId="14" fontId="4" fillId="0" borderId="54" xfId="0" applyNumberFormat="1" applyFont="1" applyFill="1" applyBorder="1" applyAlignment="1" applyProtection="1">
      <alignment horizontal="center" vertical="center"/>
    </xf>
    <xf numFmtId="0" fontId="1" fillId="0" borderId="35" xfId="0" applyFont="1" applyFill="1" applyBorder="1" applyAlignment="1" applyProtection="1">
      <alignment horizontal="justify" vertical="center" wrapText="1"/>
    </xf>
    <xf numFmtId="0" fontId="4" fillId="0" borderId="43" xfId="0" applyFont="1" applyFill="1" applyBorder="1" applyAlignment="1" applyProtection="1">
      <alignment horizontal="center" vertical="center" wrapText="1"/>
    </xf>
    <xf numFmtId="0" fontId="1" fillId="0" borderId="36" xfId="0" applyFont="1" applyFill="1" applyBorder="1" applyAlignment="1" applyProtection="1">
      <alignment horizontal="center" vertical="center" wrapText="1"/>
      <protection locked="0"/>
    </xf>
    <xf numFmtId="9" fontId="1" fillId="0" borderId="36" xfId="0" applyNumberFormat="1" applyFont="1" applyFill="1" applyBorder="1" applyAlignment="1" applyProtection="1">
      <alignment horizontal="center" vertical="center" wrapText="1"/>
      <protection locked="0"/>
    </xf>
    <xf numFmtId="0" fontId="6" fillId="0" borderId="35" xfId="17" applyFont="1" applyFill="1" applyBorder="1" applyAlignment="1" applyProtection="1">
      <alignment horizontal="center" vertical="center" wrapText="1"/>
    </xf>
    <xf numFmtId="14" fontId="6" fillId="0" borderId="35" xfId="1" applyNumberFormat="1" applyFont="1" applyFill="1" applyBorder="1" applyAlignment="1" applyProtection="1">
      <alignment horizontal="center" vertical="center" wrapText="1"/>
    </xf>
    <xf numFmtId="0" fontId="6" fillId="0" borderId="35" xfId="0" applyFont="1" applyFill="1" applyBorder="1" applyAlignment="1" applyProtection="1">
      <alignment horizontal="center" vertical="center"/>
    </xf>
    <xf numFmtId="0" fontId="4" fillId="0" borderId="35" xfId="0" applyFont="1" applyFill="1" applyBorder="1" applyAlignment="1" applyProtection="1">
      <alignment vertical="center" wrapText="1"/>
      <protection locked="0"/>
    </xf>
    <xf numFmtId="166" fontId="4" fillId="0" borderId="42" xfId="17" applyNumberFormat="1" applyFont="1" applyFill="1" applyBorder="1" applyAlignment="1" applyProtection="1">
      <alignment horizontal="center" vertical="center" wrapText="1"/>
      <protection locked="0"/>
    </xf>
    <xf numFmtId="14" fontId="1" fillId="0" borderId="35" xfId="1" applyNumberFormat="1" applyFill="1" applyBorder="1" applyAlignment="1" applyProtection="1">
      <alignment horizontal="right" vertical="center" wrapText="1"/>
    </xf>
    <xf numFmtId="0" fontId="5" fillId="0" borderId="35" xfId="0" applyFont="1" applyFill="1" applyBorder="1" applyAlignment="1" applyProtection="1">
      <alignment horizontal="center" vertical="center"/>
    </xf>
    <xf numFmtId="0" fontId="5" fillId="0" borderId="35" xfId="0" applyFont="1" applyFill="1" applyBorder="1" applyAlignment="1" applyProtection="1">
      <alignment horizontal="justify" vertical="center" wrapText="1"/>
    </xf>
    <xf numFmtId="0" fontId="5" fillId="0" borderId="35" xfId="0" applyFont="1" applyFill="1" applyBorder="1" applyAlignment="1" applyProtection="1">
      <alignment vertical="center" wrapText="1"/>
    </xf>
    <xf numFmtId="14" fontId="5" fillId="0" borderId="35" xfId="0" applyNumberFormat="1" applyFont="1" applyFill="1" applyBorder="1" applyAlignment="1" applyProtection="1">
      <alignment horizontal="center" vertical="center"/>
    </xf>
    <xf numFmtId="14" fontId="1" fillId="0" borderId="35" xfId="0" applyNumberFormat="1" applyFont="1" applyFill="1" applyBorder="1" applyAlignment="1" applyProtection="1">
      <alignment horizontal="center" vertical="center" wrapText="1"/>
      <protection locked="0"/>
    </xf>
    <xf numFmtId="9" fontId="1" fillId="0" borderId="35" xfId="0" applyNumberFormat="1" applyFont="1" applyFill="1" applyBorder="1" applyAlignment="1" applyProtection="1">
      <alignment horizontal="center" vertical="center" wrapText="1"/>
      <protection locked="0"/>
    </xf>
    <xf numFmtId="9" fontId="1" fillId="0" borderId="42" xfId="1" applyNumberFormat="1" applyFill="1" applyBorder="1" applyAlignment="1" applyProtection="1">
      <alignment horizontal="center" vertical="center" wrapText="1"/>
      <protection locked="0"/>
    </xf>
    <xf numFmtId="14" fontId="1" fillId="0" borderId="42" xfId="0" applyNumberFormat="1" applyFont="1" applyFill="1" applyBorder="1" applyAlignment="1" applyProtection="1">
      <alignment horizontal="center" vertical="center" wrapText="1"/>
      <protection locked="0"/>
    </xf>
    <xf numFmtId="0" fontId="4" fillId="0" borderId="37" xfId="17" applyFont="1" applyFill="1" applyBorder="1" applyAlignment="1" applyProtection="1">
      <alignment horizontal="center" vertical="center" wrapText="1"/>
    </xf>
    <xf numFmtId="0" fontId="4" fillId="0" borderId="36" xfId="0" applyFont="1" applyFill="1" applyBorder="1" applyAlignment="1" applyProtection="1">
      <alignment horizontal="justify" vertical="center" wrapText="1"/>
      <protection locked="0"/>
    </xf>
    <xf numFmtId="0" fontId="4" fillId="0" borderId="52" xfId="0" applyFont="1" applyFill="1" applyBorder="1" applyAlignment="1" applyProtection="1">
      <alignment horizontal="center" vertical="center" wrapText="1"/>
    </xf>
    <xf numFmtId="0" fontId="4" fillId="0" borderId="37" xfId="0" applyFont="1" applyFill="1" applyBorder="1" applyAlignment="1" applyProtection="1">
      <alignment horizontal="center" vertical="center" wrapText="1"/>
    </xf>
    <xf numFmtId="0" fontId="4" fillId="0" borderId="45" xfId="0" applyFont="1" applyFill="1" applyBorder="1" applyAlignment="1" applyProtection="1">
      <alignment horizontal="justify" vertical="center" wrapText="1"/>
    </xf>
    <xf numFmtId="14" fontId="7" fillId="0" borderId="45" xfId="0" applyNumberFormat="1"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4" fillId="0" borderId="35" xfId="0" applyFont="1" applyFill="1" applyBorder="1" applyAlignment="1" applyProtection="1">
      <alignment horizontal="center" vertical="top" wrapText="1"/>
    </xf>
    <xf numFmtId="14" fontId="4" fillId="0" borderId="45" xfId="0" applyNumberFormat="1" applyFont="1" applyFill="1" applyBorder="1" applyAlignment="1" applyProtection="1">
      <alignment horizontal="center" vertical="center"/>
    </xf>
    <xf numFmtId="0" fontId="4" fillId="0" borderId="42" xfId="0" applyFont="1" applyFill="1" applyBorder="1" applyAlignment="1" applyProtection="1">
      <alignment horizontal="center" vertical="center" wrapText="1"/>
    </xf>
    <xf numFmtId="0" fontId="7" fillId="0" borderId="45" xfId="0" applyFont="1" applyFill="1" applyBorder="1" applyAlignment="1" applyProtection="1">
      <alignment horizontal="center" vertical="top" wrapText="1"/>
    </xf>
    <xf numFmtId="0" fontId="9" fillId="0" borderId="52" xfId="0" applyFont="1" applyFill="1" applyBorder="1" applyAlignment="1" applyProtection="1">
      <alignment wrapText="1"/>
      <protection locked="0"/>
    </xf>
    <xf numFmtId="0" fontId="26" fillId="0" borderId="35" xfId="17" applyFont="1" applyFill="1" applyBorder="1" applyAlignment="1" applyProtection="1">
      <alignment horizontal="left" vertical="center" wrapText="1"/>
      <protection locked="0"/>
    </xf>
    <xf numFmtId="14" fontId="4" fillId="0" borderId="35" xfId="1" applyNumberFormat="1" applyFont="1" applyFill="1" applyBorder="1" applyAlignment="1" applyProtection="1">
      <alignment horizontal="center" vertical="center" wrapText="1"/>
      <protection locked="0"/>
    </xf>
    <xf numFmtId="0" fontId="7" fillId="0" borderId="35" xfId="0" applyFont="1" applyFill="1" applyBorder="1" applyAlignment="1" applyProtection="1">
      <alignment horizontal="justify" vertical="center"/>
      <protection locked="0"/>
    </xf>
    <xf numFmtId="0" fontId="7" fillId="0" borderId="52" xfId="0" applyFont="1" applyFill="1" applyBorder="1" applyAlignment="1" applyProtection="1">
      <alignment wrapText="1"/>
      <protection locked="0"/>
    </xf>
    <xf numFmtId="0" fontId="4" fillId="0" borderId="36" xfId="0" applyFont="1" applyFill="1" applyBorder="1" applyAlignment="1" applyProtection="1">
      <alignment vertical="center" wrapText="1"/>
    </xf>
    <xf numFmtId="0" fontId="4" fillId="0" borderId="35" xfId="0" applyFont="1" applyFill="1" applyBorder="1" applyAlignment="1" applyProtection="1">
      <alignment vertical="center" wrapText="1"/>
    </xf>
    <xf numFmtId="0" fontId="4" fillId="0" borderId="45" xfId="0" applyFont="1" applyFill="1" applyBorder="1" applyAlignment="1" applyProtection="1">
      <alignment vertical="center" wrapText="1"/>
    </xf>
    <xf numFmtId="0" fontId="5" fillId="0" borderId="45" xfId="0" applyFont="1" applyFill="1" applyBorder="1" applyAlignment="1" applyProtection="1">
      <alignment horizontal="center" vertical="center" wrapText="1"/>
    </xf>
    <xf numFmtId="0" fontId="1" fillId="0" borderId="55" xfId="1" applyFill="1" applyBorder="1" applyAlignment="1">
      <alignment horizontal="center" vertical="center" wrapText="1"/>
    </xf>
    <xf numFmtId="0" fontId="4" fillId="0" borderId="34" xfId="0" applyFont="1" applyFill="1" applyBorder="1" applyAlignment="1" applyProtection="1">
      <alignment horizontal="center" vertical="center"/>
    </xf>
    <xf numFmtId="0" fontId="1" fillId="0" borderId="34" xfId="1" applyFill="1" applyBorder="1" applyAlignment="1" applyProtection="1">
      <alignment horizontal="center" vertical="center" wrapText="1"/>
    </xf>
    <xf numFmtId="0" fontId="4" fillId="0" borderId="34" xfId="0" applyFont="1" applyFill="1" applyBorder="1" applyAlignment="1" applyProtection="1">
      <alignment horizontal="justify" vertical="center" wrapText="1"/>
    </xf>
    <xf numFmtId="0" fontId="4" fillId="0" borderId="34" xfId="0" applyFont="1" applyFill="1" applyBorder="1" applyAlignment="1" applyProtection="1">
      <alignment horizontal="center" vertical="center" wrapText="1"/>
    </xf>
    <xf numFmtId="0" fontId="4" fillId="0" borderId="34" xfId="0" applyFont="1" applyFill="1" applyBorder="1" applyAlignment="1" applyProtection="1">
      <alignment vertical="center" wrapText="1"/>
    </xf>
    <xf numFmtId="14" fontId="4" fillId="0" borderId="56" xfId="0" applyNumberFormat="1" applyFont="1" applyFill="1" applyBorder="1" applyAlignment="1" applyProtection="1">
      <alignment horizontal="center" vertical="center"/>
    </xf>
    <xf numFmtId="14" fontId="4" fillId="0" borderId="34" xfId="0" applyNumberFormat="1" applyFont="1" applyFill="1" applyBorder="1" applyAlignment="1" applyProtection="1">
      <alignment horizontal="center" vertical="center"/>
    </xf>
    <xf numFmtId="14" fontId="1" fillId="0" borderId="56" xfId="1" applyNumberFormat="1" applyFill="1" applyBorder="1" applyAlignment="1" applyProtection="1">
      <alignment horizontal="center" vertical="center" wrapText="1"/>
      <protection locked="0"/>
    </xf>
    <xf numFmtId="0" fontId="1" fillId="0" borderId="57" xfId="1" applyFill="1" applyBorder="1" applyAlignment="1" applyProtection="1">
      <alignment horizontal="center" vertical="center" wrapText="1"/>
      <protection locked="0"/>
    </xf>
    <xf numFmtId="0" fontId="1" fillId="0" borderId="57" xfId="17" applyFill="1" applyBorder="1" applyAlignment="1" applyProtection="1">
      <alignment horizontal="justify" vertical="center" wrapText="1"/>
      <protection locked="0"/>
    </xf>
    <xf numFmtId="14" fontId="1" fillId="0" borderId="34" xfId="1" applyNumberFormat="1" applyFill="1" applyBorder="1" applyAlignment="1" applyProtection="1">
      <alignment horizontal="center" vertical="center" wrapText="1"/>
      <protection locked="0"/>
    </xf>
    <xf numFmtId="0" fontId="7" fillId="0" borderId="57" xfId="1" applyFont="1" applyFill="1" applyBorder="1" applyAlignment="1">
      <alignment horizontal="center" vertical="center" wrapText="1"/>
    </xf>
    <xf numFmtId="0" fontId="1" fillId="0" borderId="56" xfId="1" applyFill="1" applyBorder="1" applyAlignment="1" applyProtection="1">
      <alignment horizontal="left" vertical="center" wrapText="1"/>
      <protection locked="0"/>
    </xf>
    <xf numFmtId="9" fontId="0" fillId="0" borderId="57" xfId="0" applyNumberFormat="1" applyFill="1" applyBorder="1" applyAlignment="1" applyProtection="1">
      <alignment horizontal="center"/>
      <protection locked="0"/>
    </xf>
    <xf numFmtId="0" fontId="1" fillId="0" borderId="57" xfId="1" applyFill="1" applyBorder="1" applyAlignment="1" applyProtection="1">
      <alignment horizontal="left" vertical="center" wrapText="1"/>
      <protection locked="0"/>
    </xf>
    <xf numFmtId="9" fontId="3" fillId="0" borderId="34" xfId="1" applyNumberFormat="1" applyFont="1" applyFill="1" applyBorder="1" applyAlignment="1" applyProtection="1">
      <alignment horizontal="center" vertical="center"/>
    </xf>
    <xf numFmtId="0" fontId="1" fillId="0" borderId="56" xfId="1" applyFill="1" applyBorder="1" applyAlignment="1" applyProtection="1">
      <alignment horizontal="center" vertical="center" wrapText="1"/>
      <protection locked="0"/>
    </xf>
    <xf numFmtId="0" fontId="1" fillId="0" borderId="34" xfId="17" applyFill="1" applyBorder="1" applyAlignment="1" applyProtection="1">
      <alignment horizontal="left" vertical="center" wrapText="1"/>
    </xf>
    <xf numFmtId="14" fontId="1" fillId="0" borderId="56" xfId="17" applyNumberFormat="1" applyFill="1" applyBorder="1" applyAlignment="1" applyProtection="1">
      <alignment horizontal="center" vertical="center" wrapText="1"/>
      <protection locked="0"/>
    </xf>
    <xf numFmtId="0" fontId="1" fillId="0" borderId="57" xfId="17" applyFill="1" applyBorder="1" applyAlignment="1" applyProtection="1">
      <alignment horizontal="center" vertical="center" wrapText="1"/>
      <protection locked="0"/>
    </xf>
    <xf numFmtId="0" fontId="1" fillId="0" borderId="56" xfId="17" applyFill="1" applyBorder="1" applyAlignment="1" applyProtection="1">
      <alignment horizontal="center" vertical="center" wrapText="1"/>
      <protection locked="0"/>
    </xf>
    <xf numFmtId="0" fontId="1" fillId="0" borderId="58" xfId="17" applyFill="1" applyBorder="1" applyAlignment="1" applyProtection="1">
      <alignment horizontal="justify" vertical="center" wrapText="1"/>
      <protection locked="0"/>
    </xf>
    <xf numFmtId="0" fontId="1" fillId="0" borderId="34" xfId="1" applyFill="1" applyBorder="1" applyAlignment="1" applyProtection="1">
      <alignment horizontal="justify" vertical="center" wrapText="1"/>
    </xf>
    <xf numFmtId="0" fontId="4" fillId="0" borderId="57" xfId="0" applyFont="1" applyFill="1" applyBorder="1" applyAlignment="1" applyProtection="1">
      <alignment horizontal="center" vertical="center" wrapText="1"/>
    </xf>
    <xf numFmtId="14" fontId="4" fillId="0" borderId="34" xfId="0" applyNumberFormat="1" applyFont="1" applyFill="1" applyBorder="1" applyAlignment="1" applyProtection="1">
      <alignment horizontal="center" vertical="center" wrapText="1"/>
      <protection locked="0"/>
    </xf>
    <xf numFmtId="0" fontId="4" fillId="0" borderId="57" xfId="17" applyFont="1" applyFill="1" applyBorder="1" applyAlignment="1" applyProtection="1">
      <alignment horizontal="center" vertical="center" wrapText="1"/>
    </xf>
    <xf numFmtId="0" fontId="4" fillId="0" borderId="56" xfId="17" applyFont="1" applyFill="1" applyBorder="1" applyAlignment="1" applyProtection="1">
      <alignment horizontal="center" vertical="center" wrapText="1"/>
    </xf>
    <xf numFmtId="14" fontId="1" fillId="0" borderId="34" xfId="17" applyNumberFormat="1" applyFill="1" applyBorder="1" applyAlignment="1" applyProtection="1">
      <alignment horizontal="center" vertical="center" wrapText="1"/>
    </xf>
    <xf numFmtId="0" fontId="1" fillId="0" borderId="36" xfId="17" applyFill="1" applyBorder="1" applyAlignment="1" applyProtection="1">
      <alignment horizontal="center" vertical="center" wrapText="1"/>
    </xf>
    <xf numFmtId="0" fontId="0" fillId="0" borderId="34" xfId="0" applyFill="1" applyBorder="1" applyAlignment="1" applyProtection="1">
      <alignment wrapText="1"/>
      <protection locked="0"/>
    </xf>
    <xf numFmtId="0" fontId="0" fillId="0" borderId="57" xfId="0" applyFill="1" applyBorder="1" applyAlignment="1" applyProtection="1">
      <alignment wrapText="1"/>
      <protection locked="0"/>
    </xf>
    <xf numFmtId="14" fontId="1" fillId="0" borderId="42" xfId="1" applyNumberFormat="1" applyFill="1" applyBorder="1" applyAlignment="1" applyProtection="1">
      <alignment horizontal="left" vertical="center" wrapText="1"/>
      <protection locked="0"/>
    </xf>
    <xf numFmtId="0" fontId="0" fillId="0" borderId="34" xfId="0" applyFill="1" applyBorder="1" applyAlignment="1" applyProtection="1">
      <alignment horizontal="center" vertical="center" wrapText="1"/>
      <protection locked="0"/>
    </xf>
    <xf numFmtId="0" fontId="4" fillId="0" borderId="57" xfId="17" applyFont="1" applyFill="1" applyBorder="1" applyAlignment="1" applyProtection="1">
      <alignment horizontal="center" vertical="center" wrapText="1"/>
      <protection locked="0"/>
    </xf>
    <xf numFmtId="0" fontId="1" fillId="0" borderId="56" xfId="1" applyFill="1" applyBorder="1" applyAlignment="1" applyProtection="1">
      <alignment wrapText="1"/>
      <protection locked="0"/>
    </xf>
    <xf numFmtId="0" fontId="1" fillId="0" borderId="34" xfId="1" applyFill="1" applyBorder="1" applyAlignment="1" applyProtection="1">
      <alignment vertical="center" wrapText="1"/>
      <protection locked="0"/>
    </xf>
    <xf numFmtId="0" fontId="4" fillId="0" borderId="34" xfId="1" applyFont="1" applyFill="1" applyBorder="1" applyAlignment="1" applyProtection="1">
      <alignment horizontal="center" vertical="top" wrapText="1"/>
      <protection locked="0"/>
    </xf>
    <xf numFmtId="9" fontId="4" fillId="0" borderId="34" xfId="1" applyNumberFormat="1" applyFont="1" applyFill="1" applyBorder="1" applyAlignment="1" applyProtection="1">
      <alignment horizontal="center" vertical="center" wrapText="1"/>
      <protection locked="0"/>
    </xf>
    <xf numFmtId="0" fontId="4" fillId="0" borderId="34" xfId="1" applyFont="1" applyFill="1" applyBorder="1" applyAlignment="1" applyProtection="1">
      <alignment horizontal="left" vertical="center" wrapText="1"/>
      <protection locked="0"/>
    </xf>
    <xf numFmtId="0" fontId="4" fillId="0" borderId="57" xfId="1" applyFont="1" applyFill="1" applyBorder="1" applyAlignment="1" applyProtection="1">
      <alignment horizontal="center" vertical="center" wrapText="1"/>
      <protection locked="0"/>
    </xf>
    <xf numFmtId="0" fontId="32" fillId="0" borderId="34" xfId="0" applyFont="1" applyFill="1" applyBorder="1" applyAlignment="1" applyProtection="1">
      <alignment horizontal="justify" vertical="center" wrapText="1"/>
      <protection locked="0"/>
    </xf>
    <xf numFmtId="0" fontId="1" fillId="0" borderId="34" xfId="1" applyFill="1" applyBorder="1" applyAlignment="1" applyProtection="1">
      <alignment horizontal="justify" vertical="center" wrapText="1"/>
      <protection locked="0"/>
    </xf>
    <xf numFmtId="0" fontId="1" fillId="0" borderId="34" xfId="1" applyFill="1" applyBorder="1" applyAlignment="1" applyProtection="1">
      <alignment horizontal="justify" vertical="top" wrapText="1"/>
      <protection locked="0"/>
    </xf>
    <xf numFmtId="14" fontId="4" fillId="0" borderId="34" xfId="17" applyNumberFormat="1" applyFont="1" applyFill="1" applyBorder="1" applyAlignment="1" applyProtection="1">
      <alignment horizontal="center" vertical="center" wrapText="1"/>
    </xf>
    <xf numFmtId="0" fontId="4" fillId="0" borderId="34" xfId="1" applyFont="1" applyFill="1" applyBorder="1" applyAlignment="1" applyProtection="1">
      <alignment horizontal="center" vertical="center" wrapText="1"/>
    </xf>
    <xf numFmtId="0" fontId="4" fillId="0" borderId="34" xfId="1" applyFont="1" applyFill="1" applyBorder="1" applyAlignment="1" applyProtection="1">
      <alignment horizontal="center" vertical="center" wrapText="1"/>
      <protection locked="0"/>
    </xf>
    <xf numFmtId="14" fontId="4" fillId="0" borderId="56" xfId="1" applyNumberFormat="1" applyFont="1" applyFill="1" applyBorder="1" applyAlignment="1" applyProtection="1">
      <alignment horizontal="center" vertical="center" wrapText="1"/>
      <protection locked="0"/>
    </xf>
    <xf numFmtId="0" fontId="9" fillId="0" borderId="34" xfId="0" applyFont="1" applyFill="1" applyBorder="1" applyAlignment="1" applyProtection="1">
      <alignment wrapText="1"/>
      <protection locked="0"/>
    </xf>
    <xf numFmtId="0" fontId="9" fillId="0" borderId="57" xfId="0" applyFont="1" applyFill="1" applyBorder="1" applyAlignment="1" applyProtection="1">
      <alignment wrapText="1"/>
      <protection locked="0"/>
    </xf>
    <xf numFmtId="14" fontId="4" fillId="0" borderId="34" xfId="1" applyNumberFormat="1" applyFont="1" applyFill="1" applyBorder="1" applyAlignment="1" applyProtection="1">
      <alignment horizontal="center" vertical="center" wrapText="1"/>
      <protection locked="0"/>
    </xf>
    <xf numFmtId="0" fontId="4" fillId="0" borderId="56" xfId="1" applyFont="1" applyFill="1" applyBorder="1" applyAlignment="1" applyProtection="1">
      <alignment wrapText="1"/>
      <protection locked="0"/>
    </xf>
    <xf numFmtId="0" fontId="4" fillId="0" borderId="34" xfId="1" applyFont="1" applyFill="1" applyBorder="1" applyAlignment="1" applyProtection="1">
      <alignment vertical="center" wrapText="1"/>
      <protection locked="0"/>
    </xf>
    <xf numFmtId="0" fontId="9" fillId="0" borderId="57" xfId="0" applyFont="1" applyFill="1" applyBorder="1" applyAlignment="1" applyProtection="1">
      <alignment vertical="center" wrapText="1"/>
      <protection locked="0"/>
    </xf>
    <xf numFmtId="0" fontId="1" fillId="0" borderId="34" xfId="17" applyFill="1" applyBorder="1" applyAlignment="1" applyProtection="1">
      <alignment horizontal="center" vertical="center" wrapText="1"/>
    </xf>
    <xf numFmtId="0" fontId="17" fillId="0" borderId="34" xfId="0" applyFont="1" applyFill="1" applyBorder="1" applyAlignment="1" applyProtection="1">
      <alignment wrapText="1"/>
      <protection locked="0"/>
    </xf>
    <xf numFmtId="0" fontId="17" fillId="0" borderId="57" xfId="0" applyFont="1" applyFill="1" applyBorder="1" applyAlignment="1" applyProtection="1">
      <alignment wrapText="1"/>
      <protection locked="0"/>
    </xf>
    <xf numFmtId="9" fontId="1" fillId="0" borderId="34" xfId="16" applyFont="1" applyFill="1" applyBorder="1" applyAlignment="1" applyProtection="1">
      <alignment horizontal="center" vertical="center" wrapText="1"/>
      <protection locked="0"/>
    </xf>
    <xf numFmtId="0" fontId="0" fillId="0" borderId="57" xfId="0" applyFill="1" applyBorder="1" applyAlignment="1" applyProtection="1">
      <alignment vertical="center" wrapText="1"/>
      <protection locked="0"/>
    </xf>
    <xf numFmtId="41" fontId="1" fillId="0" borderId="34" xfId="30" applyFont="1" applyFill="1" applyBorder="1" applyAlignment="1" applyProtection="1">
      <alignment horizontal="center" vertical="center" wrapText="1"/>
    </xf>
    <xf numFmtId="0" fontId="12" fillId="0" borderId="42" xfId="1" applyFont="1" applyFill="1" applyBorder="1" applyAlignment="1" applyProtection="1">
      <alignment horizontal="center" vertical="center" wrapText="1"/>
      <protection locked="0"/>
    </xf>
    <xf numFmtId="9" fontId="1" fillId="0" borderId="34" xfId="17" applyNumberFormat="1" applyFill="1" applyBorder="1" applyAlignment="1" applyProtection="1">
      <alignment horizontal="center" vertical="center" wrapText="1"/>
    </xf>
    <xf numFmtId="1" fontId="1" fillId="0" borderId="34" xfId="17" applyNumberFormat="1" applyFill="1" applyBorder="1" applyAlignment="1" applyProtection="1">
      <alignment horizontal="center" vertical="center" wrapText="1"/>
    </xf>
    <xf numFmtId="165" fontId="1" fillId="0" borderId="56" xfId="17" applyNumberFormat="1" applyFill="1" applyBorder="1" applyAlignment="1" applyProtection="1">
      <alignment horizontal="center" vertical="center" wrapText="1"/>
    </xf>
    <xf numFmtId="165" fontId="1" fillId="0" borderId="34" xfId="17" applyNumberFormat="1" applyFill="1" applyBorder="1" applyAlignment="1" applyProtection="1">
      <alignment horizontal="center" vertical="center" wrapText="1"/>
    </xf>
    <xf numFmtId="1" fontId="1" fillId="0" borderId="34" xfId="17" applyNumberFormat="1" applyFill="1" applyBorder="1" applyAlignment="1" applyProtection="1">
      <alignment horizontal="center" vertical="center" wrapText="1"/>
      <protection locked="0"/>
    </xf>
    <xf numFmtId="0" fontId="1" fillId="0" borderId="34" xfId="1" applyFill="1" applyBorder="1" applyAlignment="1" applyProtection="1">
      <alignment horizontal="left" vertical="top" wrapText="1"/>
      <protection locked="0"/>
    </xf>
    <xf numFmtId="9" fontId="4" fillId="0" borderId="34" xfId="0" applyNumberFormat="1" applyFont="1" applyFill="1" applyBorder="1" applyAlignment="1" applyProtection="1">
      <alignment horizontal="center" vertical="center"/>
      <protection locked="0"/>
    </xf>
    <xf numFmtId="14" fontId="4" fillId="0" borderId="56" xfId="0" applyNumberFormat="1" applyFont="1" applyFill="1" applyBorder="1" applyAlignment="1" applyProtection="1">
      <alignment horizontal="center" vertical="center"/>
      <protection locked="0"/>
    </xf>
    <xf numFmtId="0" fontId="4" fillId="0" borderId="34" xfId="0" applyFont="1" applyFill="1" applyBorder="1" applyAlignment="1" applyProtection="1">
      <alignment vertical="top" wrapText="1"/>
      <protection locked="0"/>
    </xf>
    <xf numFmtId="0" fontId="4" fillId="0" borderId="57" xfId="0" applyFont="1" applyFill="1" applyBorder="1" applyAlignment="1" applyProtection="1">
      <alignment horizontal="center" vertical="center" wrapText="1"/>
      <protection locked="0"/>
    </xf>
    <xf numFmtId="0" fontId="1" fillId="0" borderId="34" xfId="0" applyFont="1" applyFill="1" applyBorder="1" applyAlignment="1" applyProtection="1">
      <alignment horizontal="justify" vertical="center" wrapText="1"/>
      <protection locked="0"/>
    </xf>
    <xf numFmtId="14" fontId="1" fillId="0" borderId="58" xfId="17" applyNumberFormat="1" applyFill="1" applyBorder="1" applyAlignment="1" applyProtection="1">
      <alignment horizontal="justify" vertical="center" wrapText="1"/>
      <protection locked="0"/>
    </xf>
    <xf numFmtId="0" fontId="1" fillId="0" borderId="34" xfId="17" applyFill="1" applyBorder="1" applyAlignment="1" applyProtection="1">
      <alignment horizontal="justify" vertical="top" wrapText="1"/>
    </xf>
    <xf numFmtId="0" fontId="1" fillId="0" borderId="34" xfId="17" applyFill="1" applyBorder="1" applyAlignment="1" applyProtection="1">
      <alignment horizontal="left" vertical="top" wrapText="1"/>
    </xf>
    <xf numFmtId="9" fontId="1" fillId="0" borderId="34" xfId="1" applyNumberFormat="1" applyFill="1" applyBorder="1" applyAlignment="1" applyProtection="1">
      <alignment horizontal="center" vertical="center" wrapText="1"/>
    </xf>
    <xf numFmtId="165" fontId="1" fillId="0" borderId="56" xfId="17" applyNumberFormat="1" applyFill="1" applyBorder="1" applyAlignment="1" applyProtection="1">
      <alignment horizontal="center" vertical="top" wrapText="1"/>
    </xf>
    <xf numFmtId="165" fontId="1" fillId="0" borderId="34" xfId="17" applyNumberFormat="1" applyFill="1" applyBorder="1" applyAlignment="1" applyProtection="1">
      <alignment horizontal="center" vertical="top" wrapText="1"/>
    </xf>
    <xf numFmtId="1" fontId="1" fillId="0" borderId="34" xfId="17" applyNumberFormat="1" applyFill="1" applyBorder="1" applyAlignment="1" applyProtection="1">
      <alignment horizontal="center" vertical="top" wrapText="1"/>
      <protection locked="0"/>
    </xf>
    <xf numFmtId="0" fontId="4" fillId="0" borderId="34" xfId="1" applyFont="1" applyFill="1" applyBorder="1" applyAlignment="1" applyProtection="1">
      <alignment horizontal="left" vertical="top" wrapText="1"/>
      <protection locked="0"/>
    </xf>
    <xf numFmtId="14" fontId="1" fillId="0" borderId="34" xfId="17" applyNumberFormat="1" applyFont="1" applyFill="1" applyBorder="1" applyAlignment="1" applyProtection="1">
      <alignment horizontal="center" vertical="top" wrapText="1"/>
    </xf>
    <xf numFmtId="0" fontId="1" fillId="0" borderId="34" xfId="17" applyFont="1" applyFill="1" applyBorder="1" applyAlignment="1" applyProtection="1">
      <alignment horizontal="center" vertical="top" wrapText="1"/>
    </xf>
    <xf numFmtId="0" fontId="1" fillId="0" borderId="34" xfId="17" applyFont="1" applyFill="1" applyBorder="1" applyAlignment="1" applyProtection="1">
      <alignment horizontal="justify" vertical="top" wrapText="1"/>
    </xf>
    <xf numFmtId="0" fontId="4" fillId="0" borderId="34" xfId="17" applyFont="1" applyFill="1" applyBorder="1" applyAlignment="1" applyProtection="1">
      <alignment horizontal="center" vertical="top" wrapText="1"/>
    </xf>
    <xf numFmtId="0" fontId="1" fillId="0" borderId="34" xfId="17" applyFont="1" applyFill="1" applyBorder="1" applyAlignment="1" applyProtection="1">
      <alignment horizontal="left" vertical="top" wrapText="1"/>
    </xf>
    <xf numFmtId="0" fontId="1" fillId="0" borderId="34" xfId="1" applyFont="1" applyFill="1" applyBorder="1" applyAlignment="1" applyProtection="1">
      <alignment horizontal="center" vertical="center" wrapText="1"/>
    </xf>
    <xf numFmtId="0" fontId="1" fillId="0" borderId="34" xfId="17" applyFont="1" applyFill="1" applyBorder="1" applyAlignment="1" applyProtection="1">
      <alignment horizontal="center" vertical="center" wrapText="1"/>
    </xf>
    <xf numFmtId="0" fontId="1" fillId="0" borderId="34" xfId="17" applyFont="1" applyFill="1" applyBorder="1" applyAlignment="1" applyProtection="1">
      <alignment horizontal="left" vertical="center" wrapText="1"/>
    </xf>
    <xf numFmtId="165" fontId="1" fillId="0" borderId="56" xfId="17" applyNumberFormat="1" applyFont="1" applyFill="1" applyBorder="1" applyAlignment="1" applyProtection="1">
      <alignment horizontal="center" vertical="center" wrapText="1"/>
    </xf>
    <xf numFmtId="165" fontId="1" fillId="0" borderId="34" xfId="17" applyNumberFormat="1" applyFont="1" applyFill="1" applyBorder="1" applyAlignment="1" applyProtection="1">
      <alignment horizontal="center" vertical="center" wrapText="1"/>
    </xf>
    <xf numFmtId="1" fontId="1" fillId="0" borderId="34" xfId="17" applyNumberFormat="1" applyFont="1" applyFill="1" applyBorder="1" applyAlignment="1" applyProtection="1">
      <alignment horizontal="center" vertical="center" wrapText="1"/>
      <protection locked="0"/>
    </xf>
    <xf numFmtId="14" fontId="1" fillId="0" borderId="56" xfId="1" applyNumberFormat="1" applyFont="1" applyFill="1" applyBorder="1" applyAlignment="1" applyProtection="1">
      <alignment horizontal="center" vertical="center" wrapText="1"/>
      <protection locked="0"/>
    </xf>
    <xf numFmtId="0" fontId="1" fillId="0" borderId="34" xfId="1" applyFont="1" applyFill="1" applyBorder="1" applyAlignment="1" applyProtection="1">
      <alignment horizontal="center" vertical="center" wrapText="1"/>
      <protection locked="0"/>
    </xf>
    <xf numFmtId="9" fontId="1" fillId="0" borderId="34" xfId="1" applyNumberFormat="1" applyFont="1" applyFill="1" applyBorder="1" applyAlignment="1" applyProtection="1">
      <alignment horizontal="center" vertical="center" wrapText="1"/>
      <protection locked="0"/>
    </xf>
    <xf numFmtId="14" fontId="1" fillId="0" borderId="56" xfId="17" applyNumberFormat="1" applyFont="1" applyFill="1" applyBorder="1" applyAlignment="1" applyProtection="1">
      <alignment horizontal="center" vertical="center" wrapText="1"/>
      <protection locked="0"/>
    </xf>
    <xf numFmtId="0" fontId="1" fillId="0" borderId="34" xfId="1" applyFont="1" applyFill="1" applyBorder="1" applyAlignment="1" applyProtection="1">
      <alignment horizontal="left" vertical="top" wrapText="1"/>
      <protection locked="0"/>
    </xf>
    <xf numFmtId="0" fontId="1" fillId="0" borderId="57" xfId="17" applyFont="1" applyFill="1" applyBorder="1" applyAlignment="1" applyProtection="1">
      <alignment horizontal="center" vertical="center" wrapText="1"/>
      <protection locked="0"/>
    </xf>
    <xf numFmtId="14" fontId="1" fillId="0" borderId="42" xfId="1" applyNumberFormat="1" applyFont="1" applyFill="1" applyBorder="1" applyAlignment="1" applyProtection="1">
      <alignment horizontal="center" vertical="center" wrapText="1"/>
      <protection locked="0"/>
    </xf>
    <xf numFmtId="9" fontId="3" fillId="0" borderId="34" xfId="1" applyNumberFormat="1" applyFont="1" applyFill="1" applyBorder="1" applyAlignment="1" applyProtection="1">
      <alignment horizontal="center" vertical="center" wrapText="1"/>
      <protection locked="0"/>
    </xf>
    <xf numFmtId="0" fontId="1" fillId="0" borderId="57" xfId="1" applyFont="1" applyFill="1" applyBorder="1" applyAlignment="1" applyProtection="1">
      <alignment horizontal="center" vertical="center" wrapText="1"/>
      <protection locked="0"/>
    </xf>
    <xf numFmtId="0" fontId="1" fillId="0" borderId="42" xfId="1" applyFont="1" applyFill="1" applyBorder="1" applyAlignment="1" applyProtection="1">
      <alignment horizontal="center" vertical="center" wrapText="1"/>
      <protection locked="0"/>
    </xf>
    <xf numFmtId="0" fontId="1" fillId="0" borderId="34" xfId="17" applyFont="1" applyFill="1" applyBorder="1" applyAlignment="1" applyProtection="1">
      <alignment horizontal="center" vertical="center" wrapText="1"/>
      <protection locked="0"/>
    </xf>
    <xf numFmtId="0" fontId="1" fillId="0" borderId="56" xfId="17" applyFont="1" applyFill="1" applyBorder="1" applyAlignment="1" applyProtection="1">
      <alignment horizontal="center" vertical="center" wrapText="1"/>
      <protection locked="0"/>
    </xf>
    <xf numFmtId="0" fontId="1" fillId="0" borderId="42" xfId="17" applyFont="1" applyFill="1" applyBorder="1" applyAlignment="1" applyProtection="1">
      <alignment horizontal="center" vertical="center" wrapText="1"/>
      <protection locked="0"/>
    </xf>
    <xf numFmtId="0" fontId="1" fillId="0" borderId="34" xfId="17" applyFont="1" applyFill="1" applyBorder="1" applyAlignment="1" applyProtection="1">
      <alignment horizontal="justify" vertical="center" wrapText="1"/>
      <protection locked="0"/>
    </xf>
    <xf numFmtId="0" fontId="1" fillId="0" borderId="56" xfId="1" applyFont="1" applyFill="1" applyBorder="1" applyAlignment="1" applyProtection="1">
      <alignment horizontal="center" vertical="center" wrapText="1"/>
      <protection locked="0"/>
    </xf>
    <xf numFmtId="0" fontId="1" fillId="0" borderId="45" xfId="17" applyFont="1" applyFill="1" applyBorder="1" applyAlignment="1" applyProtection="1">
      <alignment horizontal="justify" vertical="center" wrapText="1"/>
      <protection locked="0"/>
    </xf>
    <xf numFmtId="0" fontId="1" fillId="0" borderId="58" xfId="17" applyFont="1" applyFill="1" applyBorder="1" applyAlignment="1" applyProtection="1">
      <alignment horizontal="justify" vertical="center" wrapText="1"/>
      <protection locked="0"/>
    </xf>
    <xf numFmtId="9" fontId="1" fillId="0" borderId="34" xfId="1" applyNumberFormat="1" applyFont="1" applyFill="1" applyBorder="1" applyAlignment="1" applyProtection="1">
      <alignment horizontal="left" vertical="center" wrapText="1"/>
      <protection locked="0"/>
    </xf>
    <xf numFmtId="0" fontId="1" fillId="0" borderId="56" xfId="1" applyFont="1" applyFill="1" applyBorder="1" applyAlignment="1" applyProtection="1">
      <alignment horizontal="left" vertical="center" wrapText="1"/>
      <protection locked="0"/>
    </xf>
    <xf numFmtId="0" fontId="1" fillId="0" borderId="34" xfId="1" applyFont="1" applyFill="1" applyBorder="1" applyAlignment="1" applyProtection="1">
      <alignment horizontal="left" vertical="center" wrapText="1"/>
      <protection locked="0"/>
    </xf>
    <xf numFmtId="0" fontId="1" fillId="0" borderId="42" xfId="1" applyFont="1" applyFill="1" applyBorder="1" applyAlignment="1" applyProtection="1">
      <alignment horizontal="left" vertical="center" wrapText="1"/>
      <protection locked="0"/>
    </xf>
    <xf numFmtId="0" fontId="1" fillId="0" borderId="45" xfId="1" applyFont="1" applyFill="1" applyBorder="1" applyAlignment="1" applyProtection="1">
      <alignment horizontal="center" vertical="center" wrapText="1"/>
      <protection locked="0"/>
    </xf>
    <xf numFmtId="0" fontId="1" fillId="0" borderId="34" xfId="1" applyFont="1" applyFill="1" applyBorder="1" applyAlignment="1" applyProtection="1">
      <alignment horizontal="justify" vertical="top" wrapText="1"/>
    </xf>
    <xf numFmtId="0" fontId="1" fillId="0" borderId="34" xfId="1" applyFont="1" applyFill="1" applyBorder="1" applyAlignment="1" applyProtection="1">
      <alignment horizontal="right" vertical="center" wrapText="1"/>
      <protection locked="0"/>
    </xf>
    <xf numFmtId="165" fontId="4" fillId="0" borderId="34" xfId="17" applyNumberFormat="1" applyFont="1" applyFill="1" applyBorder="1" applyAlignment="1" applyProtection="1">
      <alignment horizontal="center" vertical="center" wrapText="1"/>
    </xf>
    <xf numFmtId="165" fontId="4" fillId="0" borderId="36" xfId="17" applyNumberFormat="1" applyFont="1" applyFill="1" applyBorder="1" applyAlignment="1" applyProtection="1">
      <alignment horizontal="center" vertical="center" wrapText="1"/>
    </xf>
    <xf numFmtId="0" fontId="4" fillId="0" borderId="34" xfId="17" applyFont="1" applyFill="1" applyBorder="1" applyAlignment="1" applyProtection="1">
      <alignment horizontal="left" vertical="center" wrapText="1"/>
    </xf>
    <xf numFmtId="9" fontId="4" fillId="0" borderId="34" xfId="17" applyNumberFormat="1" applyFont="1" applyFill="1" applyBorder="1" applyAlignment="1" applyProtection="1">
      <alignment horizontal="center" vertical="center" wrapText="1"/>
    </xf>
    <xf numFmtId="0" fontId="4" fillId="0" borderId="45" xfId="17" applyFont="1" applyFill="1" applyBorder="1" applyAlignment="1" applyProtection="1">
      <alignment horizontal="left" vertical="center" wrapText="1"/>
    </xf>
    <xf numFmtId="165" fontId="4" fillId="0" borderId="42" xfId="17" applyNumberFormat="1" applyFont="1" applyFill="1" applyBorder="1" applyAlignment="1" applyProtection="1">
      <alignment horizontal="center" vertical="center" wrapText="1"/>
    </xf>
    <xf numFmtId="1" fontId="4" fillId="0" borderId="34" xfId="17" applyNumberFormat="1" applyFont="1" applyFill="1" applyBorder="1" applyAlignment="1" applyProtection="1">
      <alignment horizontal="center" vertical="center" wrapText="1"/>
      <protection locked="0"/>
    </xf>
    <xf numFmtId="0" fontId="7" fillId="0" borderId="34" xfId="17" applyFont="1" applyFill="1" applyBorder="1" applyAlignment="1" applyProtection="1">
      <alignment horizontal="center" vertical="center" wrapText="1"/>
      <protection locked="0"/>
    </xf>
    <xf numFmtId="9" fontId="7" fillId="0" borderId="34" xfId="17" applyNumberFormat="1" applyFont="1" applyFill="1" applyBorder="1" applyAlignment="1" applyProtection="1">
      <alignment horizontal="center" vertical="center" wrapText="1"/>
      <protection locked="0"/>
    </xf>
    <xf numFmtId="0" fontId="7" fillId="0" borderId="57" xfId="17" applyFont="1" applyFill="1" applyBorder="1" applyAlignment="1" applyProtection="1">
      <alignment horizontal="center" vertical="center" wrapText="1"/>
      <protection locked="0"/>
    </xf>
    <xf numFmtId="14" fontId="7" fillId="0" borderId="34" xfId="17" applyNumberFormat="1" applyFont="1" applyFill="1" applyBorder="1" applyAlignment="1" applyProtection="1">
      <alignment horizontal="center" vertical="center" wrapText="1"/>
      <protection locked="0"/>
    </xf>
    <xf numFmtId="0" fontId="7" fillId="0" borderId="56" xfId="17" applyFont="1" applyFill="1" applyBorder="1" applyAlignment="1" applyProtection="1">
      <alignment horizontal="center" vertical="center" wrapText="1"/>
      <protection locked="0"/>
    </xf>
    <xf numFmtId="9" fontId="3" fillId="0" borderId="34" xfId="17" applyNumberFormat="1" applyFont="1" applyFill="1" applyBorder="1" applyAlignment="1" applyProtection="1">
      <alignment horizontal="center" vertical="center"/>
      <protection locked="0"/>
    </xf>
    <xf numFmtId="9" fontId="4" fillId="0" borderId="34" xfId="0" applyNumberFormat="1" applyFont="1" applyFill="1" applyBorder="1" applyAlignment="1" applyProtection="1">
      <alignment horizontal="center" vertical="center" wrapText="1"/>
    </xf>
    <xf numFmtId="14" fontId="1" fillId="0" borderId="56" xfId="1" applyNumberFormat="1" applyFill="1" applyBorder="1" applyAlignment="1" applyProtection="1">
      <alignment horizontal="center" vertical="center" wrapText="1"/>
    </xf>
    <xf numFmtId="0" fontId="1" fillId="0" borderId="34" xfId="17" applyFill="1" applyBorder="1" applyAlignment="1" applyProtection="1">
      <alignment horizontal="justify" vertical="center" wrapText="1"/>
    </xf>
    <xf numFmtId="0" fontId="36" fillId="0" borderId="34" xfId="1" applyFont="1" applyFill="1" applyBorder="1" applyAlignment="1" applyProtection="1">
      <alignment horizontal="left" vertical="center" wrapText="1"/>
      <protection locked="0"/>
    </xf>
    <xf numFmtId="0" fontId="1" fillId="0" borderId="34" xfId="17" applyFill="1" applyBorder="1" applyAlignment="1" applyProtection="1">
      <alignment horizontal="left" vertical="center" wrapText="1"/>
      <protection locked="0"/>
    </xf>
    <xf numFmtId="0" fontId="1" fillId="0" borderId="34" xfId="17" applyFill="1" applyBorder="1" applyAlignment="1" applyProtection="1">
      <alignment horizontal="left" vertical="top" wrapText="1"/>
      <protection locked="0"/>
    </xf>
    <xf numFmtId="14" fontId="1" fillId="0" borderId="34" xfId="17" applyNumberFormat="1" applyFill="1" applyBorder="1" applyAlignment="1" applyProtection="1">
      <alignment horizontal="center" vertical="top" wrapText="1"/>
    </xf>
    <xf numFmtId="0" fontId="1" fillId="0" borderId="34" xfId="17" applyFill="1" applyBorder="1" applyAlignment="1" applyProtection="1">
      <alignment horizontal="center" vertical="top" wrapText="1"/>
    </xf>
    <xf numFmtId="0" fontId="4" fillId="0" borderId="34" xfId="0" applyFont="1" applyFill="1" applyBorder="1" applyAlignment="1" applyProtection="1">
      <alignment horizontal="center" vertical="top"/>
    </xf>
    <xf numFmtId="0" fontId="4" fillId="0" borderId="34" xfId="0" applyFont="1" applyFill="1" applyBorder="1" applyAlignment="1" applyProtection="1">
      <alignment vertical="top" wrapText="1"/>
    </xf>
    <xf numFmtId="0" fontId="1" fillId="0" borderId="34" xfId="1" applyFill="1" applyBorder="1" applyAlignment="1" applyProtection="1">
      <alignment horizontal="right" vertical="center" wrapText="1"/>
      <protection locked="0"/>
    </xf>
    <xf numFmtId="0" fontId="4" fillId="0" borderId="34" xfId="17" applyFont="1" applyFill="1" applyBorder="1" applyAlignment="1" applyProtection="1">
      <alignment horizontal="center" wrapText="1"/>
    </xf>
    <xf numFmtId="14" fontId="4" fillId="0" borderId="34" xfId="1" applyNumberFormat="1" applyFont="1" applyFill="1" applyBorder="1" applyAlignment="1" applyProtection="1">
      <alignment horizontal="right" vertical="center" wrapText="1"/>
    </xf>
    <xf numFmtId="0" fontId="4" fillId="0" borderId="34" xfId="0" applyFont="1" applyFill="1" applyBorder="1" applyAlignment="1" applyProtection="1">
      <alignment horizontal="left" vertical="center" wrapText="1"/>
    </xf>
    <xf numFmtId="166" fontId="4" fillId="0" borderId="34" xfId="0" applyNumberFormat="1" applyFont="1" applyFill="1" applyBorder="1" applyAlignment="1" applyProtection="1">
      <alignment horizontal="center" vertical="center" wrapText="1"/>
    </xf>
    <xf numFmtId="14" fontId="1" fillId="0" borderId="34" xfId="17" applyNumberFormat="1" applyFill="1" applyBorder="1" applyAlignment="1" applyProtection="1">
      <alignment horizontal="center" vertical="center" wrapText="1"/>
      <protection locked="0"/>
    </xf>
    <xf numFmtId="0" fontId="4" fillId="0" borderId="55" xfId="1" applyFont="1" applyFill="1" applyBorder="1" applyAlignment="1">
      <alignment horizontal="center" vertical="center" wrapText="1"/>
    </xf>
    <xf numFmtId="0" fontId="4" fillId="0" borderId="42" xfId="1" applyFont="1" applyFill="1" applyBorder="1" applyAlignment="1">
      <alignment horizontal="center" vertical="center" wrapText="1"/>
    </xf>
    <xf numFmtId="0" fontId="4" fillId="0" borderId="34" xfId="1" applyFont="1" applyFill="1" applyBorder="1" applyAlignment="1">
      <alignment horizontal="center" vertical="center" wrapText="1"/>
    </xf>
    <xf numFmtId="166" fontId="4" fillId="0" borderId="56" xfId="0" applyNumberFormat="1" applyFont="1" applyFill="1" applyBorder="1" applyAlignment="1" applyProtection="1">
      <alignment horizontal="center" vertical="center" wrapText="1"/>
    </xf>
    <xf numFmtId="0" fontId="4" fillId="0" borderId="45" xfId="1" applyFont="1" applyFill="1" applyBorder="1" applyAlignment="1" applyProtection="1">
      <alignment horizontal="center" vertical="center" wrapText="1"/>
    </xf>
    <xf numFmtId="166" fontId="4" fillId="0" borderId="42" xfId="0" applyNumberFormat="1" applyFont="1" applyFill="1" applyBorder="1" applyAlignment="1" applyProtection="1">
      <alignment horizontal="center" vertical="center" wrapText="1"/>
    </xf>
    <xf numFmtId="14" fontId="4" fillId="0" borderId="34" xfId="1" applyNumberFormat="1" applyFont="1" applyFill="1" applyBorder="1" applyAlignment="1" applyProtection="1">
      <alignment horizontal="center" vertical="center" wrapText="1"/>
    </xf>
    <xf numFmtId="9" fontId="4" fillId="0" borderId="34" xfId="0" applyNumberFormat="1" applyFont="1" applyFill="1" applyBorder="1" applyAlignment="1" applyProtection="1">
      <alignment horizontal="center" vertical="center"/>
    </xf>
    <xf numFmtId="166" fontId="4" fillId="0" borderId="34" xfId="17" applyNumberFormat="1" applyFont="1" applyFill="1" applyBorder="1" applyAlignment="1" applyProtection="1">
      <alignment horizontal="center" vertical="center" wrapText="1"/>
      <protection locked="0"/>
    </xf>
    <xf numFmtId="0" fontId="4" fillId="0" borderId="34" xfId="17" applyFont="1" applyFill="1" applyBorder="1" applyAlignment="1" applyProtection="1">
      <alignment horizontal="justify" vertical="center" wrapText="1"/>
      <protection locked="0"/>
    </xf>
    <xf numFmtId="9" fontId="4" fillId="0" borderId="34" xfId="17" applyNumberFormat="1" applyFont="1" applyFill="1" applyBorder="1" applyAlignment="1" applyProtection="1">
      <alignment horizontal="center" vertical="center" wrapText="1"/>
      <protection locked="0"/>
    </xf>
    <xf numFmtId="0" fontId="4" fillId="0" borderId="42" xfId="17" applyFont="1" applyFill="1" applyBorder="1" applyAlignment="1" applyProtection="1">
      <alignment horizontal="justify" vertical="center" wrapText="1"/>
      <protection locked="0"/>
    </xf>
    <xf numFmtId="166" fontId="4" fillId="0" borderId="40" xfId="17" applyNumberFormat="1" applyFont="1" applyFill="1" applyBorder="1" applyAlignment="1" applyProtection="1">
      <alignment horizontal="center" vertical="center" wrapText="1"/>
      <protection locked="0"/>
    </xf>
    <xf numFmtId="9" fontId="4" fillId="0" borderId="45" xfId="17" applyNumberFormat="1" applyFont="1" applyFill="1" applyBorder="1" applyAlignment="1" applyProtection="1">
      <alignment horizontal="center" vertical="center" wrapText="1"/>
      <protection locked="0"/>
    </xf>
    <xf numFmtId="166" fontId="32" fillId="0" borderId="34" xfId="17" applyNumberFormat="1" applyFont="1" applyFill="1" applyBorder="1" applyAlignment="1" applyProtection="1">
      <alignment horizontal="center" vertical="center" wrapText="1"/>
      <protection locked="0"/>
    </xf>
    <xf numFmtId="0" fontId="32" fillId="0" borderId="34" xfId="17" applyFont="1" applyFill="1" applyBorder="1" applyAlignment="1" applyProtection="1">
      <alignment horizontal="left" vertical="center" wrapText="1"/>
      <protection locked="0"/>
    </xf>
    <xf numFmtId="9" fontId="32" fillId="0" borderId="34" xfId="17" applyNumberFormat="1" applyFont="1" applyFill="1" applyBorder="1" applyAlignment="1" applyProtection="1">
      <alignment horizontal="center" vertical="center" wrapText="1"/>
      <protection locked="0"/>
    </xf>
    <xf numFmtId="0" fontId="4" fillId="0" borderId="34" xfId="17" applyFont="1" applyFill="1" applyBorder="1" applyAlignment="1" applyProtection="1">
      <alignment horizontal="justify" vertical="top" wrapText="1"/>
      <protection locked="0"/>
    </xf>
    <xf numFmtId="0" fontId="24" fillId="0" borderId="34" xfId="17" applyFont="1" applyFill="1" applyBorder="1" applyAlignment="1" applyProtection="1">
      <alignment horizontal="justify" vertical="center" wrapText="1"/>
    </xf>
    <xf numFmtId="0" fontId="40" fillId="0" borderId="34" xfId="0" applyFont="1" applyFill="1" applyBorder="1" applyAlignment="1" applyProtection="1">
      <alignment horizontal="center" vertical="center" wrapText="1"/>
    </xf>
    <xf numFmtId="14" fontId="1" fillId="0" borderId="40" xfId="1" applyNumberFormat="1" applyFill="1" applyBorder="1" applyAlignment="1" applyProtection="1">
      <alignment horizontal="center" vertical="center" wrapText="1"/>
      <protection locked="0"/>
    </xf>
    <xf numFmtId="9" fontId="4" fillId="0" borderId="34" xfId="16" applyFont="1" applyFill="1" applyBorder="1" applyAlignment="1" applyProtection="1">
      <alignment horizontal="center" vertical="center" wrapText="1"/>
      <protection locked="0"/>
    </xf>
    <xf numFmtId="9" fontId="32" fillId="0" borderId="42" xfId="17" applyNumberFormat="1" applyFont="1" applyFill="1" applyBorder="1" applyAlignment="1" applyProtection="1">
      <alignment horizontal="center" vertical="center" wrapText="1"/>
      <protection locked="0"/>
    </xf>
    <xf numFmtId="0" fontId="4" fillId="0" borderId="36" xfId="17" applyFont="1" applyFill="1" applyBorder="1" applyAlignment="1" applyProtection="1">
      <alignment horizontal="center" wrapText="1"/>
    </xf>
    <xf numFmtId="14" fontId="4" fillId="0" borderId="36" xfId="1" applyNumberFormat="1" applyFont="1" applyFill="1" applyBorder="1" applyAlignment="1" applyProtection="1">
      <alignment horizontal="right" vertical="center" wrapText="1"/>
    </xf>
    <xf numFmtId="0" fontId="4" fillId="0" borderId="43" xfId="1" applyFont="1" applyFill="1" applyBorder="1" applyAlignment="1" applyProtection="1">
      <alignment horizontal="center" vertical="center" wrapText="1"/>
    </xf>
    <xf numFmtId="166" fontId="4" fillId="0" borderId="38" xfId="0" applyNumberFormat="1" applyFont="1" applyFill="1" applyBorder="1" applyAlignment="1" applyProtection="1">
      <alignment horizontal="center" vertical="center" wrapText="1"/>
    </xf>
    <xf numFmtId="166" fontId="4" fillId="0" borderId="36" xfId="0" applyNumberFormat="1" applyFont="1" applyFill="1" applyBorder="1" applyAlignment="1" applyProtection="1">
      <alignment horizontal="center" vertical="center" wrapText="1"/>
    </xf>
    <xf numFmtId="0" fontId="4" fillId="0" borderId="36" xfId="0" applyFont="1" applyFill="1" applyBorder="1" applyAlignment="1" applyProtection="1">
      <alignment horizontal="left" vertical="center" wrapText="1"/>
    </xf>
    <xf numFmtId="9" fontId="4" fillId="0" borderId="36" xfId="0" applyNumberFormat="1" applyFont="1" applyFill="1" applyBorder="1" applyAlignment="1" applyProtection="1">
      <alignment horizontal="center" vertical="center"/>
    </xf>
    <xf numFmtId="0" fontId="1" fillId="0" borderId="34" xfId="1" applyFill="1" applyBorder="1" applyAlignment="1" applyProtection="1">
      <alignment vertical="top" wrapText="1"/>
      <protection locked="0"/>
    </xf>
    <xf numFmtId="0" fontId="1" fillId="0" borderId="36" xfId="1" applyFill="1" applyBorder="1" applyAlignment="1" applyProtection="1">
      <alignment horizontal="justify" vertical="center" wrapText="1"/>
      <protection locked="0"/>
    </xf>
    <xf numFmtId="0" fontId="24" fillId="0" borderId="34" xfId="17" applyFont="1" applyFill="1" applyBorder="1" applyAlignment="1" applyProtection="1">
      <alignment horizontal="left" vertical="center" wrapText="1"/>
    </xf>
    <xf numFmtId="9" fontId="4" fillId="0" borderId="36" xfId="0" applyNumberFormat="1" applyFont="1" applyFill="1" applyBorder="1" applyAlignment="1" applyProtection="1">
      <alignment horizontal="center" vertical="center" wrapText="1"/>
    </xf>
    <xf numFmtId="0" fontId="1" fillId="0" borderId="34" xfId="1" applyFill="1" applyBorder="1" applyAlignment="1" applyProtection="1">
      <alignment horizontal="center" vertical="top" wrapText="1"/>
      <protection locked="0"/>
    </xf>
    <xf numFmtId="9" fontId="4" fillId="0" borderId="36" xfId="17" applyNumberFormat="1" applyFont="1" applyFill="1" applyBorder="1" applyAlignment="1" applyProtection="1">
      <alignment horizontal="center" vertical="center" wrapText="1"/>
      <protection locked="0"/>
    </xf>
    <xf numFmtId="0" fontId="40" fillId="0" borderId="36" xfId="0" applyFont="1" applyFill="1" applyBorder="1" applyAlignment="1" applyProtection="1">
      <alignment horizontal="center" vertical="center" wrapText="1"/>
    </xf>
    <xf numFmtId="0" fontId="1" fillId="0" borderId="38" xfId="1" applyFill="1" applyBorder="1" applyAlignment="1" applyProtection="1">
      <alignment horizontal="center" vertical="center" wrapText="1"/>
      <protection locked="0"/>
    </xf>
    <xf numFmtId="0" fontId="4" fillId="0" borderId="34" xfId="0" applyFont="1" applyFill="1" applyBorder="1" applyAlignment="1" applyProtection="1">
      <alignment vertical="center"/>
    </xf>
    <xf numFmtId="0" fontId="32" fillId="0" borderId="36" xfId="17" applyFont="1" applyFill="1" applyBorder="1" applyAlignment="1" applyProtection="1">
      <alignment horizontal="left" vertical="center" wrapText="1"/>
      <protection locked="0"/>
    </xf>
    <xf numFmtId="0" fontId="1" fillId="0" borderId="43" xfId="17" applyFill="1" applyBorder="1" applyAlignment="1" applyProtection="1">
      <alignment horizontal="center" vertical="center" wrapText="1"/>
    </xf>
    <xf numFmtId="166" fontId="4" fillId="0" borderId="53" xfId="0" applyNumberFormat="1" applyFont="1" applyFill="1" applyBorder="1" applyAlignment="1" applyProtection="1">
      <alignment horizontal="center" vertical="center" wrapText="1"/>
    </xf>
    <xf numFmtId="0" fontId="4" fillId="0" borderId="42" xfId="1" applyFont="1" applyFill="1" applyBorder="1" applyAlignment="1" applyProtection="1">
      <alignment horizontal="left" vertical="center" wrapText="1"/>
      <protection locked="0"/>
    </xf>
    <xf numFmtId="0" fontId="4" fillId="0" borderId="57" xfId="1" applyFont="1" applyFill="1" applyBorder="1" applyAlignment="1" applyProtection="1">
      <alignment horizontal="left" vertical="center" wrapText="1"/>
      <protection locked="0"/>
    </xf>
    <xf numFmtId="0" fontId="4" fillId="0" borderId="57" xfId="0" applyFont="1" applyFill="1" applyBorder="1" applyAlignment="1" applyProtection="1">
      <alignment horizontal="center" vertical="center"/>
    </xf>
    <xf numFmtId="14" fontId="1" fillId="0" borderId="34" xfId="1" applyNumberFormat="1" applyFill="1" applyBorder="1" applyAlignment="1" applyProtection="1">
      <alignment horizontal="left" vertical="center" wrapText="1"/>
      <protection locked="0"/>
    </xf>
    <xf numFmtId="0" fontId="1" fillId="0" borderId="36" xfId="17" applyFill="1" applyBorder="1" applyAlignment="1" applyProtection="1">
      <alignment horizontal="left" vertical="center" wrapText="1"/>
    </xf>
    <xf numFmtId="0" fontId="4" fillId="0" borderId="36" xfId="17" applyFont="1" applyFill="1" applyBorder="1" applyAlignment="1" applyProtection="1">
      <alignment horizontal="left" vertical="center" wrapText="1"/>
    </xf>
    <xf numFmtId="9" fontId="4" fillId="0" borderId="36" xfId="17" applyNumberFormat="1" applyFont="1" applyFill="1" applyBorder="1" applyAlignment="1" applyProtection="1">
      <alignment horizontal="center" vertical="center" wrapText="1"/>
    </xf>
    <xf numFmtId="0" fontId="32" fillId="0" borderId="34" xfId="17" applyFont="1" applyFill="1" applyBorder="1" applyAlignment="1" applyProtection="1">
      <alignment horizontal="center" vertical="center" wrapText="1"/>
    </xf>
    <xf numFmtId="1" fontId="19" fillId="0" borderId="34" xfId="17" applyNumberFormat="1" applyFont="1" applyFill="1" applyBorder="1" applyAlignment="1" applyProtection="1">
      <alignment horizontal="center" vertical="center" wrapText="1"/>
      <protection locked="0"/>
    </xf>
    <xf numFmtId="14" fontId="1" fillId="0" borderId="34" xfId="1" applyNumberFormat="1" applyFont="1" applyFill="1" applyBorder="1" applyAlignment="1" applyProtection="1">
      <alignment horizontal="center" vertical="center" wrapText="1"/>
      <protection locked="0"/>
    </xf>
    <xf numFmtId="14" fontId="1" fillId="0" borderId="34" xfId="17" applyNumberFormat="1" applyFont="1" applyFill="1" applyBorder="1" applyAlignment="1" applyProtection="1">
      <alignment horizontal="center" vertical="center" wrapText="1"/>
      <protection locked="0"/>
    </xf>
    <xf numFmtId="165" fontId="1" fillId="0" borderId="34" xfId="17" applyNumberFormat="1" applyFont="1" applyFill="1" applyBorder="1" applyAlignment="1" applyProtection="1">
      <alignment horizontal="center" vertical="center" wrapText="1"/>
      <protection locked="0"/>
    </xf>
    <xf numFmtId="0" fontId="1" fillId="0" borderId="42" xfId="17" applyFont="1" applyFill="1" applyBorder="1" applyAlignment="1" applyProtection="1">
      <alignment horizontal="justify" vertical="center" wrapText="1"/>
      <protection locked="0"/>
    </xf>
    <xf numFmtId="9" fontId="1" fillId="0" borderId="34" xfId="0" applyNumberFormat="1" applyFont="1" applyFill="1" applyBorder="1" applyAlignment="1" applyProtection="1">
      <alignment horizontal="center" vertical="center" wrapText="1"/>
    </xf>
    <xf numFmtId="9" fontId="1" fillId="0" borderId="34" xfId="17" applyNumberFormat="1" applyFill="1" applyBorder="1" applyAlignment="1" applyProtection="1">
      <alignment horizontal="center" vertical="center" wrapText="1"/>
      <protection locked="0"/>
    </xf>
    <xf numFmtId="9" fontId="1" fillId="0" borderId="34" xfId="17" applyNumberFormat="1" applyFill="1" applyBorder="1" applyAlignment="1" applyProtection="1">
      <alignment horizontal="justify" vertical="center" wrapText="1"/>
      <protection locked="0"/>
    </xf>
    <xf numFmtId="9" fontId="3" fillId="0" borderId="40" xfId="17" applyNumberFormat="1" applyFont="1" applyFill="1" applyBorder="1" applyAlignment="1" applyProtection="1">
      <protection locked="0"/>
    </xf>
    <xf numFmtId="9" fontId="3" fillId="0" borderId="45" xfId="17" applyNumberFormat="1" applyFont="1" applyFill="1" applyBorder="1" applyAlignment="1" applyProtection="1">
      <alignment vertical="center"/>
      <protection locked="0"/>
    </xf>
    <xf numFmtId="0" fontId="19" fillId="0" borderId="42" xfId="17" applyFont="1" applyFill="1" applyBorder="1" applyAlignment="1" applyProtection="1">
      <alignment horizontal="center" vertical="center" wrapText="1"/>
      <protection locked="0"/>
    </xf>
    <xf numFmtId="0" fontId="19" fillId="0" borderId="34" xfId="17" applyFont="1" applyFill="1" applyBorder="1" applyAlignment="1" applyProtection="1">
      <alignment horizontal="center" vertical="center" wrapText="1"/>
      <protection locked="0"/>
    </xf>
    <xf numFmtId="0" fontId="19" fillId="0" borderId="40" xfId="17" applyFont="1" applyFill="1" applyBorder="1" applyAlignment="1" applyProtection="1">
      <alignment horizontal="center" vertical="center" wrapText="1"/>
      <protection locked="0"/>
    </xf>
    <xf numFmtId="0" fontId="19" fillId="0" borderId="45" xfId="17" applyFont="1" applyFill="1" applyBorder="1" applyAlignment="1" applyProtection="1">
      <alignment horizontal="center" vertical="center" wrapText="1"/>
      <protection locked="0"/>
    </xf>
    <xf numFmtId="0" fontId="19" fillId="0" borderId="34" xfId="1" applyFont="1" applyFill="1" applyBorder="1" applyAlignment="1" applyProtection="1">
      <alignment horizontal="center" vertical="top" wrapText="1"/>
      <protection locked="0"/>
    </xf>
    <xf numFmtId="1" fontId="1" fillId="0" borderId="34" xfId="16" applyNumberFormat="1" applyFont="1" applyFill="1" applyBorder="1" applyAlignment="1" applyProtection="1">
      <alignment horizontal="center" vertical="center" wrapText="1"/>
    </xf>
    <xf numFmtId="9" fontId="1" fillId="0" borderId="34" xfId="16" applyFont="1" applyFill="1" applyBorder="1" applyAlignment="1" applyProtection="1">
      <alignment horizontal="center" vertical="center" wrapText="1"/>
    </xf>
    <xf numFmtId="0" fontId="1" fillId="0" borderId="56" xfId="17" applyFill="1" applyBorder="1" applyAlignment="1" applyProtection="1">
      <alignment horizontal="center" vertical="center" wrapText="1"/>
    </xf>
    <xf numFmtId="14" fontId="19" fillId="0" borderId="42" xfId="17" applyNumberFormat="1" applyFont="1" applyFill="1" applyBorder="1" applyAlignment="1" applyProtection="1">
      <alignment horizontal="center" vertical="center" wrapText="1"/>
      <protection locked="0"/>
    </xf>
    <xf numFmtId="0" fontId="19" fillId="0" borderId="34" xfId="17" applyFont="1" applyFill="1" applyBorder="1" applyAlignment="1" applyProtection="1">
      <alignment horizontal="justify" vertical="center" wrapText="1"/>
      <protection locked="0"/>
    </xf>
    <xf numFmtId="9" fontId="19" fillId="0" borderId="34" xfId="17" applyNumberFormat="1" applyFont="1" applyFill="1" applyBorder="1" applyAlignment="1" applyProtection="1">
      <alignment horizontal="center" vertical="center" wrapText="1"/>
      <protection locked="0"/>
    </xf>
    <xf numFmtId="14" fontId="19" fillId="0" borderId="34" xfId="17" applyNumberFormat="1" applyFont="1" applyFill="1" applyBorder="1" applyAlignment="1" applyProtection="1">
      <alignment horizontal="center" vertical="center" wrapText="1"/>
      <protection locked="0"/>
    </xf>
    <xf numFmtId="0" fontId="19" fillId="0" borderId="57" xfId="17" applyFont="1" applyFill="1" applyBorder="1" applyAlignment="1" applyProtection="1">
      <alignment horizontal="center" vertical="center" wrapText="1"/>
      <protection locked="0"/>
    </xf>
    <xf numFmtId="0" fontId="19" fillId="0" borderId="45" xfId="17" applyFont="1" applyFill="1" applyBorder="1" applyAlignment="1" applyProtection="1">
      <alignment horizontal="justify" vertical="center" wrapText="1"/>
      <protection locked="0"/>
    </xf>
    <xf numFmtId="0" fontId="1" fillId="0" borderId="34" xfId="17" applyFill="1" applyBorder="1" applyAlignment="1" applyProtection="1">
      <alignment vertical="center" wrapText="1"/>
    </xf>
    <xf numFmtId="0" fontId="1" fillId="0" borderId="34" xfId="0" applyFont="1" applyFill="1" applyBorder="1" applyAlignment="1" applyProtection="1">
      <alignment horizontal="justify" vertical="center"/>
    </xf>
    <xf numFmtId="0" fontId="1" fillId="0" borderId="34" xfId="1" applyFill="1" applyBorder="1" applyAlignment="1" applyProtection="1">
      <alignment horizontal="left" vertical="top" wrapText="1"/>
    </xf>
    <xf numFmtId="9" fontId="1" fillId="0" borderId="34" xfId="17" applyNumberFormat="1" applyFill="1" applyBorder="1" applyAlignment="1" applyProtection="1">
      <alignment horizontal="center" vertical="top" wrapText="1"/>
    </xf>
    <xf numFmtId="0" fontId="1" fillId="0" borderId="34" xfId="17" applyFill="1" applyBorder="1" applyAlignment="1" applyProtection="1">
      <alignment vertical="top" wrapText="1"/>
    </xf>
    <xf numFmtId="0" fontId="1" fillId="0" borderId="42" xfId="1" applyFill="1" applyBorder="1" applyAlignment="1" applyProtection="1">
      <alignment wrapText="1"/>
      <protection locked="0"/>
    </xf>
    <xf numFmtId="0" fontId="1" fillId="0" borderId="34" xfId="0" applyFont="1" applyFill="1" applyBorder="1" applyAlignment="1" applyProtection="1">
      <alignment horizontal="justify" vertical="top" wrapText="1"/>
    </xf>
    <xf numFmtId="1" fontId="1" fillId="0" borderId="34" xfId="0" applyNumberFormat="1" applyFont="1" applyFill="1" applyBorder="1" applyAlignment="1" applyProtection="1">
      <alignment horizontal="center" vertical="top"/>
    </xf>
    <xf numFmtId="14" fontId="36" fillId="0" borderId="56" xfId="1" applyNumberFormat="1" applyFont="1" applyFill="1" applyBorder="1" applyAlignment="1" applyProtection="1">
      <alignment horizontal="center" vertical="center" wrapText="1"/>
      <protection locked="0"/>
    </xf>
    <xf numFmtId="0" fontId="36" fillId="0" borderId="34" xfId="1" applyFont="1" applyFill="1" applyBorder="1" applyAlignment="1" applyProtection="1">
      <alignment horizontal="center" vertical="center" wrapText="1"/>
      <protection locked="0"/>
    </xf>
    <xf numFmtId="9" fontId="36" fillId="0" borderId="34" xfId="1" applyNumberFormat="1" applyFont="1" applyFill="1" applyBorder="1" applyAlignment="1" applyProtection="1">
      <alignment horizontal="center" vertical="center" wrapText="1"/>
      <protection locked="0"/>
    </xf>
    <xf numFmtId="0" fontId="36" fillId="0" borderId="57" xfId="1" applyFont="1" applyFill="1" applyBorder="1" applyAlignment="1" applyProtection="1">
      <alignment horizontal="center" vertical="center" wrapText="1"/>
      <protection locked="0"/>
    </xf>
    <xf numFmtId="0" fontId="12" fillId="0" borderId="34" xfId="1" applyFont="1" applyFill="1" applyBorder="1" applyAlignment="1" applyProtection="1">
      <alignment horizontal="center" vertical="center" wrapText="1"/>
      <protection locked="0"/>
    </xf>
    <xf numFmtId="0" fontId="1" fillId="0" borderId="5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34" xfId="1" applyFont="1" applyFill="1" applyBorder="1" applyAlignment="1">
      <alignment horizontal="center" vertical="center" wrapText="1"/>
    </xf>
    <xf numFmtId="166" fontId="7" fillId="0" borderId="34" xfId="17" applyNumberFormat="1" applyFont="1" applyFill="1" applyBorder="1" applyAlignment="1" applyProtection="1">
      <alignment horizontal="center" vertical="center" wrapText="1"/>
      <protection locked="0"/>
    </xf>
    <xf numFmtId="0" fontId="1" fillId="0" borderId="34" xfId="0" applyFont="1" applyFill="1" applyBorder="1" applyAlignment="1" applyProtection="1">
      <alignment horizontal="center" vertical="top"/>
    </xf>
    <xf numFmtId="9" fontId="1" fillId="0" borderId="34" xfId="0" applyNumberFormat="1" applyFont="1" applyFill="1" applyBorder="1" applyAlignment="1" applyProtection="1">
      <alignment horizontal="center" vertical="top" wrapText="1"/>
    </xf>
    <xf numFmtId="0" fontId="4" fillId="0" borderId="34" xfId="0" applyFont="1" applyFill="1" applyBorder="1" applyAlignment="1" applyProtection="1">
      <alignment horizontal="justify" vertical="top" wrapText="1"/>
    </xf>
    <xf numFmtId="0" fontId="4" fillId="0" borderId="34" xfId="0" applyFont="1" applyFill="1" applyBorder="1" applyAlignment="1" applyProtection="1">
      <alignment horizontal="center" vertical="top" wrapText="1"/>
    </xf>
    <xf numFmtId="0" fontId="1" fillId="0" borderId="34" xfId="0" applyFont="1" applyFill="1" applyBorder="1" applyAlignment="1" applyProtection="1">
      <alignment vertical="top" wrapText="1"/>
    </xf>
    <xf numFmtId="0" fontId="4" fillId="0" borderId="34" xfId="0" applyFont="1" applyFill="1" applyBorder="1" applyAlignment="1" applyProtection="1">
      <alignment horizontal="left" vertical="top" wrapText="1"/>
    </xf>
    <xf numFmtId="9" fontId="4" fillId="0" borderId="34" xfId="0" applyNumberFormat="1" applyFont="1" applyFill="1" applyBorder="1" applyAlignment="1" applyProtection="1">
      <alignment horizontal="center" vertical="top" wrapText="1"/>
    </xf>
    <xf numFmtId="0" fontId="32" fillId="0" borderId="34" xfId="0" applyFont="1" applyFill="1" applyBorder="1" applyAlignment="1" applyProtection="1">
      <alignment vertical="center" wrapText="1"/>
      <protection locked="0"/>
    </xf>
    <xf numFmtId="14" fontId="38" fillId="0" borderId="34" xfId="1" applyNumberFormat="1" applyFont="1" applyFill="1" applyBorder="1" applyAlignment="1" applyProtection="1">
      <alignment horizontal="center" vertical="top" wrapText="1"/>
      <protection locked="0"/>
    </xf>
    <xf numFmtId="0" fontId="39" fillId="0" borderId="34" xfId="0" applyFont="1" applyFill="1" applyBorder="1" applyAlignment="1" applyProtection="1">
      <alignment horizontal="justify" vertical="top" wrapText="1"/>
      <protection locked="0"/>
    </xf>
    <xf numFmtId="9" fontId="38" fillId="0" borderId="34" xfId="1" applyNumberFormat="1" applyFont="1" applyFill="1" applyBorder="1" applyAlignment="1" applyProtection="1">
      <alignment horizontal="center" vertical="center" wrapText="1"/>
      <protection locked="0"/>
    </xf>
    <xf numFmtId="14" fontId="38" fillId="0" borderId="34" xfId="1" applyNumberFormat="1" applyFont="1" applyFill="1" applyBorder="1" applyAlignment="1" applyProtection="1">
      <alignment horizontal="center" vertical="center" wrapText="1"/>
      <protection locked="0"/>
    </xf>
    <xf numFmtId="0" fontId="38" fillId="0" borderId="34" xfId="1" applyFont="1" applyFill="1" applyBorder="1" applyAlignment="1" applyProtection="1">
      <alignment horizontal="left" vertical="center" wrapText="1"/>
      <protection locked="0"/>
    </xf>
    <xf numFmtId="0" fontId="38" fillId="0" borderId="57" xfId="1" applyFont="1" applyFill="1" applyBorder="1" applyAlignment="1" applyProtection="1">
      <alignment horizontal="center" vertical="center" wrapText="1"/>
      <protection locked="0"/>
    </xf>
    <xf numFmtId="0" fontId="1" fillId="0" borderId="34" xfId="0" applyFont="1" applyFill="1" applyBorder="1" applyAlignment="1" applyProtection="1">
      <alignment horizontal="left" vertical="top" wrapText="1"/>
    </xf>
    <xf numFmtId="14" fontId="1" fillId="0" borderId="34" xfId="17" applyNumberFormat="1" applyFont="1" applyFill="1" applyBorder="1" applyAlignment="1" applyProtection="1">
      <alignment horizontal="center" vertical="center" wrapText="1"/>
    </xf>
    <xf numFmtId="0" fontId="1" fillId="0" borderId="34" xfId="1" applyFont="1" applyFill="1" applyBorder="1" applyAlignment="1" applyProtection="1">
      <alignment horizontal="justify" vertical="center" wrapText="1"/>
    </xf>
    <xf numFmtId="0" fontId="1" fillId="0" borderId="57" xfId="1" applyFont="1" applyFill="1" applyBorder="1" applyAlignment="1" applyProtection="1">
      <alignment horizontal="left" vertical="center" wrapText="1"/>
      <protection locked="0"/>
    </xf>
    <xf numFmtId="0" fontId="1" fillId="0" borderId="45" xfId="1" applyFill="1" applyBorder="1" applyAlignment="1" applyProtection="1">
      <alignment horizontal="center" vertical="center" wrapText="1"/>
    </xf>
    <xf numFmtId="0" fontId="1" fillId="0" borderId="59" xfId="0" applyFont="1" applyFill="1" applyBorder="1" applyAlignment="1" applyProtection="1">
      <alignment horizontal="justify" vertical="center" wrapText="1"/>
    </xf>
    <xf numFmtId="0" fontId="4" fillId="0" borderId="60" xfId="17" applyFont="1" applyFill="1" applyBorder="1" applyAlignment="1" applyProtection="1">
      <alignment horizontal="center" vertical="center" wrapText="1"/>
    </xf>
    <xf numFmtId="0" fontId="7" fillId="0" borderId="60" xfId="0" applyFont="1" applyFill="1" applyBorder="1" applyAlignment="1" applyProtection="1">
      <alignment horizontal="center" vertical="center" wrapText="1"/>
    </xf>
    <xf numFmtId="0" fontId="4" fillId="0" borderId="60" xfId="0" applyFont="1" applyFill="1" applyBorder="1" applyAlignment="1" applyProtection="1">
      <alignment horizontal="justify" vertical="center" wrapText="1"/>
    </xf>
    <xf numFmtId="0" fontId="4" fillId="0" borderId="60" xfId="0" applyFont="1" applyFill="1" applyBorder="1" applyAlignment="1" applyProtection="1">
      <alignment horizontal="center" vertical="center"/>
    </xf>
    <xf numFmtId="0" fontId="4" fillId="0" borderId="60" xfId="0" applyFont="1" applyFill="1" applyBorder="1" applyAlignment="1" applyProtection="1">
      <alignment horizontal="center" vertical="center" wrapText="1"/>
    </xf>
    <xf numFmtId="165" fontId="4" fillId="0" borderId="60" xfId="0" applyNumberFormat="1" applyFont="1" applyFill="1" applyBorder="1" applyAlignment="1" applyProtection="1">
      <alignment horizontal="center" vertical="center" wrapText="1"/>
    </xf>
    <xf numFmtId="165" fontId="1" fillId="0" borderId="61" xfId="17" applyNumberFormat="1" applyFill="1" applyBorder="1" applyAlignment="1" applyProtection="1">
      <alignment horizontal="center" vertical="center" wrapText="1"/>
    </xf>
    <xf numFmtId="0" fontId="1" fillId="0" borderId="63" xfId="1" applyFill="1" applyBorder="1" applyAlignment="1" applyProtection="1">
      <alignment horizontal="center" vertical="center" wrapText="1"/>
      <protection locked="0"/>
    </xf>
    <xf numFmtId="0" fontId="7" fillId="0" borderId="63" xfId="1" applyFont="1" applyFill="1" applyBorder="1" applyAlignment="1">
      <alignment horizontal="center" vertical="center" wrapText="1"/>
    </xf>
    <xf numFmtId="9" fontId="3" fillId="0" borderId="60" xfId="1" applyNumberFormat="1" applyFont="1" applyFill="1" applyBorder="1" applyAlignment="1" applyProtection="1">
      <alignment horizontal="center" vertical="center"/>
    </xf>
    <xf numFmtId="14" fontId="1" fillId="0" borderId="60" xfId="1" applyNumberFormat="1" applyFill="1" applyBorder="1" applyAlignment="1" applyProtection="1">
      <alignment horizontal="center" vertical="center" wrapText="1"/>
    </xf>
    <xf numFmtId="0" fontId="1" fillId="0" borderId="60" xfId="0" applyFont="1" applyFill="1" applyBorder="1" applyAlignment="1" applyProtection="1">
      <alignment horizontal="center" vertical="center"/>
    </xf>
    <xf numFmtId="0" fontId="1" fillId="0" borderId="61" xfId="1" applyFill="1" applyBorder="1" applyAlignment="1" applyProtection="1">
      <alignment horizontal="center" vertical="center" wrapText="1"/>
    </xf>
    <xf numFmtId="0" fontId="1" fillId="0" borderId="67" xfId="0" applyFont="1" applyFill="1" applyBorder="1" applyAlignment="1" applyProtection="1">
      <alignment horizontal="justify" vertical="center" wrapText="1"/>
    </xf>
    <xf numFmtId="0" fontId="4" fillId="0" borderId="68" xfId="17" applyFont="1" applyFill="1" applyBorder="1" applyAlignment="1" applyProtection="1">
      <alignment horizontal="center" vertical="center" wrapText="1"/>
    </xf>
    <xf numFmtId="0" fontId="4" fillId="0" borderId="68" xfId="0" applyFont="1" applyFill="1" applyBorder="1" applyAlignment="1" applyProtection="1">
      <alignment horizontal="center" vertical="center" wrapText="1"/>
    </xf>
    <xf numFmtId="0" fontId="4" fillId="0" borderId="68" xfId="0" applyFont="1" applyFill="1" applyBorder="1" applyAlignment="1" applyProtection="1">
      <alignment horizontal="justify" vertical="center" wrapText="1"/>
    </xf>
    <xf numFmtId="0" fontId="4" fillId="0" borderId="68" xfId="0" applyFont="1" applyFill="1" applyBorder="1" applyAlignment="1" applyProtection="1">
      <alignment horizontal="center" vertical="center"/>
    </xf>
    <xf numFmtId="9" fontId="4" fillId="0" borderId="68" xfId="0" applyNumberFormat="1" applyFont="1" applyFill="1" applyBorder="1" applyAlignment="1" applyProtection="1">
      <alignment horizontal="center" vertical="center" wrapText="1"/>
    </xf>
    <xf numFmtId="165" fontId="7" fillId="0" borderId="68" xfId="0" applyNumberFormat="1" applyFont="1" applyFill="1" applyBorder="1" applyAlignment="1" applyProtection="1">
      <alignment horizontal="center" vertical="center" wrapText="1"/>
    </xf>
    <xf numFmtId="165" fontId="1" fillId="0" borderId="69" xfId="17" applyNumberFormat="1" applyFill="1" applyBorder="1" applyAlignment="1" applyProtection="1">
      <alignment horizontal="center" vertical="center" wrapText="1"/>
    </xf>
    <xf numFmtId="0" fontId="1" fillId="0" borderId="71" xfId="1" applyFill="1" applyBorder="1" applyAlignment="1" applyProtection="1">
      <alignment horizontal="center" vertical="center" wrapText="1"/>
      <protection locked="0"/>
    </xf>
    <xf numFmtId="0" fontId="7" fillId="0" borderId="71" xfId="1" applyFont="1" applyFill="1" applyBorder="1" applyAlignment="1">
      <alignment horizontal="center" vertical="center" wrapText="1"/>
    </xf>
    <xf numFmtId="9" fontId="3" fillId="0" borderId="68" xfId="1" applyNumberFormat="1" applyFont="1" applyFill="1" applyBorder="1" applyAlignment="1" applyProtection="1">
      <alignment horizontal="center" vertical="center"/>
    </xf>
    <xf numFmtId="14" fontId="1" fillId="0" borderId="64" xfId="1" applyNumberFormat="1" applyFill="1" applyBorder="1" applyAlignment="1" applyProtection="1">
      <alignment horizontal="center" vertical="center" wrapText="1"/>
      <protection locked="0"/>
    </xf>
    <xf numFmtId="0" fontId="1" fillId="0" borderId="64" xfId="17" applyFill="1" applyBorder="1" applyAlignment="1" applyProtection="1">
      <alignment horizontal="center" vertical="center" wrapText="1"/>
      <protection locked="0"/>
    </xf>
    <xf numFmtId="0" fontId="1" fillId="0" borderId="64" xfId="1" applyFill="1" applyBorder="1" applyAlignment="1" applyProtection="1">
      <alignment horizontal="center" vertical="center" wrapText="1"/>
      <protection locked="0"/>
    </xf>
    <xf numFmtId="0" fontId="1" fillId="0" borderId="64" xfId="1" applyFill="1" applyBorder="1" applyAlignment="1" applyProtection="1">
      <alignment horizontal="left" vertical="center" wrapText="1"/>
      <protection locked="0"/>
    </xf>
    <xf numFmtId="0" fontId="1" fillId="0" borderId="64" xfId="1" applyFill="1" applyBorder="1" applyAlignment="1">
      <alignment horizontal="center" vertical="center" wrapText="1"/>
    </xf>
    <xf numFmtId="0" fontId="4" fillId="0" borderId="74" xfId="17" applyFont="1" applyFill="1" applyBorder="1" applyAlignment="1" applyProtection="1">
      <alignment horizontal="center" vertical="center" wrapText="1"/>
    </xf>
    <xf numFmtId="14" fontId="1" fillId="0" borderId="74" xfId="1" applyNumberFormat="1" applyFill="1" applyBorder="1" applyAlignment="1" applyProtection="1">
      <alignment horizontal="center" vertical="center" wrapText="1"/>
    </xf>
    <xf numFmtId="0" fontId="1" fillId="0" borderId="74" xfId="0" applyFont="1" applyFill="1" applyBorder="1" applyAlignment="1" applyProtection="1">
      <alignment horizontal="center" vertical="center"/>
    </xf>
    <xf numFmtId="0" fontId="1" fillId="0" borderId="75" xfId="1" applyFill="1" applyBorder="1" applyAlignment="1" applyProtection="1">
      <alignment horizontal="center" vertical="center" wrapText="1"/>
    </xf>
    <xf numFmtId="0" fontId="1" fillId="0" borderId="76" xfId="0" applyFont="1" applyFill="1" applyBorder="1" applyAlignment="1" applyProtection="1">
      <alignment horizontal="justify" vertical="center" wrapText="1"/>
    </xf>
    <xf numFmtId="0" fontId="4" fillId="0" borderId="77" xfId="17" applyFont="1" applyFill="1" applyBorder="1" applyAlignment="1" applyProtection="1">
      <alignment horizontal="center" vertical="center" wrapText="1"/>
    </xf>
    <xf numFmtId="0" fontId="7" fillId="0" borderId="77" xfId="0" applyFont="1" applyFill="1" applyBorder="1" applyAlignment="1" applyProtection="1">
      <alignment horizontal="center" vertical="center" wrapText="1"/>
    </xf>
    <xf numFmtId="0" fontId="7" fillId="0" borderId="77" xfId="0" applyFont="1" applyFill="1" applyBorder="1" applyAlignment="1" applyProtection="1">
      <alignment horizontal="justify" vertical="center" wrapText="1"/>
    </xf>
    <xf numFmtId="0" fontId="7" fillId="0" borderId="77" xfId="0" applyFont="1" applyFill="1" applyBorder="1" applyAlignment="1" applyProtection="1">
      <alignment horizontal="center" vertical="center"/>
    </xf>
    <xf numFmtId="9" fontId="7" fillId="0" borderId="77" xfId="0" applyNumberFormat="1" applyFont="1" applyFill="1" applyBorder="1" applyAlignment="1" applyProtection="1">
      <alignment horizontal="center" vertical="center" wrapText="1"/>
    </xf>
    <xf numFmtId="165" fontId="7" fillId="0" borderId="77" xfId="0" applyNumberFormat="1"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protection locked="0"/>
    </xf>
    <xf numFmtId="165" fontId="1" fillId="0" borderId="78" xfId="17" applyNumberFormat="1" applyFill="1" applyBorder="1" applyAlignment="1" applyProtection="1">
      <alignment horizontal="center" vertical="center" wrapText="1"/>
    </xf>
    <xf numFmtId="14" fontId="1" fillId="0" borderId="79" xfId="1" applyNumberFormat="1" applyFill="1" applyBorder="1" applyAlignment="1" applyProtection="1">
      <alignment horizontal="center" vertical="center" wrapText="1"/>
      <protection locked="0"/>
    </xf>
    <xf numFmtId="0" fontId="1" fillId="0" borderId="77" xfId="1" applyFill="1" applyBorder="1" applyAlignment="1" applyProtection="1">
      <alignment horizontal="center" vertical="center" wrapText="1"/>
      <protection locked="0"/>
    </xf>
    <xf numFmtId="9" fontId="1" fillId="0" borderId="77" xfId="1" applyNumberFormat="1" applyFill="1" applyBorder="1" applyAlignment="1" applyProtection="1">
      <alignment horizontal="center" vertical="center" wrapText="1"/>
      <protection locked="0"/>
    </xf>
    <xf numFmtId="0" fontId="1" fillId="0" borderId="80" xfId="1" applyFill="1" applyBorder="1" applyAlignment="1" applyProtection="1">
      <alignment horizontal="center" vertical="center" wrapText="1"/>
      <protection locked="0"/>
    </xf>
    <xf numFmtId="14" fontId="1" fillId="0" borderId="79" xfId="17" applyNumberFormat="1" applyFill="1" applyBorder="1" applyAlignment="1" applyProtection="1">
      <alignment horizontal="center" vertical="center" wrapText="1"/>
      <protection locked="0"/>
    </xf>
    <xf numFmtId="0" fontId="1" fillId="0" borderId="77" xfId="17" applyFill="1" applyBorder="1" applyAlignment="1" applyProtection="1">
      <alignment horizontal="center" vertical="center" wrapText="1"/>
      <protection locked="0"/>
    </xf>
    <xf numFmtId="0" fontId="1" fillId="0" borderId="80" xfId="17" applyFill="1" applyBorder="1" applyAlignment="1" applyProtection="1">
      <alignment horizontal="center" vertical="center" wrapText="1"/>
      <protection locked="0"/>
    </xf>
    <xf numFmtId="0" fontId="1" fillId="0" borderId="79" xfId="17" applyFill="1" applyBorder="1" applyAlignment="1" applyProtection="1">
      <alignment horizontal="center" vertical="center" wrapText="1"/>
      <protection locked="0"/>
    </xf>
    <xf numFmtId="0" fontId="1" fillId="0" borderId="77" xfId="17" applyFill="1" applyBorder="1" applyAlignment="1" applyProtection="1">
      <alignment horizontal="justify" vertical="center" wrapText="1"/>
      <protection locked="0"/>
    </xf>
    <xf numFmtId="0" fontId="7" fillId="0" borderId="80" xfId="1" applyFont="1" applyFill="1" applyBorder="1" applyAlignment="1">
      <alignment horizontal="center" vertical="center" wrapText="1"/>
    </xf>
    <xf numFmtId="0" fontId="1" fillId="0" borderId="79" xfId="1" applyFill="1" applyBorder="1" applyAlignment="1" applyProtection="1">
      <alignment horizontal="center" vertical="center" wrapText="1"/>
      <protection locked="0"/>
    </xf>
    <xf numFmtId="0" fontId="1" fillId="0" borderId="78" xfId="17" applyFill="1" applyBorder="1" applyAlignment="1" applyProtection="1">
      <alignment horizontal="justify" vertical="center" wrapText="1"/>
      <protection locked="0"/>
    </xf>
    <xf numFmtId="0" fontId="1" fillId="0" borderId="81" xfId="17" applyFill="1" applyBorder="1" applyAlignment="1" applyProtection="1">
      <alignment horizontal="justify" vertical="center" wrapText="1"/>
      <protection locked="0"/>
    </xf>
    <xf numFmtId="9" fontId="1" fillId="0" borderId="77" xfId="1" applyNumberFormat="1" applyFill="1" applyBorder="1" applyAlignment="1" applyProtection="1">
      <alignment horizontal="left" vertical="center" wrapText="1"/>
      <protection locked="0"/>
    </xf>
    <xf numFmtId="0" fontId="1" fillId="0" borderId="79" xfId="1" applyFill="1" applyBorder="1" applyAlignment="1" applyProtection="1">
      <alignment horizontal="left" vertical="center" wrapText="1"/>
      <protection locked="0"/>
    </xf>
    <xf numFmtId="0" fontId="1" fillId="0" borderId="77" xfId="1" applyFill="1" applyBorder="1" applyAlignment="1" applyProtection="1">
      <alignment horizontal="left" vertical="center" wrapText="1"/>
      <protection locked="0"/>
    </xf>
    <xf numFmtId="9" fontId="0" fillId="0" borderId="80" xfId="0" applyNumberFormat="1" applyFill="1" applyBorder="1" applyAlignment="1" applyProtection="1">
      <alignment horizontal="center"/>
      <protection locked="0"/>
    </xf>
    <xf numFmtId="9" fontId="3" fillId="0" borderId="77" xfId="1" applyNumberFormat="1" applyFont="1" applyFill="1" applyBorder="1" applyAlignment="1" applyProtection="1">
      <alignment horizontal="center" vertical="center"/>
    </xf>
    <xf numFmtId="0" fontId="1" fillId="0" borderId="78" xfId="17" applyFill="1" applyBorder="1" applyAlignment="1" applyProtection="1">
      <alignment horizontal="center" vertical="center" wrapText="1"/>
      <protection locked="0"/>
    </xf>
    <xf numFmtId="0" fontId="1" fillId="0" borderId="82" xfId="1" applyFill="1" applyBorder="1" applyAlignment="1">
      <alignment horizontal="center" vertical="center" wrapText="1"/>
    </xf>
    <xf numFmtId="0" fontId="1" fillId="0" borderId="77" xfId="1" applyFill="1" applyBorder="1" applyAlignment="1">
      <alignment horizontal="center" vertical="center" wrapText="1"/>
    </xf>
    <xf numFmtId="14" fontId="1" fillId="0" borderId="77" xfId="1" applyNumberFormat="1" applyFill="1" applyBorder="1" applyAlignment="1" applyProtection="1">
      <alignment horizontal="center" vertical="center" wrapText="1"/>
    </xf>
    <xf numFmtId="0" fontId="1" fillId="0" borderId="77" xfId="0" applyFont="1" applyFill="1" applyBorder="1" applyAlignment="1" applyProtection="1">
      <alignment horizontal="center" vertical="center"/>
    </xf>
    <xf numFmtId="0" fontId="1" fillId="0" borderId="78" xfId="1" applyFill="1" applyBorder="1" applyAlignment="1" applyProtection="1">
      <alignment horizontal="center" vertical="center" wrapText="1"/>
    </xf>
    <xf numFmtId="0" fontId="1" fillId="0" borderId="83" xfId="0" applyFont="1" applyFill="1" applyBorder="1" applyAlignment="1" applyProtection="1">
      <alignment horizontal="justify" vertical="center" wrapText="1"/>
    </xf>
    <xf numFmtId="0" fontId="4" fillId="0" borderId="84" xfId="17" applyFont="1" applyFill="1" applyBorder="1" applyAlignment="1" applyProtection="1">
      <alignment horizontal="center" vertical="center" wrapText="1"/>
    </xf>
    <xf numFmtId="0" fontId="7" fillId="0" borderId="84" xfId="0" applyFont="1" applyFill="1" applyBorder="1" applyAlignment="1" applyProtection="1">
      <alignment horizontal="center" vertical="center" wrapText="1"/>
    </xf>
    <xf numFmtId="0" fontId="4" fillId="0" borderId="84" xfId="0" applyFont="1" applyFill="1" applyBorder="1" applyAlignment="1" applyProtection="1">
      <alignment horizontal="justify" vertical="center" wrapText="1"/>
    </xf>
    <xf numFmtId="0" fontId="4" fillId="0" borderId="84" xfId="0" applyFont="1" applyFill="1" applyBorder="1" applyAlignment="1" applyProtection="1">
      <alignment horizontal="center" vertical="center"/>
    </xf>
    <xf numFmtId="0" fontId="4" fillId="0" borderId="84" xfId="0" applyFont="1" applyFill="1" applyBorder="1" applyAlignment="1" applyProtection="1">
      <alignment horizontal="center" vertical="center" wrapText="1"/>
    </xf>
    <xf numFmtId="9" fontId="7" fillId="0" borderId="84" xfId="0" applyNumberFormat="1" applyFont="1" applyFill="1" applyBorder="1" applyAlignment="1" applyProtection="1">
      <alignment horizontal="center" vertical="center" wrapText="1"/>
    </xf>
    <xf numFmtId="0" fontId="1" fillId="0" borderId="84" xfId="17" applyFill="1" applyBorder="1" applyAlignment="1" applyProtection="1">
      <alignment horizontal="left" vertical="center" wrapText="1"/>
    </xf>
    <xf numFmtId="165" fontId="7" fillId="0" borderId="84" xfId="0" applyNumberFormat="1" applyFont="1" applyFill="1" applyBorder="1" applyAlignment="1" applyProtection="1">
      <alignment horizontal="center" vertical="center" wrapText="1"/>
    </xf>
    <xf numFmtId="165" fontId="1" fillId="0" borderId="85" xfId="17" applyNumberFormat="1" applyFill="1" applyBorder="1" applyAlignment="1" applyProtection="1">
      <alignment horizontal="center" vertical="center" wrapText="1"/>
    </xf>
    <xf numFmtId="0" fontId="1" fillId="0" borderId="87" xfId="1" applyFill="1" applyBorder="1" applyAlignment="1" applyProtection="1">
      <alignment horizontal="center" vertical="center" wrapText="1"/>
      <protection locked="0"/>
    </xf>
    <xf numFmtId="0" fontId="7" fillId="0" borderId="87" xfId="1" applyFont="1" applyFill="1" applyBorder="1" applyAlignment="1">
      <alignment horizontal="center" vertical="center" wrapText="1"/>
    </xf>
    <xf numFmtId="9" fontId="3" fillId="0" borderId="84" xfId="1" applyNumberFormat="1" applyFont="1" applyFill="1" applyBorder="1" applyAlignment="1" applyProtection="1">
      <alignment horizontal="center" vertical="center"/>
    </xf>
    <xf numFmtId="14" fontId="1" fillId="0" borderId="84" xfId="1" applyNumberFormat="1" applyFill="1" applyBorder="1" applyAlignment="1" applyProtection="1">
      <alignment horizontal="center" vertical="center" wrapText="1"/>
    </xf>
    <xf numFmtId="0" fontId="1" fillId="0" borderId="84" xfId="0" applyFont="1" applyFill="1" applyBorder="1" applyAlignment="1" applyProtection="1">
      <alignment horizontal="center" vertical="center"/>
    </xf>
    <xf numFmtId="0" fontId="4" fillId="0" borderId="90" xfId="17"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wrapText="1"/>
    </xf>
    <xf numFmtId="0" fontId="4" fillId="0" borderId="90" xfId="0" applyFont="1" applyFill="1" applyBorder="1" applyAlignment="1" applyProtection="1">
      <alignment horizontal="justify" vertical="center" wrapText="1"/>
    </xf>
    <xf numFmtId="0" fontId="4" fillId="0" borderId="90" xfId="0" applyFont="1" applyFill="1" applyBorder="1" applyAlignment="1" applyProtection="1">
      <alignment horizontal="center" vertical="center"/>
    </xf>
    <xf numFmtId="9" fontId="4" fillId="0" borderId="90" xfId="0" applyNumberFormat="1"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protection locked="0"/>
    </xf>
    <xf numFmtId="9" fontId="32" fillId="0" borderId="64" xfId="17" applyNumberFormat="1" applyFont="1" applyFill="1" applyBorder="1" applyAlignment="1" applyProtection="1">
      <alignment horizontal="center" vertical="center" wrapText="1"/>
      <protection locked="0"/>
    </xf>
    <xf numFmtId="14" fontId="1" fillId="0" borderId="86" xfId="17" applyNumberFormat="1" applyFill="1" applyBorder="1" applyAlignment="1" applyProtection="1">
      <alignment horizontal="center" vertical="center" wrapText="1"/>
      <protection locked="0"/>
    </xf>
    <xf numFmtId="0" fontId="1" fillId="0" borderId="84" xfId="17" applyFill="1" applyBorder="1" applyAlignment="1" applyProtection="1">
      <alignment horizontal="center" vertical="center" wrapText="1"/>
      <protection locked="0"/>
    </xf>
    <xf numFmtId="0" fontId="1" fillId="0" borderId="87" xfId="17" applyFill="1" applyBorder="1" applyAlignment="1" applyProtection="1">
      <alignment horizontal="center" vertical="center" wrapText="1"/>
      <protection locked="0"/>
    </xf>
    <xf numFmtId="0" fontId="1" fillId="0" borderId="84" xfId="1" applyFill="1" applyBorder="1" applyAlignment="1" applyProtection="1">
      <alignment horizontal="center" vertical="center" wrapText="1"/>
      <protection locked="0"/>
    </xf>
    <xf numFmtId="9" fontId="1" fillId="0" borderId="84" xfId="1" applyNumberFormat="1" applyFill="1" applyBorder="1" applyAlignment="1" applyProtection="1">
      <alignment horizontal="center" vertical="center" wrapText="1"/>
      <protection locked="0"/>
    </xf>
    <xf numFmtId="0" fontId="1" fillId="0" borderId="86" xfId="17" applyFill="1" applyBorder="1" applyAlignment="1" applyProtection="1">
      <alignment horizontal="center" vertical="center" wrapText="1"/>
      <protection locked="0"/>
    </xf>
    <xf numFmtId="0" fontId="1" fillId="0" borderId="84" xfId="17" applyFill="1" applyBorder="1" applyAlignment="1" applyProtection="1">
      <alignment horizontal="justify" vertical="center" wrapText="1"/>
      <protection locked="0"/>
    </xf>
    <xf numFmtId="14" fontId="1" fillId="0" borderId="86" xfId="1" applyNumberFormat="1" applyFill="1" applyBorder="1" applyAlignment="1" applyProtection="1">
      <alignment horizontal="center" vertical="center" wrapText="1"/>
      <protection locked="0"/>
    </xf>
    <xf numFmtId="0" fontId="1" fillId="0" borderId="86" xfId="1" applyFill="1" applyBorder="1" applyAlignment="1" applyProtection="1">
      <alignment horizontal="center" vertical="center" wrapText="1"/>
      <protection locked="0"/>
    </xf>
    <xf numFmtId="0" fontId="1" fillId="0" borderId="88" xfId="17" applyFill="1" applyBorder="1" applyAlignment="1" applyProtection="1">
      <alignment horizontal="justify" vertical="center" wrapText="1"/>
      <protection locked="0"/>
    </xf>
    <xf numFmtId="9" fontId="1" fillId="0" borderId="84" xfId="1" applyNumberFormat="1" applyFill="1" applyBorder="1" applyAlignment="1" applyProtection="1">
      <alignment horizontal="left" vertical="center" wrapText="1"/>
      <protection locked="0"/>
    </xf>
    <xf numFmtId="0" fontId="1" fillId="0" borderId="86" xfId="1" applyFill="1" applyBorder="1" applyAlignment="1" applyProtection="1">
      <alignment horizontal="left" vertical="center" wrapText="1"/>
      <protection locked="0"/>
    </xf>
    <xf numFmtId="0" fontId="1" fillId="0" borderId="84" xfId="1" applyFill="1" applyBorder="1" applyAlignment="1" applyProtection="1">
      <alignment horizontal="left" vertical="center" wrapText="1"/>
      <protection locked="0"/>
    </xf>
    <xf numFmtId="0" fontId="1" fillId="0" borderId="89" xfId="1" applyFill="1" applyBorder="1" applyAlignment="1">
      <alignment horizontal="center" vertical="center" wrapText="1"/>
    </xf>
    <xf numFmtId="0" fontId="1" fillId="0" borderId="84" xfId="1" applyFill="1" applyBorder="1" applyAlignment="1">
      <alignment horizontal="center" vertical="center" wrapText="1"/>
    </xf>
    <xf numFmtId="0" fontId="1" fillId="0" borderId="91" xfId="1" applyFill="1" applyBorder="1" applyAlignment="1" applyProtection="1">
      <alignment horizontal="center" vertical="center" wrapText="1"/>
    </xf>
    <xf numFmtId="0" fontId="1" fillId="0" borderId="92" xfId="0" applyFont="1" applyFill="1" applyBorder="1" applyAlignment="1" applyProtection="1">
      <alignment horizontal="justify" vertical="center" wrapText="1"/>
    </xf>
    <xf numFmtId="0" fontId="4" fillId="0" borderId="93" xfId="17" applyFont="1" applyFill="1" applyBorder="1" applyAlignment="1" applyProtection="1">
      <alignment horizontal="center" vertical="center" wrapText="1"/>
    </xf>
    <xf numFmtId="0" fontId="4" fillId="0" borderId="93" xfId="0" applyFont="1" applyFill="1" applyBorder="1" applyAlignment="1" applyProtection="1">
      <alignment horizontal="center" vertical="center" wrapText="1"/>
    </xf>
    <xf numFmtId="0" fontId="4" fillId="0" borderId="93" xfId="0" applyFont="1" applyFill="1" applyBorder="1" applyAlignment="1" applyProtection="1">
      <alignment horizontal="justify" vertical="center" wrapText="1"/>
    </xf>
    <xf numFmtId="0" fontId="4" fillId="0" borderId="93" xfId="0" applyFont="1" applyFill="1" applyBorder="1" applyAlignment="1" applyProtection="1">
      <alignment horizontal="center" vertical="center"/>
    </xf>
    <xf numFmtId="9" fontId="1" fillId="0" borderId="93" xfId="0" applyNumberFormat="1" applyFont="1" applyFill="1" applyBorder="1" applyAlignment="1" applyProtection="1">
      <alignment horizontal="center" vertical="center" wrapText="1"/>
    </xf>
    <xf numFmtId="0" fontId="1" fillId="0" borderId="93" xfId="17" applyFill="1" applyBorder="1" applyAlignment="1" applyProtection="1">
      <alignment horizontal="left" vertical="center" wrapText="1"/>
    </xf>
    <xf numFmtId="165" fontId="1" fillId="0" borderId="93" xfId="0" applyNumberFormat="1" applyFont="1" applyFill="1" applyBorder="1" applyAlignment="1" applyProtection="1">
      <alignment horizontal="center" vertical="center" wrapText="1"/>
    </xf>
    <xf numFmtId="165" fontId="4" fillId="0" borderId="93" xfId="0" applyNumberFormat="1" applyFont="1" applyFill="1" applyBorder="1" applyAlignment="1" applyProtection="1">
      <alignment horizontal="center" vertical="center" wrapText="1"/>
    </xf>
    <xf numFmtId="165" fontId="1" fillId="0" borderId="94" xfId="17" applyNumberFormat="1" applyFill="1" applyBorder="1" applyAlignment="1" applyProtection="1">
      <alignment horizontal="center" vertical="center" wrapText="1"/>
    </xf>
    <xf numFmtId="0" fontId="1" fillId="0" borderId="96" xfId="1" applyFill="1" applyBorder="1" applyAlignment="1" applyProtection="1">
      <alignment horizontal="center" vertical="center" wrapText="1"/>
      <protection locked="0"/>
    </xf>
    <xf numFmtId="0" fontId="7" fillId="0" borderId="96" xfId="1" applyFont="1" applyFill="1" applyBorder="1" applyAlignment="1">
      <alignment horizontal="center" vertical="center" wrapText="1"/>
    </xf>
    <xf numFmtId="9" fontId="3" fillId="0" borderId="93" xfId="1" applyNumberFormat="1" applyFont="1" applyFill="1" applyBorder="1" applyAlignment="1" applyProtection="1">
      <alignment horizontal="center" vertical="center"/>
    </xf>
    <xf numFmtId="14" fontId="1" fillId="0" borderId="95" xfId="17" applyNumberFormat="1" applyFill="1" applyBorder="1" applyAlignment="1" applyProtection="1">
      <alignment horizontal="center" vertical="center" wrapText="1"/>
      <protection locked="0"/>
    </xf>
    <xf numFmtId="0" fontId="1" fillId="0" borderId="93" xfId="17" applyFill="1" applyBorder="1" applyAlignment="1" applyProtection="1">
      <alignment horizontal="center" vertical="center" wrapText="1"/>
      <protection locked="0"/>
    </xf>
    <xf numFmtId="0" fontId="1" fillId="0" borderId="96" xfId="17" applyFill="1" applyBorder="1" applyAlignment="1" applyProtection="1">
      <alignment horizontal="center" vertical="center" wrapText="1"/>
      <protection locked="0"/>
    </xf>
    <xf numFmtId="0" fontId="1" fillId="0" borderId="93" xfId="1" applyFill="1" applyBorder="1" applyAlignment="1" applyProtection="1">
      <alignment horizontal="center" vertical="center" wrapText="1"/>
      <protection locked="0"/>
    </xf>
    <xf numFmtId="9" fontId="1" fillId="0" borderId="93" xfId="1" applyNumberFormat="1" applyFill="1" applyBorder="1" applyAlignment="1" applyProtection="1">
      <alignment horizontal="center" vertical="center" wrapText="1"/>
      <protection locked="0"/>
    </xf>
    <xf numFmtId="0" fontId="1" fillId="0" borderId="95" xfId="17" applyFill="1" applyBorder="1" applyAlignment="1" applyProtection="1">
      <alignment horizontal="center" vertical="center" wrapText="1"/>
      <protection locked="0"/>
    </xf>
    <xf numFmtId="0" fontId="1" fillId="0" borderId="93" xfId="17" applyFill="1" applyBorder="1" applyAlignment="1" applyProtection="1">
      <alignment horizontal="justify" vertical="center" wrapText="1"/>
      <protection locked="0"/>
    </xf>
    <xf numFmtId="14" fontId="1" fillId="0" borderId="95" xfId="1" applyNumberFormat="1" applyFill="1" applyBorder="1" applyAlignment="1" applyProtection="1">
      <alignment horizontal="center" vertical="center" wrapText="1"/>
      <protection locked="0"/>
    </xf>
    <xf numFmtId="0" fontId="1" fillId="0" borderId="95" xfId="1" applyFill="1" applyBorder="1" applyAlignment="1" applyProtection="1">
      <alignment horizontal="center" vertical="center" wrapText="1"/>
      <protection locked="0"/>
    </xf>
    <xf numFmtId="0" fontId="1" fillId="0" borderId="94" xfId="17" applyFill="1" applyBorder="1" applyAlignment="1" applyProtection="1">
      <alignment horizontal="justify" vertical="center" wrapText="1"/>
      <protection locked="0"/>
    </xf>
    <xf numFmtId="0" fontId="1" fillId="0" borderId="97" xfId="17" applyFill="1" applyBorder="1" applyAlignment="1" applyProtection="1">
      <alignment horizontal="justify" vertical="center" wrapText="1"/>
      <protection locked="0"/>
    </xf>
    <xf numFmtId="9" fontId="1" fillId="0" borderId="93" xfId="1" applyNumberFormat="1" applyFill="1" applyBorder="1" applyAlignment="1" applyProtection="1">
      <alignment horizontal="left" vertical="center" wrapText="1"/>
      <protection locked="0"/>
    </xf>
    <xf numFmtId="0" fontId="1" fillId="0" borderId="95" xfId="1" applyFill="1" applyBorder="1" applyAlignment="1" applyProtection="1">
      <alignment horizontal="left" vertical="center" wrapText="1"/>
      <protection locked="0"/>
    </xf>
    <xf numFmtId="0" fontId="1" fillId="0" borderId="93" xfId="1" applyFill="1" applyBorder="1" applyAlignment="1" applyProtection="1">
      <alignment horizontal="left" vertical="center" wrapText="1"/>
      <protection locked="0"/>
    </xf>
    <xf numFmtId="0" fontId="1" fillId="0" borderId="94" xfId="17" applyFill="1" applyBorder="1" applyAlignment="1" applyProtection="1">
      <alignment horizontal="center" vertical="center" wrapText="1"/>
      <protection locked="0"/>
    </xf>
    <xf numFmtId="0" fontId="1" fillId="0" borderId="98" xfId="1" applyFill="1" applyBorder="1" applyAlignment="1">
      <alignment horizontal="center" vertical="center" wrapText="1"/>
    </xf>
    <xf numFmtId="0" fontId="1" fillId="0" borderId="93" xfId="1" applyFill="1" applyBorder="1" applyAlignment="1">
      <alignment horizontal="center" vertical="center" wrapText="1"/>
    </xf>
    <xf numFmtId="0" fontId="4" fillId="0" borderId="100" xfId="17" applyFont="1" applyFill="1" applyBorder="1" applyAlignment="1" applyProtection="1">
      <alignment horizontal="center" vertical="center" wrapText="1"/>
    </xf>
    <xf numFmtId="14" fontId="1" fillId="0" borderId="100" xfId="1" applyNumberFormat="1" applyFill="1" applyBorder="1" applyAlignment="1" applyProtection="1">
      <alignment horizontal="center" vertical="center" wrapText="1"/>
    </xf>
    <xf numFmtId="0" fontId="1" fillId="0" borderId="100" xfId="0" applyFont="1" applyFill="1" applyBorder="1" applyAlignment="1" applyProtection="1">
      <alignment horizontal="center" vertical="center"/>
    </xf>
    <xf numFmtId="0" fontId="1" fillId="0" borderId="101" xfId="1" applyFill="1" applyBorder="1" applyAlignment="1" applyProtection="1">
      <alignment horizontal="center" vertical="center" wrapText="1"/>
    </xf>
    <xf numFmtId="0" fontId="1" fillId="0" borderId="102" xfId="0" applyFont="1" applyFill="1" applyBorder="1" applyAlignment="1" applyProtection="1">
      <alignment horizontal="justify" vertical="center" wrapText="1"/>
    </xf>
    <xf numFmtId="0" fontId="4" fillId="0" borderId="103" xfId="17" applyFont="1" applyFill="1" applyBorder="1" applyAlignment="1" applyProtection="1">
      <alignment horizontal="center" vertical="center" wrapText="1"/>
    </xf>
    <xf numFmtId="0" fontId="7" fillId="0" borderId="103" xfId="0" applyFont="1" applyFill="1" applyBorder="1" applyAlignment="1" applyProtection="1">
      <alignment horizontal="center" vertical="center" wrapText="1"/>
    </xf>
    <xf numFmtId="0" fontId="7" fillId="0" borderId="103" xfId="0" applyFont="1" applyFill="1" applyBorder="1" applyAlignment="1" applyProtection="1">
      <alignment horizontal="justify" vertical="center" wrapText="1"/>
    </xf>
    <xf numFmtId="0" fontId="7" fillId="0" borderId="103" xfId="0" applyFont="1" applyFill="1" applyBorder="1" applyAlignment="1" applyProtection="1">
      <alignment horizontal="center" vertical="center"/>
    </xf>
    <xf numFmtId="0" fontId="1" fillId="0" borderId="103" xfId="0" applyFont="1" applyFill="1" applyBorder="1" applyAlignment="1" applyProtection="1">
      <alignment horizontal="justify" vertical="center" wrapText="1"/>
    </xf>
    <xf numFmtId="0" fontId="1" fillId="0" borderId="103" xfId="0" applyFont="1" applyFill="1" applyBorder="1" applyAlignment="1" applyProtection="1">
      <alignment horizontal="center" vertical="center" wrapText="1"/>
    </xf>
    <xf numFmtId="165" fontId="7" fillId="0" borderId="103" xfId="0" applyNumberFormat="1" applyFont="1" applyFill="1" applyBorder="1" applyAlignment="1" applyProtection="1">
      <alignment horizontal="center" vertical="center" wrapText="1"/>
    </xf>
    <xf numFmtId="0" fontId="4" fillId="0" borderId="103" xfId="0" applyFont="1" applyFill="1" applyBorder="1" applyAlignment="1" applyProtection="1">
      <alignment horizontal="center" vertical="center"/>
      <protection locked="0"/>
    </xf>
    <xf numFmtId="165" fontId="1" fillId="0" borderId="104" xfId="17" applyNumberFormat="1" applyFill="1" applyBorder="1" applyAlignment="1" applyProtection="1">
      <alignment horizontal="center" vertical="center" wrapText="1"/>
    </xf>
    <xf numFmtId="14" fontId="1" fillId="0" borderId="105" xfId="1" applyNumberFormat="1" applyFill="1" applyBorder="1" applyAlignment="1" applyProtection="1">
      <alignment horizontal="center" vertical="center" wrapText="1"/>
      <protection locked="0"/>
    </xf>
    <xf numFmtId="0" fontId="1" fillId="0" borderId="103" xfId="1" applyFill="1" applyBorder="1" applyAlignment="1" applyProtection="1">
      <alignment horizontal="center" vertical="center" wrapText="1"/>
      <protection locked="0"/>
    </xf>
    <xf numFmtId="9" fontId="1" fillId="0" borderId="103" xfId="1" applyNumberFormat="1" applyFill="1" applyBorder="1" applyAlignment="1" applyProtection="1">
      <alignment horizontal="center" vertical="center" wrapText="1"/>
      <protection locked="0"/>
    </xf>
    <xf numFmtId="0" fontId="1" fillId="0" borderId="106" xfId="1" applyFill="1" applyBorder="1" applyAlignment="1" applyProtection="1">
      <alignment horizontal="center" vertical="center" wrapText="1"/>
      <protection locked="0"/>
    </xf>
    <xf numFmtId="14" fontId="1" fillId="0" borderId="105" xfId="17" applyNumberFormat="1" applyFill="1" applyBorder="1" applyAlignment="1" applyProtection="1">
      <alignment horizontal="center" vertical="center" wrapText="1"/>
      <protection locked="0"/>
    </xf>
    <xf numFmtId="0" fontId="1" fillId="0" borderId="103" xfId="17" applyFill="1" applyBorder="1" applyAlignment="1" applyProtection="1">
      <alignment horizontal="center" vertical="center" wrapText="1"/>
      <protection locked="0"/>
    </xf>
    <xf numFmtId="0" fontId="1" fillId="0" borderId="106" xfId="17" applyFill="1" applyBorder="1" applyAlignment="1" applyProtection="1">
      <alignment horizontal="center" vertical="center" wrapText="1"/>
      <protection locked="0"/>
    </xf>
    <xf numFmtId="0" fontId="1" fillId="0" borderId="105" xfId="17" applyFill="1" applyBorder="1" applyAlignment="1" applyProtection="1">
      <alignment horizontal="center" vertical="center" wrapText="1"/>
      <protection locked="0"/>
    </xf>
    <xf numFmtId="0" fontId="1" fillId="0" borderId="103" xfId="17" applyFill="1" applyBorder="1" applyAlignment="1" applyProtection="1">
      <alignment horizontal="justify" vertical="center" wrapText="1"/>
      <protection locked="0"/>
    </xf>
    <xf numFmtId="0" fontId="7" fillId="0" borderId="106" xfId="1" applyFont="1" applyFill="1" applyBorder="1" applyAlignment="1">
      <alignment horizontal="center" vertical="center" wrapText="1"/>
    </xf>
    <xf numFmtId="0" fontId="1" fillId="0" borderId="105" xfId="1" applyFill="1" applyBorder="1" applyAlignment="1" applyProtection="1">
      <alignment horizontal="center" vertical="center" wrapText="1"/>
      <protection locked="0"/>
    </xf>
    <xf numFmtId="0" fontId="1" fillId="0" borderId="104" xfId="17" applyFill="1" applyBorder="1" applyAlignment="1" applyProtection="1">
      <alignment horizontal="justify" vertical="center" wrapText="1"/>
      <protection locked="0"/>
    </xf>
    <xf numFmtId="0" fontId="1" fillId="0" borderId="107" xfId="17" applyFill="1" applyBorder="1" applyAlignment="1" applyProtection="1">
      <alignment horizontal="justify" vertical="center" wrapText="1"/>
      <protection locked="0"/>
    </xf>
    <xf numFmtId="9" fontId="1" fillId="0" borderId="103" xfId="1" applyNumberFormat="1" applyFill="1" applyBorder="1" applyAlignment="1" applyProtection="1">
      <alignment horizontal="left" vertical="center" wrapText="1"/>
      <protection locked="0"/>
    </xf>
    <xf numFmtId="0" fontId="1" fillId="0" borderId="105" xfId="1" applyFill="1" applyBorder="1" applyAlignment="1" applyProtection="1">
      <alignment horizontal="left" vertical="center" wrapText="1"/>
      <protection locked="0"/>
    </xf>
    <xf numFmtId="0" fontId="1" fillId="0" borderId="103" xfId="1" applyFill="1" applyBorder="1" applyAlignment="1" applyProtection="1">
      <alignment horizontal="left" vertical="center" wrapText="1"/>
      <protection locked="0"/>
    </xf>
    <xf numFmtId="9" fontId="0" fillId="0" borderId="106" xfId="0" applyNumberFormat="1" applyFill="1" applyBorder="1" applyAlignment="1" applyProtection="1">
      <alignment horizontal="center"/>
      <protection locked="0"/>
    </xf>
    <xf numFmtId="9" fontId="3" fillId="0" borderId="103" xfId="1" applyNumberFormat="1" applyFont="1" applyFill="1" applyBorder="1" applyAlignment="1" applyProtection="1">
      <alignment horizontal="center" vertical="center"/>
    </xf>
    <xf numFmtId="0" fontId="1" fillId="0" borderId="104" xfId="17" applyFill="1" applyBorder="1" applyAlignment="1" applyProtection="1">
      <alignment horizontal="center" vertical="center" wrapText="1"/>
      <protection locked="0"/>
    </xf>
    <xf numFmtId="0" fontId="1" fillId="0" borderId="108" xfId="1" applyFill="1" applyBorder="1" applyAlignment="1">
      <alignment horizontal="center" vertical="center" wrapText="1"/>
    </xf>
    <xf numFmtId="0" fontId="1" fillId="0" borderId="103" xfId="1" applyFill="1" applyBorder="1" applyAlignment="1">
      <alignment horizontal="center" vertical="center" wrapText="1"/>
    </xf>
    <xf numFmtId="14" fontId="1" fillId="0" borderId="103" xfId="1" applyNumberFormat="1" applyFill="1" applyBorder="1" applyAlignment="1" applyProtection="1">
      <alignment horizontal="center" vertical="center" wrapText="1"/>
    </xf>
    <xf numFmtId="0" fontId="1" fillId="0" borderId="103" xfId="0" applyFont="1" applyFill="1" applyBorder="1" applyAlignment="1" applyProtection="1">
      <alignment horizontal="center" vertical="center"/>
    </xf>
    <xf numFmtId="0" fontId="1" fillId="0" borderId="104" xfId="1" applyFill="1" applyBorder="1" applyAlignment="1" applyProtection="1">
      <alignment horizontal="center" vertical="center" wrapText="1"/>
    </xf>
    <xf numFmtId="0" fontId="1" fillId="0" borderId="109" xfId="0" applyFont="1" applyFill="1" applyBorder="1" applyAlignment="1" applyProtection="1">
      <alignment horizontal="justify" vertical="center" wrapText="1"/>
    </xf>
    <xf numFmtId="0" fontId="4" fillId="0" borderId="110" xfId="17" applyFont="1" applyFill="1" applyBorder="1" applyAlignment="1" applyProtection="1">
      <alignment horizontal="center" vertical="center" wrapText="1"/>
    </xf>
    <xf numFmtId="0" fontId="4" fillId="0" borderId="110" xfId="0" applyFont="1" applyFill="1" applyBorder="1" applyAlignment="1" applyProtection="1">
      <alignment horizontal="center" vertical="center" wrapText="1"/>
    </xf>
    <xf numFmtId="0" fontId="4" fillId="0" borderId="110" xfId="0" applyFont="1" applyFill="1" applyBorder="1" applyAlignment="1" applyProtection="1">
      <alignment horizontal="justify" vertical="center" wrapText="1"/>
    </xf>
    <xf numFmtId="0" fontId="4" fillId="0" borderId="110" xfId="0" applyFont="1" applyFill="1" applyBorder="1" applyAlignment="1" applyProtection="1">
      <alignment horizontal="center" vertical="center"/>
    </xf>
    <xf numFmtId="0" fontId="1" fillId="0" borderId="110" xfId="17" applyFill="1" applyBorder="1" applyAlignment="1" applyProtection="1">
      <alignment horizontal="left" vertical="center" wrapText="1"/>
    </xf>
    <xf numFmtId="165" fontId="4" fillId="0" borderId="110" xfId="0" applyNumberFormat="1" applyFont="1" applyFill="1" applyBorder="1" applyAlignment="1" applyProtection="1">
      <alignment horizontal="center" vertical="center"/>
    </xf>
    <xf numFmtId="0" fontId="4" fillId="0" borderId="110" xfId="0" applyFont="1" applyFill="1" applyBorder="1" applyAlignment="1" applyProtection="1">
      <alignment horizontal="center" vertical="center"/>
      <protection locked="0"/>
    </xf>
    <xf numFmtId="165" fontId="1" fillId="0" borderId="111" xfId="17" applyNumberFormat="1" applyFill="1" applyBorder="1" applyAlignment="1" applyProtection="1">
      <alignment horizontal="center" vertical="center" wrapText="1"/>
    </xf>
    <xf numFmtId="14" fontId="1" fillId="0" borderId="112" xfId="1" applyNumberFormat="1" applyFill="1" applyBorder="1" applyAlignment="1" applyProtection="1">
      <alignment horizontal="center" vertical="center" wrapText="1"/>
      <protection locked="0"/>
    </xf>
    <xf numFmtId="0" fontId="1" fillId="0" borderId="110" xfId="1" applyFill="1" applyBorder="1" applyAlignment="1" applyProtection="1">
      <alignment horizontal="center" vertical="center" wrapText="1"/>
      <protection locked="0"/>
    </xf>
    <xf numFmtId="9" fontId="1" fillId="0" borderId="110" xfId="1" applyNumberFormat="1" applyFill="1" applyBorder="1" applyAlignment="1" applyProtection="1">
      <alignment horizontal="center" vertical="center" wrapText="1"/>
      <protection locked="0"/>
    </xf>
    <xf numFmtId="0" fontId="1" fillId="0" borderId="113" xfId="1" applyFill="1" applyBorder="1" applyAlignment="1" applyProtection="1">
      <alignment horizontal="center" vertical="center" wrapText="1"/>
      <protection locked="0"/>
    </xf>
    <xf numFmtId="14" fontId="1" fillId="0" borderId="112" xfId="17" applyNumberFormat="1" applyFill="1" applyBorder="1" applyAlignment="1" applyProtection="1">
      <alignment horizontal="center" vertical="center" wrapText="1"/>
      <protection locked="0"/>
    </xf>
    <xf numFmtId="0" fontId="1" fillId="0" borderId="110" xfId="17" applyFill="1" applyBorder="1" applyAlignment="1" applyProtection="1">
      <alignment horizontal="center" vertical="center" wrapText="1"/>
      <protection locked="0"/>
    </xf>
    <xf numFmtId="0" fontId="1" fillId="0" borderId="113" xfId="17" applyFill="1" applyBorder="1" applyAlignment="1" applyProtection="1">
      <alignment horizontal="center" vertical="center" wrapText="1"/>
      <protection locked="0"/>
    </xf>
    <xf numFmtId="0" fontId="1" fillId="0" borderId="112" xfId="17" applyFill="1" applyBorder="1" applyAlignment="1" applyProtection="1">
      <alignment horizontal="center" vertical="center" wrapText="1"/>
      <protection locked="0"/>
    </xf>
    <xf numFmtId="0" fontId="1" fillId="0" borderId="110" xfId="17" applyFill="1" applyBorder="1" applyAlignment="1" applyProtection="1">
      <alignment horizontal="justify" vertical="center" wrapText="1"/>
      <protection locked="0"/>
    </xf>
    <xf numFmtId="0" fontId="7" fillId="0" borderId="113" xfId="1" applyFont="1" applyFill="1" applyBorder="1" applyAlignment="1">
      <alignment horizontal="center" vertical="center" wrapText="1"/>
    </xf>
    <xf numFmtId="0" fontId="1" fillId="0" borderId="112" xfId="1" applyFill="1" applyBorder="1" applyAlignment="1" applyProtection="1">
      <alignment horizontal="center" vertical="center" wrapText="1"/>
      <protection locked="0"/>
    </xf>
    <xf numFmtId="0" fontId="1" fillId="0" borderId="111" xfId="17" applyFill="1" applyBorder="1" applyAlignment="1" applyProtection="1">
      <alignment horizontal="justify" vertical="center" wrapText="1"/>
      <protection locked="0"/>
    </xf>
    <xf numFmtId="0" fontId="1" fillId="0" borderId="114" xfId="17" applyFill="1" applyBorder="1" applyAlignment="1" applyProtection="1">
      <alignment horizontal="justify" vertical="center" wrapText="1"/>
      <protection locked="0"/>
    </xf>
    <xf numFmtId="9" fontId="1" fillId="0" borderId="110" xfId="1" applyNumberFormat="1" applyFill="1" applyBorder="1" applyAlignment="1" applyProtection="1">
      <alignment horizontal="left" vertical="center" wrapText="1"/>
      <protection locked="0"/>
    </xf>
    <xf numFmtId="0" fontId="1" fillId="0" borderId="112" xfId="1" applyFill="1" applyBorder="1" applyAlignment="1" applyProtection="1">
      <alignment horizontal="left" vertical="center" wrapText="1"/>
      <protection locked="0"/>
    </xf>
    <xf numFmtId="0" fontId="1" fillId="0" borderId="110" xfId="1" applyFill="1" applyBorder="1" applyAlignment="1" applyProtection="1">
      <alignment horizontal="left" vertical="center" wrapText="1"/>
      <protection locked="0"/>
    </xf>
    <xf numFmtId="9" fontId="0" fillId="0" borderId="113" xfId="0" applyNumberFormat="1" applyFill="1" applyBorder="1" applyAlignment="1" applyProtection="1">
      <alignment horizontal="center"/>
      <protection locked="0"/>
    </xf>
    <xf numFmtId="9" fontId="3" fillId="0" borderId="110" xfId="1" applyNumberFormat="1" applyFont="1" applyFill="1" applyBorder="1" applyAlignment="1" applyProtection="1">
      <alignment horizontal="center" vertical="center"/>
    </xf>
    <xf numFmtId="0" fontId="1" fillId="0" borderId="111" xfId="17" applyFill="1" applyBorder="1" applyAlignment="1" applyProtection="1">
      <alignment horizontal="center" vertical="center" wrapText="1"/>
      <protection locked="0"/>
    </xf>
    <xf numFmtId="0" fontId="1" fillId="0" borderId="115" xfId="1" applyFill="1" applyBorder="1" applyAlignment="1">
      <alignment horizontal="center" vertical="center" wrapText="1"/>
    </xf>
    <xf numFmtId="0" fontId="1" fillId="0" borderId="110" xfId="1" applyFill="1" applyBorder="1" applyAlignment="1">
      <alignment horizontal="center" vertical="center" wrapText="1"/>
    </xf>
    <xf numFmtId="14" fontId="1" fillId="0" borderId="110" xfId="1" applyNumberFormat="1" applyFill="1" applyBorder="1" applyAlignment="1" applyProtection="1">
      <alignment horizontal="center" vertical="center" wrapText="1"/>
    </xf>
    <xf numFmtId="0" fontId="1" fillId="0" borderId="110" xfId="0" applyFont="1" applyFill="1" applyBorder="1" applyAlignment="1" applyProtection="1">
      <alignment horizontal="center" vertical="center"/>
    </xf>
    <xf numFmtId="0" fontId="1" fillId="0" borderId="111" xfId="1" applyFill="1" applyBorder="1" applyAlignment="1" applyProtection="1">
      <alignment horizontal="center" vertical="center" wrapText="1"/>
    </xf>
    <xf numFmtId="0" fontId="1" fillId="0" borderId="116" xfId="0" applyFont="1" applyFill="1" applyBorder="1" applyAlignment="1" applyProtection="1">
      <alignment horizontal="justify" vertical="center" wrapText="1"/>
    </xf>
    <xf numFmtId="0" fontId="4" fillId="0" borderId="117" xfId="17" applyFont="1" applyFill="1" applyBorder="1" applyAlignment="1" applyProtection="1">
      <alignment horizontal="center" vertical="center" wrapText="1"/>
    </xf>
    <xf numFmtId="0" fontId="4" fillId="0" borderId="117" xfId="0" applyFont="1" applyFill="1" applyBorder="1" applyAlignment="1" applyProtection="1">
      <alignment horizontal="center" vertical="center" wrapText="1"/>
    </xf>
    <xf numFmtId="0" fontId="4" fillId="0" borderId="117" xfId="0" applyFont="1" applyFill="1" applyBorder="1" applyAlignment="1" applyProtection="1">
      <alignment horizontal="justify" vertical="center" wrapText="1"/>
    </xf>
    <xf numFmtId="0" fontId="4" fillId="0" borderId="117" xfId="0" applyFont="1" applyFill="1" applyBorder="1" applyAlignment="1" applyProtection="1">
      <alignment horizontal="center" vertical="center"/>
    </xf>
    <xf numFmtId="0" fontId="1" fillId="0" borderId="117" xfId="17" applyFill="1" applyBorder="1" applyAlignment="1" applyProtection="1">
      <alignment horizontal="left" vertical="center" wrapText="1"/>
    </xf>
    <xf numFmtId="165" fontId="4" fillId="0" borderId="117" xfId="0" applyNumberFormat="1" applyFont="1" applyFill="1" applyBorder="1" applyAlignment="1" applyProtection="1">
      <alignment horizontal="center" vertical="center"/>
    </xf>
    <xf numFmtId="165" fontId="1" fillId="0" borderId="118" xfId="17" applyNumberFormat="1" applyFill="1" applyBorder="1" applyAlignment="1" applyProtection="1">
      <alignment horizontal="center" vertical="center" wrapText="1"/>
    </xf>
    <xf numFmtId="0" fontId="1" fillId="0" borderId="120" xfId="1" applyFill="1" applyBorder="1" applyAlignment="1" applyProtection="1">
      <alignment horizontal="center" vertical="center" wrapText="1"/>
      <protection locked="0"/>
    </xf>
    <xf numFmtId="0" fontId="7" fillId="0" borderId="120" xfId="1" applyFont="1" applyFill="1" applyBorder="1" applyAlignment="1">
      <alignment horizontal="center" vertical="center" wrapText="1"/>
    </xf>
    <xf numFmtId="9" fontId="3" fillId="0" borderId="117" xfId="1" applyNumberFormat="1" applyFont="1" applyFill="1" applyBorder="1" applyAlignment="1" applyProtection="1">
      <alignment horizontal="center" vertical="center"/>
    </xf>
    <xf numFmtId="0" fontId="4" fillId="0" borderId="123" xfId="17" applyFont="1" applyFill="1" applyBorder="1" applyAlignment="1" applyProtection="1">
      <alignment horizontal="center" vertical="center" wrapText="1"/>
    </xf>
    <xf numFmtId="14" fontId="1" fillId="0" borderId="123" xfId="1" applyNumberFormat="1" applyFill="1" applyBorder="1" applyAlignment="1" applyProtection="1">
      <alignment horizontal="center" vertical="center" wrapText="1"/>
    </xf>
    <xf numFmtId="0" fontId="1" fillId="0" borderId="123" xfId="0" applyFont="1" applyFill="1" applyBorder="1" applyAlignment="1" applyProtection="1">
      <alignment horizontal="center" vertical="center"/>
    </xf>
    <xf numFmtId="0" fontId="1" fillId="0" borderId="124" xfId="1" applyFill="1" applyBorder="1" applyAlignment="1" applyProtection="1">
      <alignment horizontal="center" vertical="center" wrapText="1"/>
    </xf>
    <xf numFmtId="0" fontId="1" fillId="0" borderId="125" xfId="0" applyFont="1" applyFill="1" applyBorder="1" applyAlignment="1" applyProtection="1">
      <alignment horizontal="justify" vertical="center" wrapText="1"/>
    </xf>
    <xf numFmtId="0" fontId="4" fillId="0" borderId="126" xfId="17" applyFont="1" applyFill="1" applyBorder="1" applyAlignment="1" applyProtection="1">
      <alignment horizontal="center" vertical="center" wrapText="1"/>
    </xf>
    <xf numFmtId="0" fontId="4" fillId="0" borderId="127" xfId="0" applyFont="1" applyFill="1" applyBorder="1" applyAlignment="1" applyProtection="1">
      <alignment horizontal="center" vertical="center" wrapText="1"/>
    </xf>
    <xf numFmtId="0" fontId="4" fillId="0" borderId="127" xfId="0" applyFont="1" applyFill="1" applyBorder="1" applyAlignment="1" applyProtection="1">
      <alignment horizontal="justify" vertical="center" wrapText="1"/>
    </xf>
    <xf numFmtId="0" fontId="4" fillId="0" borderId="127" xfId="0" applyFont="1" applyFill="1" applyBorder="1" applyAlignment="1" applyProtection="1">
      <alignment horizontal="center" vertical="center"/>
    </xf>
    <xf numFmtId="0" fontId="1" fillId="0" borderId="126" xfId="17" applyFill="1" applyBorder="1" applyAlignment="1" applyProtection="1">
      <alignment horizontal="left" vertical="center" wrapText="1"/>
    </xf>
    <xf numFmtId="165" fontId="4" fillId="0" borderId="127" xfId="0" applyNumberFormat="1" applyFont="1" applyFill="1" applyBorder="1" applyAlignment="1" applyProtection="1">
      <alignment horizontal="center" vertical="center"/>
    </xf>
    <xf numFmtId="165" fontId="1" fillId="0" borderId="128" xfId="17" applyNumberFormat="1" applyFill="1" applyBorder="1" applyAlignment="1" applyProtection="1">
      <alignment horizontal="center" vertical="center" wrapText="1"/>
    </xf>
    <xf numFmtId="0" fontId="1" fillId="0" borderId="130" xfId="1" applyFill="1" applyBorder="1" applyAlignment="1" applyProtection="1">
      <alignment horizontal="center" vertical="center" wrapText="1"/>
      <protection locked="0"/>
    </xf>
    <xf numFmtId="0" fontId="7" fillId="0" borderId="130" xfId="1" applyFont="1" applyFill="1" applyBorder="1" applyAlignment="1">
      <alignment horizontal="center" vertical="center" wrapText="1"/>
    </xf>
    <xf numFmtId="9" fontId="0" fillId="0" borderId="130" xfId="0" applyNumberFormat="1" applyFill="1" applyBorder="1" applyAlignment="1" applyProtection="1">
      <alignment horizontal="center"/>
      <protection locked="0"/>
    </xf>
    <xf numFmtId="9" fontId="3" fillId="0" borderId="126" xfId="1" applyNumberFormat="1" applyFont="1" applyFill="1" applyBorder="1" applyAlignment="1" applyProtection="1">
      <alignment horizontal="center" vertical="center"/>
    </xf>
    <xf numFmtId="14" fontId="1" fillId="0" borderId="126" xfId="1" applyNumberFormat="1" applyFill="1" applyBorder="1" applyAlignment="1" applyProtection="1">
      <alignment horizontal="center" vertical="center" wrapText="1"/>
    </xf>
    <xf numFmtId="0" fontId="1" fillId="0" borderId="126" xfId="0" applyFont="1" applyFill="1" applyBorder="1" applyAlignment="1" applyProtection="1">
      <alignment horizontal="center" vertical="center"/>
    </xf>
    <xf numFmtId="0" fontId="1" fillId="0" borderId="126" xfId="1" applyFill="1" applyBorder="1" applyAlignment="1" applyProtection="1">
      <alignment horizontal="center" vertical="center" wrapText="1"/>
    </xf>
    <xf numFmtId="0" fontId="1" fillId="0" borderId="126" xfId="0" applyFont="1" applyFill="1" applyBorder="1" applyAlignment="1" applyProtection="1">
      <alignment horizontal="justify" vertical="center" wrapText="1"/>
    </xf>
    <xf numFmtId="0" fontId="1" fillId="0" borderId="126" xfId="0" applyFont="1" applyFill="1" applyBorder="1" applyAlignment="1" applyProtection="1">
      <alignment horizontal="center" vertical="center" wrapText="1"/>
    </xf>
    <xf numFmtId="14" fontId="1" fillId="0" borderId="126" xfId="0" applyNumberFormat="1" applyFont="1" applyFill="1" applyBorder="1" applyAlignment="1" applyProtection="1">
      <alignment horizontal="center" vertical="center" wrapText="1"/>
    </xf>
    <xf numFmtId="0" fontId="4" fillId="0" borderId="126" xfId="0" applyFont="1" applyFill="1" applyBorder="1" applyAlignment="1" applyProtection="1">
      <alignment horizontal="center" vertical="center"/>
      <protection locked="0"/>
    </xf>
    <xf numFmtId="14" fontId="1" fillId="0" borderId="126" xfId="1" applyNumberFormat="1" applyFill="1" applyBorder="1" applyAlignment="1" applyProtection="1">
      <alignment horizontal="center" vertical="center" wrapText="1"/>
      <protection locked="0"/>
    </xf>
    <xf numFmtId="0" fontId="1" fillId="0" borderId="126" xfId="1" applyFill="1" applyBorder="1" applyAlignment="1" applyProtection="1">
      <alignment horizontal="center" vertical="center" wrapText="1"/>
      <protection locked="0"/>
    </xf>
    <xf numFmtId="2" fontId="1" fillId="0" borderId="126" xfId="1" applyNumberFormat="1" applyFill="1" applyBorder="1" applyAlignment="1" applyProtection="1">
      <alignment horizontal="center" vertical="center" wrapText="1"/>
      <protection locked="0"/>
    </xf>
    <xf numFmtId="14" fontId="1" fillId="0" borderId="126" xfId="17" applyNumberFormat="1" applyFill="1" applyBorder="1" applyAlignment="1" applyProtection="1">
      <alignment horizontal="center" vertical="center" wrapText="1"/>
      <protection locked="0"/>
    </xf>
    <xf numFmtId="0" fontId="1" fillId="0" borderId="126" xfId="17" applyFill="1" applyBorder="1" applyAlignment="1" applyProtection="1">
      <alignment horizontal="center" vertical="center" wrapText="1"/>
      <protection locked="0"/>
    </xf>
    <xf numFmtId="0" fontId="1" fillId="0" borderId="130" xfId="17" applyFill="1" applyBorder="1" applyAlignment="1" applyProtection="1">
      <alignment horizontal="center" vertical="center" wrapText="1"/>
      <protection locked="0"/>
    </xf>
    <xf numFmtId="14" fontId="1" fillId="0" borderId="133" xfId="1" applyNumberFormat="1" applyFill="1" applyBorder="1" applyAlignment="1" applyProtection="1">
      <alignment horizontal="center" vertical="center" wrapText="1"/>
      <protection locked="0"/>
    </xf>
    <xf numFmtId="9" fontId="1" fillId="0" borderId="126" xfId="1" applyNumberFormat="1" applyFill="1" applyBorder="1" applyAlignment="1" applyProtection="1">
      <alignment horizontal="center" vertical="center" wrapText="1"/>
      <protection locked="0"/>
    </xf>
    <xf numFmtId="0" fontId="1" fillId="0" borderId="129" xfId="17" applyFill="1" applyBorder="1" applyAlignment="1" applyProtection="1">
      <alignment horizontal="center" vertical="center" wrapText="1"/>
      <protection locked="0"/>
    </xf>
    <xf numFmtId="0" fontId="1" fillId="0" borderId="133" xfId="17" applyFill="1" applyBorder="1" applyAlignment="1" applyProtection="1">
      <alignment horizontal="center" vertical="center" wrapText="1"/>
      <protection locked="0"/>
    </xf>
    <xf numFmtId="0" fontId="1" fillId="0" borderId="126" xfId="17" applyFill="1" applyBorder="1" applyAlignment="1" applyProtection="1">
      <alignment horizontal="justify" vertical="center" wrapText="1"/>
      <protection locked="0"/>
    </xf>
    <xf numFmtId="14" fontId="1" fillId="0" borderId="129" xfId="1" applyNumberFormat="1" applyFill="1" applyBorder="1" applyAlignment="1" applyProtection="1">
      <alignment horizontal="center" vertical="center" wrapText="1"/>
      <protection locked="0"/>
    </xf>
    <xf numFmtId="0" fontId="1" fillId="0" borderId="129" xfId="1" applyFill="1" applyBorder="1" applyAlignment="1" applyProtection="1">
      <alignment horizontal="center" vertical="center" wrapText="1"/>
      <protection locked="0"/>
    </xf>
    <xf numFmtId="0" fontId="1" fillId="0" borderId="128" xfId="17" applyFill="1" applyBorder="1" applyAlignment="1" applyProtection="1">
      <alignment horizontal="justify" vertical="center" wrapText="1"/>
      <protection locked="0"/>
    </xf>
    <xf numFmtId="0" fontId="1" fillId="0" borderId="133" xfId="1" applyFill="1" applyBorder="1" applyAlignment="1" applyProtection="1">
      <alignment horizontal="center" vertical="center" wrapText="1"/>
      <protection locked="0"/>
    </xf>
    <xf numFmtId="0" fontId="1" fillId="0" borderId="134" xfId="17" applyFill="1" applyBorder="1" applyAlignment="1" applyProtection="1">
      <alignment horizontal="justify" vertical="center" wrapText="1"/>
      <protection locked="0"/>
    </xf>
    <xf numFmtId="9" fontId="1" fillId="0" borderId="126" xfId="1" applyNumberFormat="1" applyFill="1" applyBorder="1" applyAlignment="1" applyProtection="1">
      <alignment horizontal="left" vertical="center" wrapText="1"/>
      <protection locked="0"/>
    </xf>
    <xf numFmtId="0" fontId="1" fillId="0" borderId="129" xfId="1" applyFill="1" applyBorder="1" applyAlignment="1" applyProtection="1">
      <alignment horizontal="left" vertical="center" wrapText="1"/>
      <protection locked="0"/>
    </xf>
    <xf numFmtId="0" fontId="1" fillId="0" borderId="126" xfId="1" applyFill="1" applyBorder="1" applyAlignment="1" applyProtection="1">
      <alignment horizontal="left" vertical="center" wrapText="1"/>
      <protection locked="0"/>
    </xf>
    <xf numFmtId="0" fontId="1" fillId="0" borderId="128" xfId="17" applyFill="1" applyBorder="1" applyAlignment="1" applyProtection="1">
      <alignment horizontal="center" vertical="center" wrapText="1"/>
      <protection locked="0"/>
    </xf>
    <xf numFmtId="0" fontId="1" fillId="0" borderId="137" xfId="1" applyFill="1" applyBorder="1" applyAlignment="1">
      <alignment horizontal="center" vertical="center" wrapText="1"/>
    </xf>
    <xf numFmtId="0" fontId="1" fillId="0" borderId="133" xfId="1" applyFill="1" applyBorder="1" applyAlignment="1">
      <alignment horizontal="center" vertical="center" wrapText="1"/>
    </xf>
    <xf numFmtId="0" fontId="1" fillId="0" borderId="126" xfId="1" applyFill="1" applyBorder="1" applyAlignment="1">
      <alignment horizontal="center" vertical="center" wrapText="1"/>
    </xf>
    <xf numFmtId="9" fontId="1" fillId="0" borderId="126" xfId="0" applyNumberFormat="1" applyFont="1" applyFill="1" applyBorder="1" applyAlignment="1" applyProtection="1">
      <alignment horizontal="center" vertical="center" wrapText="1"/>
    </xf>
    <xf numFmtId="9" fontId="1" fillId="0" borderId="126" xfId="0" applyNumberFormat="1" applyFont="1" applyFill="1" applyBorder="1" applyAlignment="1" applyProtection="1">
      <alignment horizontal="center" vertical="center"/>
    </xf>
    <xf numFmtId="14" fontId="1" fillId="0" borderId="126" xfId="0" applyNumberFormat="1" applyFont="1" applyFill="1" applyBorder="1" applyAlignment="1" applyProtection="1">
      <alignment horizontal="center" vertical="center"/>
    </xf>
    <xf numFmtId="0" fontId="7" fillId="0" borderId="126" xfId="0" applyFont="1" applyFill="1" applyBorder="1" applyAlignment="1" applyProtection="1">
      <alignment horizontal="center" vertical="center" wrapText="1"/>
    </xf>
    <xf numFmtId="0" fontId="7" fillId="0" borderId="128" xfId="0" applyFont="1" applyFill="1" applyBorder="1" applyAlignment="1" applyProtection="1">
      <alignment horizontal="center" vertical="center" wrapText="1"/>
    </xf>
    <xf numFmtId="14" fontId="1" fillId="0" borderId="129" xfId="0" applyNumberFormat="1" applyFont="1" applyFill="1" applyBorder="1" applyAlignment="1" applyProtection="1">
      <alignment horizontal="center" vertical="center" wrapText="1"/>
    </xf>
    <xf numFmtId="14" fontId="7" fillId="0" borderId="126" xfId="0" applyNumberFormat="1" applyFont="1" applyFill="1" applyBorder="1" applyAlignment="1" applyProtection="1">
      <alignment horizontal="center" vertical="center" wrapText="1"/>
    </xf>
    <xf numFmtId="14" fontId="1" fillId="0" borderId="129" xfId="17" applyNumberFormat="1" applyFill="1" applyBorder="1" applyAlignment="1" applyProtection="1">
      <alignment horizontal="center" vertical="center" wrapText="1"/>
      <protection locked="0"/>
    </xf>
    <xf numFmtId="0" fontId="1" fillId="0" borderId="126" xfId="1" applyFill="1" applyBorder="1" applyAlignment="1" applyProtection="1">
      <alignment horizontal="center" vertical="top" wrapText="1"/>
      <protection locked="0"/>
    </xf>
    <xf numFmtId="0" fontId="7" fillId="0" borderId="126" xfId="0" applyFont="1" applyFill="1" applyBorder="1" applyAlignment="1" applyProtection="1">
      <alignment horizontal="center" vertical="center"/>
    </xf>
    <xf numFmtId="2" fontId="1" fillId="0" borderId="126" xfId="0" applyNumberFormat="1" applyFont="1" applyFill="1" applyBorder="1" applyAlignment="1" applyProtection="1">
      <alignment horizontal="center" vertical="center" wrapText="1"/>
    </xf>
    <xf numFmtId="167" fontId="1" fillId="0" borderId="126" xfId="0" applyNumberFormat="1" applyFont="1" applyFill="1" applyBorder="1" applyAlignment="1" applyProtection="1">
      <alignment horizontal="center" vertical="center" wrapText="1"/>
    </xf>
    <xf numFmtId="9" fontId="1" fillId="0" borderId="127" xfId="1" applyNumberFormat="1" applyFill="1" applyBorder="1" applyAlignment="1" applyProtection="1">
      <alignment horizontal="center" vertical="center" wrapText="1"/>
      <protection locked="0"/>
    </xf>
    <xf numFmtId="0" fontId="4" fillId="0" borderId="128" xfId="17" applyFont="1" applyFill="1" applyBorder="1" applyAlignment="1" applyProtection="1">
      <alignment horizontal="center" vertical="center" wrapText="1"/>
    </xf>
    <xf numFmtId="0" fontId="4" fillId="0" borderId="129" xfId="17" applyFont="1" applyFill="1" applyBorder="1" applyAlignment="1" applyProtection="1">
      <alignment horizontal="center" vertical="center" wrapText="1"/>
    </xf>
    <xf numFmtId="14" fontId="1" fillId="0" borderId="126" xfId="17" applyNumberFormat="1" applyFont="1" applyFill="1" applyBorder="1" applyAlignment="1" applyProtection="1">
      <alignment horizontal="center" vertical="top" wrapText="1"/>
    </xf>
    <xf numFmtId="0" fontId="1" fillId="0" borderId="126" xfId="17" applyFont="1" applyFill="1" applyBorder="1" applyAlignment="1" applyProtection="1">
      <alignment horizontal="center" vertical="top" wrapText="1"/>
    </xf>
    <xf numFmtId="0" fontId="1" fillId="0" borderId="126" xfId="17" applyFont="1" applyFill="1" applyBorder="1" applyAlignment="1" applyProtection="1">
      <alignment horizontal="justify" vertical="top" wrapText="1"/>
    </xf>
    <xf numFmtId="0" fontId="4" fillId="0" borderId="126" xfId="17" applyFont="1" applyFill="1" applyBorder="1" applyAlignment="1" applyProtection="1">
      <alignment horizontal="center" vertical="top" wrapText="1"/>
    </xf>
    <xf numFmtId="0" fontId="1" fillId="0" borderId="126" xfId="17" applyFont="1" applyFill="1" applyBorder="1" applyAlignment="1" applyProtection="1">
      <alignment horizontal="center" vertical="center" wrapText="1"/>
    </xf>
    <xf numFmtId="0" fontId="1" fillId="0" borderId="126" xfId="17" applyFont="1" applyFill="1" applyBorder="1" applyAlignment="1" applyProtection="1">
      <alignment horizontal="left" vertical="center" wrapText="1"/>
    </xf>
    <xf numFmtId="165" fontId="1" fillId="0" borderId="133" xfId="17" applyNumberFormat="1" applyFont="1" applyFill="1" applyBorder="1" applyAlignment="1" applyProtection="1">
      <alignment horizontal="center" vertical="center" wrapText="1"/>
    </xf>
    <xf numFmtId="165" fontId="1" fillId="0" borderId="126" xfId="17" applyNumberFormat="1" applyFont="1" applyFill="1" applyBorder="1" applyAlignment="1" applyProtection="1">
      <alignment horizontal="center" vertical="center" wrapText="1"/>
    </xf>
    <xf numFmtId="1" fontId="1" fillId="0" borderId="126" xfId="17" applyNumberFormat="1" applyFont="1" applyFill="1" applyBorder="1" applyAlignment="1" applyProtection="1">
      <alignment horizontal="center" vertical="center" wrapText="1"/>
      <protection locked="0"/>
    </xf>
    <xf numFmtId="14" fontId="1" fillId="0" borderId="129" xfId="1" applyNumberFormat="1" applyFont="1" applyFill="1" applyBorder="1" applyAlignment="1" applyProtection="1">
      <alignment horizontal="center" vertical="center" wrapText="1"/>
      <protection locked="0"/>
    </xf>
    <xf numFmtId="0" fontId="1" fillId="0" borderId="126" xfId="1" applyFont="1" applyFill="1" applyBorder="1" applyAlignment="1" applyProtection="1">
      <alignment horizontal="center" vertical="center" wrapText="1"/>
      <protection locked="0"/>
    </xf>
    <xf numFmtId="9" fontId="1" fillId="0" borderId="126" xfId="1" applyNumberFormat="1" applyFont="1" applyFill="1" applyBorder="1" applyAlignment="1" applyProtection="1">
      <alignment horizontal="center" vertical="center" wrapText="1"/>
      <protection locked="0"/>
    </xf>
    <xf numFmtId="14" fontId="1" fillId="0" borderId="129" xfId="17" applyNumberFormat="1" applyFont="1" applyFill="1" applyBorder="1" applyAlignment="1" applyProtection="1">
      <alignment horizontal="center" vertical="center" wrapText="1"/>
      <protection locked="0"/>
    </xf>
    <xf numFmtId="0" fontId="1" fillId="0" borderId="126" xfId="1" applyFont="1" applyFill="1" applyBorder="1" applyAlignment="1" applyProtection="1">
      <alignment horizontal="left" vertical="top" wrapText="1"/>
      <protection locked="0"/>
    </xf>
    <xf numFmtId="0" fontId="1" fillId="0" borderId="130" xfId="17" applyFont="1" applyFill="1" applyBorder="1" applyAlignment="1" applyProtection="1">
      <alignment horizontal="center" vertical="center" wrapText="1"/>
      <protection locked="0"/>
    </xf>
    <xf numFmtId="14" fontId="1" fillId="0" borderId="133" xfId="1" applyNumberFormat="1" applyFont="1" applyFill="1" applyBorder="1" applyAlignment="1" applyProtection="1">
      <alignment horizontal="center" vertical="center" wrapText="1"/>
      <protection locked="0"/>
    </xf>
    <xf numFmtId="9" fontId="3" fillId="0" borderId="126" xfId="1" applyNumberFormat="1" applyFont="1" applyFill="1" applyBorder="1" applyAlignment="1" applyProtection="1">
      <alignment horizontal="center" vertical="center" wrapText="1"/>
      <protection locked="0"/>
    </xf>
    <xf numFmtId="0" fontId="1" fillId="0" borderId="130" xfId="1" applyFont="1" applyFill="1" applyBorder="1" applyAlignment="1" applyProtection="1">
      <alignment horizontal="center" vertical="center" wrapText="1"/>
      <protection locked="0"/>
    </xf>
    <xf numFmtId="0" fontId="1" fillId="0" borderId="129" xfId="1" applyFont="1" applyFill="1" applyBorder="1" applyAlignment="1" applyProtection="1">
      <alignment horizontal="center" vertical="center" wrapText="1"/>
      <protection locked="0"/>
    </xf>
    <xf numFmtId="0" fontId="1" fillId="0" borderId="126" xfId="17" applyFont="1" applyFill="1" applyBorder="1" applyAlignment="1" applyProtection="1">
      <alignment horizontal="center" vertical="center" wrapText="1"/>
      <protection locked="0"/>
    </xf>
    <xf numFmtId="0" fontId="1" fillId="0" borderId="129" xfId="17" applyFont="1" applyFill="1" applyBorder="1" applyAlignment="1" applyProtection="1">
      <alignment horizontal="center" vertical="center" wrapText="1"/>
      <protection locked="0"/>
    </xf>
    <xf numFmtId="0" fontId="1" fillId="0" borderId="133" xfId="17" applyFont="1" applyFill="1" applyBorder="1" applyAlignment="1" applyProtection="1">
      <alignment horizontal="center" vertical="center" wrapText="1"/>
      <protection locked="0"/>
    </xf>
    <xf numFmtId="0" fontId="1" fillId="0" borderId="126" xfId="17" applyFont="1" applyFill="1" applyBorder="1" applyAlignment="1" applyProtection="1">
      <alignment horizontal="justify" vertical="center" wrapText="1"/>
      <protection locked="0"/>
    </xf>
    <xf numFmtId="0" fontId="1" fillId="0" borderId="128" xfId="17" applyFont="1" applyFill="1" applyBorder="1" applyAlignment="1" applyProtection="1">
      <alignment horizontal="justify" vertical="center" wrapText="1"/>
      <protection locked="0"/>
    </xf>
    <xf numFmtId="0" fontId="1" fillId="0" borderId="133" xfId="1" applyFont="1" applyFill="1" applyBorder="1" applyAlignment="1" applyProtection="1">
      <alignment horizontal="center" vertical="center" wrapText="1"/>
      <protection locked="0"/>
    </xf>
    <xf numFmtId="0" fontId="1" fillId="0" borderId="134" xfId="17" applyFont="1" applyFill="1" applyBorder="1" applyAlignment="1" applyProtection="1">
      <alignment horizontal="justify" vertical="center" wrapText="1"/>
      <protection locked="0"/>
    </xf>
    <xf numFmtId="9" fontId="1" fillId="0" borderId="126" xfId="1" applyNumberFormat="1" applyFont="1" applyFill="1" applyBorder="1" applyAlignment="1" applyProtection="1">
      <alignment horizontal="left" vertical="center" wrapText="1"/>
      <protection locked="0"/>
    </xf>
    <xf numFmtId="0" fontId="1" fillId="0" borderId="129" xfId="1" applyFont="1" applyFill="1" applyBorder="1" applyAlignment="1" applyProtection="1">
      <alignment horizontal="left" vertical="center" wrapText="1"/>
      <protection locked="0"/>
    </xf>
    <xf numFmtId="0" fontId="1" fillId="0" borderId="126" xfId="1" applyFont="1" applyFill="1" applyBorder="1" applyAlignment="1" applyProtection="1">
      <alignment horizontal="left" vertical="center" wrapText="1"/>
      <protection locked="0"/>
    </xf>
    <xf numFmtId="0" fontId="1" fillId="0" borderId="133" xfId="1" applyFont="1" applyFill="1" applyBorder="1" applyAlignment="1" applyProtection="1">
      <alignment horizontal="left" vertical="center" wrapText="1"/>
      <protection locked="0"/>
    </xf>
    <xf numFmtId="14" fontId="1" fillId="0" borderId="126" xfId="17" applyNumberFormat="1" applyFill="1" applyBorder="1" applyAlignment="1" applyProtection="1">
      <alignment horizontal="center" vertical="top" wrapText="1"/>
    </xf>
    <xf numFmtId="0" fontId="1" fillId="0" borderId="126" xfId="17" applyFill="1" applyBorder="1" applyAlignment="1" applyProtection="1">
      <alignment horizontal="center" vertical="top" wrapText="1"/>
    </xf>
    <xf numFmtId="0" fontId="1" fillId="0" borderId="126" xfId="17" applyFill="1" applyBorder="1" applyAlignment="1" applyProtection="1">
      <alignment horizontal="left" vertical="top" wrapText="1"/>
    </xf>
    <xf numFmtId="0" fontId="1" fillId="0" borderId="126" xfId="17" applyFill="1" applyBorder="1" applyAlignment="1" applyProtection="1">
      <alignment horizontal="justify" vertical="top" wrapText="1"/>
    </xf>
    <xf numFmtId="9" fontId="4" fillId="0" borderId="126" xfId="17" applyNumberFormat="1" applyFont="1" applyFill="1" applyBorder="1" applyAlignment="1" applyProtection="1">
      <alignment horizontal="center" vertical="top" wrapText="1"/>
    </xf>
    <xf numFmtId="3" fontId="1" fillId="0" borderId="126" xfId="17" applyNumberFormat="1" applyFill="1" applyBorder="1" applyAlignment="1" applyProtection="1">
      <alignment horizontal="center" vertical="top" wrapText="1"/>
    </xf>
    <xf numFmtId="0" fontId="4" fillId="0" borderId="126" xfId="0" applyFont="1" applyFill="1" applyBorder="1" applyAlignment="1" applyProtection="1">
      <alignment vertical="top" wrapText="1"/>
    </xf>
    <xf numFmtId="165" fontId="1" fillId="0" borderId="126" xfId="17" applyNumberFormat="1" applyFill="1" applyBorder="1" applyAlignment="1" applyProtection="1">
      <alignment horizontal="center" vertical="top" wrapText="1"/>
    </xf>
    <xf numFmtId="0" fontId="32" fillId="0" borderId="126" xfId="0" applyFont="1" applyFill="1" applyBorder="1" applyAlignment="1" applyProtection="1">
      <alignment vertical="center" wrapText="1"/>
      <protection locked="0"/>
    </xf>
    <xf numFmtId="14" fontId="1" fillId="0" borderId="126" xfId="1" applyNumberFormat="1" applyFont="1" applyFill="1" applyBorder="1" applyAlignment="1" applyProtection="1">
      <alignment horizontal="center" vertical="top" wrapText="1"/>
      <protection locked="0"/>
    </xf>
    <xf numFmtId="0" fontId="1" fillId="0" borderId="126" xfId="1" applyFill="1" applyBorder="1" applyAlignment="1" applyProtection="1">
      <alignment horizontal="justify" vertical="top" wrapText="1"/>
      <protection locked="0"/>
    </xf>
    <xf numFmtId="14" fontId="1" fillId="0" borderId="126" xfId="1" applyNumberFormat="1" applyFill="1" applyBorder="1" applyAlignment="1" applyProtection="1">
      <alignment horizontal="center" vertical="top" wrapText="1"/>
      <protection locked="0"/>
    </xf>
    <xf numFmtId="0" fontId="1" fillId="0" borderId="126" xfId="1" applyFont="1" applyFill="1" applyBorder="1" applyAlignment="1">
      <alignment horizontal="center" vertical="center" wrapText="1"/>
    </xf>
    <xf numFmtId="14" fontId="1" fillId="0" borderId="126" xfId="17" applyNumberFormat="1" applyFill="1" applyBorder="1" applyAlignment="1" applyProtection="1">
      <alignment horizontal="center" vertical="center" wrapText="1"/>
    </xf>
    <xf numFmtId="0" fontId="1" fillId="0" borderId="126" xfId="17" applyFill="1" applyBorder="1" applyAlignment="1" applyProtection="1">
      <alignment horizontal="center" vertical="center" wrapText="1"/>
    </xf>
    <xf numFmtId="0" fontId="1" fillId="0" borderId="126" xfId="17" applyFill="1" applyBorder="1" applyAlignment="1" applyProtection="1">
      <alignment horizontal="justify" vertical="center" wrapText="1"/>
    </xf>
    <xf numFmtId="0" fontId="36" fillId="0" borderId="126" xfId="1" applyFont="1" applyFill="1" applyBorder="1" applyAlignment="1" applyProtection="1">
      <alignment horizontal="left" vertical="center" wrapText="1"/>
      <protection locked="0"/>
    </xf>
    <xf numFmtId="0" fontId="1" fillId="0" borderId="126" xfId="17" applyFill="1" applyBorder="1" applyAlignment="1" applyProtection="1">
      <alignment horizontal="left" vertical="center" wrapText="1"/>
      <protection locked="0"/>
    </xf>
    <xf numFmtId="0" fontId="12" fillId="0" borderId="133" xfId="1" applyFont="1" applyFill="1" applyBorder="1" applyAlignment="1" applyProtection="1">
      <alignment horizontal="center" vertical="center" wrapText="1"/>
      <protection locked="0"/>
    </xf>
    <xf numFmtId="0" fontId="1" fillId="0" borderId="133" xfId="1" applyFill="1" applyBorder="1" applyAlignment="1" applyProtection="1">
      <alignment horizontal="left" vertical="center" wrapText="1"/>
      <protection locked="0"/>
    </xf>
    <xf numFmtId="0" fontId="1" fillId="0" borderId="128" xfId="1" applyFill="1" applyBorder="1" applyAlignment="1" applyProtection="1">
      <alignment horizontal="center" vertical="center" wrapText="1"/>
      <protection locked="0"/>
    </xf>
    <xf numFmtId="1" fontId="1" fillId="0" borderId="126" xfId="17" applyNumberFormat="1" applyFill="1" applyBorder="1" applyAlignment="1" applyProtection="1">
      <alignment horizontal="center" vertical="center" wrapText="1"/>
    </xf>
    <xf numFmtId="165" fontId="1" fillId="0" borderId="126" xfId="17" applyNumberFormat="1" applyFill="1" applyBorder="1" applyAlignment="1" applyProtection="1">
      <alignment horizontal="center" vertical="center" wrapText="1"/>
    </xf>
    <xf numFmtId="1" fontId="1" fillId="0" borderId="126" xfId="17" applyNumberFormat="1" applyFill="1" applyBorder="1" applyAlignment="1" applyProtection="1">
      <alignment horizontal="center" vertical="center" wrapText="1"/>
      <protection locked="0"/>
    </xf>
    <xf numFmtId="165" fontId="7" fillId="0" borderId="126" xfId="17" applyNumberFormat="1" applyFont="1" applyFill="1" applyBorder="1" applyAlignment="1" applyProtection="1">
      <alignment horizontal="center" vertical="center" wrapText="1"/>
    </xf>
    <xf numFmtId="0" fontId="7" fillId="0" borderId="126" xfId="1" applyFont="1" applyFill="1" applyBorder="1" applyAlignment="1" applyProtection="1">
      <alignment horizontal="center" vertical="center" wrapText="1"/>
    </xf>
    <xf numFmtId="0" fontId="7" fillId="0" borderId="126" xfId="17" applyFont="1" applyFill="1" applyBorder="1" applyAlignment="1" applyProtection="1">
      <alignment horizontal="center" vertical="center" wrapText="1"/>
    </xf>
    <xf numFmtId="9" fontId="7" fillId="0" borderId="126" xfId="1" applyNumberFormat="1" applyFont="1" applyFill="1" applyBorder="1" applyAlignment="1" applyProtection="1">
      <alignment horizontal="center" vertical="center" wrapText="1"/>
    </xf>
    <xf numFmtId="0" fontId="7" fillId="0" borderId="126" xfId="1" applyFont="1" applyFill="1" applyBorder="1" applyAlignment="1">
      <alignment horizontal="center" vertical="center" wrapText="1"/>
    </xf>
    <xf numFmtId="166" fontId="7" fillId="0" borderId="126" xfId="17" applyNumberFormat="1" applyFont="1" applyFill="1" applyBorder="1" applyAlignment="1" applyProtection="1">
      <alignment horizontal="center" vertical="center" wrapText="1"/>
      <protection locked="0"/>
    </xf>
    <xf numFmtId="0" fontId="7" fillId="0" borderId="126" xfId="17" applyFont="1" applyFill="1" applyBorder="1" applyAlignment="1" applyProtection="1">
      <alignment horizontal="center" vertical="center" wrapText="1"/>
      <protection locked="0"/>
    </xf>
    <xf numFmtId="14" fontId="7" fillId="0" borderId="126" xfId="17" applyNumberFormat="1" applyFont="1" applyFill="1" applyBorder="1" applyAlignment="1" applyProtection="1">
      <alignment horizontal="center" vertical="center" wrapText="1"/>
      <protection locked="0"/>
    </xf>
    <xf numFmtId="9" fontId="3" fillId="0" borderId="126" xfId="17" applyNumberFormat="1" applyFont="1" applyFill="1" applyBorder="1" applyAlignment="1" applyProtection="1">
      <alignment horizontal="center" vertical="center"/>
      <protection locked="0"/>
    </xf>
    <xf numFmtId="1" fontId="7" fillId="0" borderId="126" xfId="17" applyNumberFormat="1" applyFont="1" applyFill="1" applyBorder="1" applyAlignment="1" applyProtection="1">
      <alignment horizontal="center" vertical="center" wrapText="1"/>
      <protection locked="0"/>
    </xf>
    <xf numFmtId="9" fontId="7" fillId="0" borderId="126" xfId="17" applyNumberFormat="1" applyFont="1" applyFill="1" applyBorder="1" applyAlignment="1" applyProtection="1">
      <alignment horizontal="center" vertical="center" wrapText="1"/>
    </xf>
    <xf numFmtId="0" fontId="7" fillId="0" borderId="128" xfId="17" applyFont="1" applyFill="1" applyBorder="1" applyAlignment="1" applyProtection="1">
      <alignment horizontal="center" vertical="center" wrapText="1"/>
    </xf>
    <xf numFmtId="0" fontId="7" fillId="0" borderId="133" xfId="17" applyFont="1" applyFill="1" applyBorder="1" applyAlignment="1" applyProtection="1">
      <alignment horizontal="center" vertical="center" wrapText="1"/>
    </xf>
    <xf numFmtId="9" fontId="7" fillId="0" borderId="133" xfId="0" applyNumberFormat="1" applyFont="1" applyFill="1" applyBorder="1" applyAlignment="1" applyProtection="1">
      <alignment horizontal="center" vertical="center" wrapText="1"/>
    </xf>
    <xf numFmtId="165" fontId="7" fillId="0" borderId="133" xfId="17" applyNumberFormat="1" applyFont="1" applyFill="1" applyBorder="1" applyAlignment="1" applyProtection="1">
      <alignment horizontal="center" vertical="center" wrapText="1"/>
    </xf>
    <xf numFmtId="1" fontId="7" fillId="0" borderId="133" xfId="17" applyNumberFormat="1" applyFont="1" applyFill="1" applyBorder="1" applyAlignment="1" applyProtection="1">
      <alignment horizontal="center" vertical="center" wrapText="1"/>
      <protection locked="0"/>
    </xf>
    <xf numFmtId="0" fontId="7" fillId="0" borderId="133" xfId="0" applyFont="1" applyFill="1" applyBorder="1" applyAlignment="1" applyProtection="1">
      <alignment horizontal="center" vertical="center" wrapText="1"/>
    </xf>
    <xf numFmtId="14" fontId="7" fillId="0" borderId="133" xfId="0" applyNumberFormat="1" applyFont="1" applyFill="1" applyBorder="1" applyAlignment="1" applyProtection="1">
      <alignment horizontal="center" vertical="center" wrapText="1"/>
    </xf>
    <xf numFmtId="0" fontId="7" fillId="0" borderId="133" xfId="0" applyFont="1" applyFill="1" applyBorder="1" applyAlignment="1">
      <alignment horizontal="center" vertical="center" wrapText="1"/>
    </xf>
    <xf numFmtId="9" fontId="7" fillId="0" borderId="126" xfId="17" applyNumberFormat="1" applyFont="1" applyFill="1" applyBorder="1" applyAlignment="1" applyProtection="1">
      <alignment horizontal="center" vertical="center" wrapText="1"/>
      <protection locked="0"/>
    </xf>
    <xf numFmtId="9" fontId="7" fillId="0" borderId="133" xfId="17" applyNumberFormat="1" applyFont="1" applyFill="1" applyBorder="1" applyAlignment="1" applyProtection="1">
      <alignment horizontal="center" vertical="center" wrapText="1"/>
    </xf>
    <xf numFmtId="0" fontId="5" fillId="0" borderId="126" xfId="0" applyFont="1" applyFill="1" applyBorder="1" applyAlignment="1" applyProtection="1">
      <alignment horizontal="center" vertical="center" wrapText="1"/>
    </xf>
    <xf numFmtId="0" fontId="3" fillId="0" borderId="126" xfId="0" applyFont="1" applyFill="1" applyBorder="1" applyAlignment="1" applyProtection="1">
      <alignment horizontal="justify" vertical="center"/>
    </xf>
    <xf numFmtId="9" fontId="1" fillId="0" borderId="126" xfId="17" applyNumberFormat="1" applyFill="1" applyBorder="1" applyAlignment="1" applyProtection="1">
      <alignment horizontal="center" vertical="top" wrapText="1"/>
    </xf>
    <xf numFmtId="1" fontId="1" fillId="0" borderId="126" xfId="17" applyNumberFormat="1" applyFill="1" applyBorder="1" applyAlignment="1" applyProtection="1">
      <alignment horizontal="center" vertical="top" wrapText="1"/>
      <protection locked="0"/>
    </xf>
    <xf numFmtId="9" fontId="0" fillId="0" borderId="126" xfId="0" applyNumberFormat="1" applyFill="1" applyBorder="1" applyAlignment="1" applyProtection="1">
      <alignment horizontal="center"/>
      <protection locked="0"/>
    </xf>
    <xf numFmtId="0" fontId="1" fillId="0" borderId="126" xfId="17" applyFill="1" applyBorder="1" applyAlignment="1" applyProtection="1">
      <alignment horizontal="left" vertical="top" wrapText="1"/>
      <protection locked="0"/>
    </xf>
    <xf numFmtId="0" fontId="1" fillId="0" borderId="126" xfId="1" applyFill="1" applyBorder="1" applyAlignment="1" applyProtection="1">
      <alignment horizontal="left" vertical="top" wrapText="1"/>
      <protection locked="0"/>
    </xf>
    <xf numFmtId="0" fontId="7" fillId="0" borderId="126" xfId="0" applyFont="1" applyFill="1" applyBorder="1" applyAlignment="1">
      <alignment horizontal="center" vertical="center" wrapText="1"/>
    </xf>
    <xf numFmtId="14" fontId="1" fillId="0" borderId="126" xfId="1" applyNumberFormat="1" applyFill="1" applyBorder="1" applyAlignment="1" applyProtection="1">
      <alignment horizontal="right" vertical="center" wrapText="1"/>
    </xf>
    <xf numFmtId="0" fontId="1" fillId="0" borderId="132" xfId="17" applyFill="1" applyBorder="1" applyAlignment="1" applyProtection="1">
      <alignment horizontal="center" vertical="center" wrapText="1"/>
    </xf>
    <xf numFmtId="166" fontId="32" fillId="0" borderId="128" xfId="17" applyNumberFormat="1" applyFont="1" applyFill="1" applyBorder="1" applyAlignment="1" applyProtection="1">
      <alignment horizontal="center" vertical="center" wrapText="1"/>
      <protection locked="0"/>
    </xf>
    <xf numFmtId="0" fontId="25" fillId="0" borderId="126" xfId="17" applyFont="1" applyFill="1" applyBorder="1" applyAlignment="1" applyProtection="1">
      <alignment horizontal="left" vertical="center" wrapText="1"/>
      <protection locked="0"/>
    </xf>
    <xf numFmtId="9" fontId="32" fillId="0" borderId="133" xfId="17" applyNumberFormat="1" applyFont="1" applyFill="1" applyBorder="1" applyAlignment="1" applyProtection="1">
      <alignment horizontal="center" vertical="center" wrapText="1"/>
      <protection locked="0"/>
    </xf>
    <xf numFmtId="0" fontId="7" fillId="0" borderId="126" xfId="0" applyFont="1" applyFill="1" applyBorder="1" applyAlignment="1" applyProtection="1">
      <alignment horizontal="justify" vertical="center" wrapText="1"/>
    </xf>
    <xf numFmtId="9" fontId="7" fillId="0" borderId="126" xfId="0" applyNumberFormat="1" applyFont="1" applyFill="1" applyBorder="1" applyAlignment="1" applyProtection="1">
      <alignment horizontal="center" vertical="center" wrapText="1"/>
    </xf>
    <xf numFmtId="0" fontId="4" fillId="0" borderId="127" xfId="0" applyFont="1" applyFill="1" applyBorder="1" applyAlignment="1" applyProtection="1">
      <alignment horizontal="center" vertical="center"/>
      <protection locked="0"/>
    </xf>
    <xf numFmtId="0" fontId="4" fillId="0" borderId="126" xfId="0" applyFont="1" applyFill="1" applyBorder="1" applyAlignment="1" applyProtection="1">
      <alignment horizontal="justify" vertical="center" wrapText="1"/>
    </xf>
    <xf numFmtId="0" fontId="1" fillId="0" borderId="126" xfId="1" applyFont="1" applyFill="1" applyBorder="1" applyAlignment="1">
      <alignment horizontal="right" vertical="center" wrapText="1"/>
    </xf>
    <xf numFmtId="0" fontId="1" fillId="0" borderId="126" xfId="1" applyFont="1" applyFill="1" applyBorder="1" applyAlignment="1">
      <alignment vertical="center" wrapText="1"/>
    </xf>
    <xf numFmtId="0" fontId="1" fillId="0" borderId="126" xfId="1" applyFont="1" applyFill="1" applyBorder="1" applyAlignment="1">
      <alignment horizontal="left" vertical="center" wrapText="1"/>
    </xf>
    <xf numFmtId="14" fontId="1" fillId="0" borderId="126" xfId="1" applyNumberFormat="1" applyFont="1" applyFill="1" applyBorder="1" applyAlignment="1" applyProtection="1">
      <alignment horizontal="center" vertical="center" wrapText="1"/>
      <protection locked="0"/>
    </xf>
    <xf numFmtId="0" fontId="1" fillId="0" borderId="126" xfId="1" applyFont="1" applyBorder="1" applyAlignment="1">
      <alignment horizontal="center" vertical="center" wrapText="1"/>
    </xf>
    <xf numFmtId="14" fontId="1" fillId="0" borderId="126" xfId="1" applyNumberFormat="1" applyFont="1" applyBorder="1" applyAlignment="1" applyProtection="1">
      <alignment horizontal="center" vertical="center" wrapText="1"/>
      <protection locked="0"/>
    </xf>
    <xf numFmtId="0" fontId="1" fillId="0" borderId="126" xfId="1" applyFont="1" applyBorder="1" applyAlignment="1" applyProtection="1">
      <alignment horizontal="center" vertical="center" wrapText="1"/>
      <protection locked="0"/>
    </xf>
    <xf numFmtId="0" fontId="12" fillId="0" borderId="126" xfId="1" applyFont="1" applyBorder="1" applyAlignment="1">
      <alignment horizontal="center" vertical="center" wrapText="1"/>
    </xf>
    <xf numFmtId="0" fontId="1" fillId="0" borderId="126" xfId="1" applyFont="1" applyBorder="1" applyAlignment="1" applyProtection="1">
      <alignment horizontal="left" vertical="center" wrapText="1"/>
      <protection locked="0"/>
    </xf>
    <xf numFmtId="0" fontId="1" fillId="0" borderId="126" xfId="1" applyFont="1" applyBorder="1" applyAlignment="1" applyProtection="1">
      <alignment wrapText="1"/>
      <protection locked="0"/>
    </xf>
    <xf numFmtId="0" fontId="1" fillId="0" borderId="126" xfId="1" applyFont="1" applyBorder="1" applyAlignment="1" applyProtection="1">
      <alignment vertical="center" wrapText="1"/>
      <protection locked="0"/>
    </xf>
    <xf numFmtId="0" fontId="1" fillId="0" borderId="126" xfId="1" applyFont="1" applyBorder="1" applyAlignment="1">
      <alignment horizontal="left" vertical="center" wrapText="1"/>
    </xf>
    <xf numFmtId="0" fontId="7" fillId="0" borderId="35" xfId="0" applyFont="1" applyFill="1" applyBorder="1" applyAlignment="1" applyProtection="1">
      <alignment horizontal="center" vertical="center" wrapText="1"/>
    </xf>
    <xf numFmtId="0" fontId="25" fillId="0" borderId="35" xfId="0" applyFont="1" applyFill="1" applyBorder="1" applyAlignment="1" applyProtection="1">
      <alignment horizontal="center" vertical="center"/>
    </xf>
    <xf numFmtId="0" fontId="25" fillId="0" borderId="34" xfId="0" applyFont="1" applyFill="1" applyBorder="1" applyAlignment="1" applyProtection="1">
      <alignment horizontal="center" vertical="center"/>
    </xf>
    <xf numFmtId="0" fontId="7" fillId="0" borderId="34" xfId="0" applyFont="1" applyFill="1" applyBorder="1" applyAlignment="1" applyProtection="1">
      <alignment horizontal="justify" vertical="top" wrapText="1"/>
      <protection locked="0"/>
    </xf>
    <xf numFmtId="0" fontId="4" fillId="0" borderId="13" xfId="0" applyFont="1" applyFill="1" applyBorder="1" applyAlignment="1" applyProtection="1">
      <alignment horizontal="center" vertical="center"/>
      <protection locked="0"/>
    </xf>
    <xf numFmtId="0" fontId="1" fillId="0" borderId="23" xfId="1" applyFill="1" applyBorder="1" applyAlignment="1" applyProtection="1">
      <alignment horizontal="center" vertical="center" wrapText="1"/>
      <protection locked="0"/>
    </xf>
    <xf numFmtId="9" fontId="1" fillId="0" borderId="23" xfId="1" applyNumberFormat="1" applyFill="1" applyBorder="1" applyAlignment="1" applyProtection="1">
      <alignment horizontal="center" vertical="center" wrapText="1"/>
      <protection locked="0"/>
    </xf>
    <xf numFmtId="14" fontId="1" fillId="0" borderId="22" xfId="1" applyNumberFormat="1" applyFill="1" applyBorder="1" applyAlignment="1" applyProtection="1">
      <alignment horizontal="center" vertical="center" wrapText="1"/>
      <protection locked="0"/>
    </xf>
    <xf numFmtId="0" fontId="32" fillId="0" borderId="22" xfId="0" applyFont="1" applyFill="1" applyBorder="1" applyAlignment="1" applyProtection="1">
      <alignment vertical="center" wrapText="1"/>
      <protection locked="0"/>
    </xf>
    <xf numFmtId="0" fontId="1" fillId="0" borderId="29" xfId="1" applyFill="1" applyBorder="1" applyAlignment="1" applyProtection="1">
      <alignment horizontal="center" vertical="center" wrapText="1"/>
      <protection locked="0"/>
    </xf>
    <xf numFmtId="0" fontId="1" fillId="0" borderId="40" xfId="1" applyFill="1" applyBorder="1" applyAlignment="1" applyProtection="1">
      <alignment horizontal="left" vertical="center" wrapText="1"/>
      <protection locked="0"/>
    </xf>
    <xf numFmtId="0" fontId="32" fillId="0" borderId="0" xfId="0" applyFont="1" applyFill="1" applyAlignment="1">
      <alignment horizontal="justify" vertical="center" wrapText="1"/>
    </xf>
    <xf numFmtId="0" fontId="25" fillId="0" borderId="34" xfId="0" applyFont="1" applyFill="1" applyBorder="1" applyAlignment="1" applyProtection="1">
      <alignment vertical="center"/>
    </xf>
    <xf numFmtId="14" fontId="1" fillId="0" borderId="34" xfId="1" applyNumberFormat="1" applyFill="1" applyBorder="1" applyAlignment="1" applyProtection="1">
      <alignment horizontal="left" vertical="top" wrapText="1"/>
      <protection locked="0"/>
    </xf>
    <xf numFmtId="14" fontId="1" fillId="0" borderId="34" xfId="1" applyNumberFormat="1" applyFont="1" applyFill="1" applyBorder="1" applyAlignment="1" applyProtection="1">
      <alignment horizontal="justify" vertical="top" wrapText="1"/>
      <protection locked="0"/>
    </xf>
    <xf numFmtId="0" fontId="4" fillId="0" borderId="14" xfId="0" applyFont="1" applyFill="1" applyBorder="1" applyAlignment="1" applyProtection="1">
      <alignment horizontal="center" vertical="center"/>
      <protection locked="0"/>
    </xf>
    <xf numFmtId="165" fontId="1" fillId="0" borderId="34" xfId="17" applyNumberFormat="1" applyFill="1" applyBorder="1" applyAlignment="1" applyProtection="1">
      <alignment horizontal="center" vertical="center" wrapText="1"/>
      <protection locked="0"/>
    </xf>
    <xf numFmtId="9" fontId="0" fillId="0" borderId="34" xfId="0" applyNumberFormat="1" applyFill="1" applyBorder="1" applyAlignment="1" applyProtection="1">
      <alignment horizontal="center"/>
      <protection locked="0"/>
    </xf>
    <xf numFmtId="9" fontId="3" fillId="0" borderId="34" xfId="1" applyNumberFormat="1" applyFont="1" applyFill="1" applyBorder="1" applyAlignment="1">
      <alignment horizontal="center" vertical="center"/>
    </xf>
    <xf numFmtId="0" fontId="1" fillId="0" borderId="58" xfId="1" applyFill="1" applyBorder="1" applyAlignment="1" applyProtection="1">
      <alignment horizontal="center" vertical="center" wrapText="1"/>
      <protection locked="0"/>
    </xf>
    <xf numFmtId="0" fontId="1" fillId="0" borderId="126" xfId="17" applyFill="1" applyBorder="1" applyAlignment="1">
      <alignment horizontal="justify" vertical="top" wrapText="1"/>
    </xf>
    <xf numFmtId="14" fontId="1" fillId="0" borderId="126" xfId="1" applyNumberFormat="1" applyFont="1" applyFill="1" applyBorder="1" applyAlignment="1">
      <alignment horizontal="center" vertical="center" wrapText="1"/>
    </xf>
    <xf numFmtId="0" fontId="25" fillId="0" borderId="126" xfId="0" applyFont="1" applyFill="1" applyBorder="1" applyAlignment="1" applyProtection="1">
      <alignment horizontal="center" vertical="center"/>
    </xf>
    <xf numFmtId="0" fontId="4" fillId="0" borderId="126" xfId="17" applyFont="1" applyFill="1" applyBorder="1" applyAlignment="1" applyProtection="1">
      <alignment horizontal="justify" vertical="top" wrapText="1"/>
      <protection locked="0"/>
    </xf>
    <xf numFmtId="0" fontId="1" fillId="0" borderId="126" xfId="17" applyFill="1" applyBorder="1" applyAlignment="1" applyProtection="1">
      <alignment vertical="top" wrapText="1"/>
    </xf>
    <xf numFmtId="0" fontId="1" fillId="0" borderId="126" xfId="0" applyFont="1" applyFill="1" applyBorder="1" applyAlignment="1" applyProtection="1">
      <alignment horizontal="center" vertical="top" wrapText="1"/>
    </xf>
    <xf numFmtId="0" fontId="7" fillId="0" borderId="45" xfId="17" applyFont="1" applyFill="1" applyBorder="1" applyAlignment="1" applyProtection="1">
      <alignment horizontal="center" vertical="center" wrapText="1"/>
      <protection locked="0"/>
    </xf>
    <xf numFmtId="14" fontId="1" fillId="0" borderId="90" xfId="17" applyNumberFormat="1" applyFill="1" applyBorder="1" applyAlignment="1" applyProtection="1">
      <alignment horizontal="center" vertical="center" wrapText="1"/>
    </xf>
    <xf numFmtId="0" fontId="1" fillId="0" borderId="90" xfId="17" applyFill="1" applyBorder="1" applyAlignment="1" applyProtection="1">
      <alignment horizontal="center" vertical="center"/>
    </xf>
    <xf numFmtId="0" fontId="4" fillId="0" borderId="90" xfId="17" applyFont="1" applyFill="1" applyBorder="1" applyAlignment="1" applyProtection="1">
      <alignment horizontal="justify" vertical="center" wrapText="1"/>
    </xf>
    <xf numFmtId="0" fontId="1" fillId="0" borderId="90" xfId="1" applyFill="1" applyBorder="1" applyAlignment="1" applyProtection="1">
      <alignment horizontal="center" vertical="center" wrapText="1"/>
    </xf>
    <xf numFmtId="0" fontId="1" fillId="0" borderId="90" xfId="17" applyFill="1" applyBorder="1" applyAlignment="1" applyProtection="1">
      <alignment horizontal="left" vertical="center" wrapText="1"/>
    </xf>
    <xf numFmtId="165" fontId="1" fillId="0" borderId="90" xfId="17" applyNumberFormat="1" applyFill="1" applyBorder="1" applyAlignment="1" applyProtection="1">
      <alignment horizontal="center" vertical="center"/>
    </xf>
    <xf numFmtId="1" fontId="1" fillId="0" borderId="90" xfId="17" applyNumberFormat="1" applyFill="1" applyBorder="1" applyAlignment="1" applyProtection="1">
      <alignment horizontal="center" vertical="center" wrapText="1"/>
      <protection locked="0"/>
    </xf>
    <xf numFmtId="165" fontId="1" fillId="0" borderId="90" xfId="17" applyNumberFormat="1" applyFill="1" applyBorder="1" applyAlignment="1">
      <alignment horizontal="center" vertical="center" wrapText="1"/>
    </xf>
    <xf numFmtId="14" fontId="1" fillId="0" borderId="90" xfId="1" applyNumberFormat="1" applyFill="1" applyBorder="1" applyAlignment="1" applyProtection="1">
      <alignment horizontal="center" vertical="center" wrapText="1"/>
      <protection locked="0"/>
    </xf>
    <xf numFmtId="0" fontId="1" fillId="0" borderId="90" xfId="17" applyFill="1" applyBorder="1" applyAlignment="1" applyProtection="1">
      <alignment horizontal="justify" vertical="center" wrapText="1"/>
      <protection locked="0"/>
    </xf>
    <xf numFmtId="9" fontId="1" fillId="0" borderId="90" xfId="17" applyNumberFormat="1" applyFill="1" applyBorder="1" applyAlignment="1" applyProtection="1">
      <alignment horizontal="center" vertical="center" wrapText="1"/>
      <protection locked="0"/>
    </xf>
    <xf numFmtId="0" fontId="1" fillId="0" borderId="90" xfId="1" applyFill="1" applyBorder="1" applyAlignment="1" applyProtection="1">
      <alignment horizontal="center" vertical="center" wrapText="1"/>
      <protection locked="0"/>
    </xf>
    <xf numFmtId="0" fontId="1" fillId="0" borderId="90" xfId="17" applyFill="1" applyBorder="1" applyAlignment="1" applyProtection="1">
      <alignment horizontal="center" vertical="center" wrapText="1"/>
      <protection locked="0"/>
    </xf>
    <xf numFmtId="14" fontId="1" fillId="0" borderId="90" xfId="17" applyNumberFormat="1" applyFill="1" applyBorder="1" applyAlignment="1" applyProtection="1">
      <alignment horizontal="center" vertical="center" wrapText="1"/>
      <protection locked="0"/>
    </xf>
    <xf numFmtId="9" fontId="1" fillId="0" borderId="90" xfId="1" applyNumberFormat="1" applyFill="1" applyBorder="1" applyAlignment="1" applyProtection="1">
      <alignment horizontal="center" vertical="center" wrapText="1"/>
      <protection locked="0"/>
    </xf>
    <xf numFmtId="0" fontId="7" fillId="0" borderId="90" xfId="1" applyFont="1" applyFill="1" applyBorder="1" applyAlignment="1">
      <alignment horizontal="center" vertical="center" wrapText="1"/>
    </xf>
    <xf numFmtId="9" fontId="1" fillId="0" borderId="90" xfId="1" applyNumberFormat="1" applyFill="1" applyBorder="1" applyAlignment="1" applyProtection="1">
      <alignment horizontal="left" vertical="center" wrapText="1"/>
      <protection locked="0"/>
    </xf>
    <xf numFmtId="0" fontId="1" fillId="0" borderId="90" xfId="1" applyFill="1" applyBorder="1" applyAlignment="1" applyProtection="1">
      <alignment horizontal="left" vertical="center" wrapText="1"/>
      <protection locked="0"/>
    </xf>
    <xf numFmtId="9" fontId="0" fillId="0" borderId="90" xfId="0" applyNumberFormat="1" applyFill="1" applyBorder="1" applyAlignment="1" applyProtection="1">
      <alignment horizontal="center"/>
      <protection locked="0"/>
    </xf>
    <xf numFmtId="9" fontId="3" fillId="0" borderId="90" xfId="17" applyNumberFormat="1" applyFont="1" applyFill="1" applyBorder="1" applyAlignment="1" applyProtection="1">
      <alignment horizontal="center" vertical="center"/>
      <protection locked="0"/>
    </xf>
    <xf numFmtId="9" fontId="3" fillId="0" borderId="90" xfId="1" applyNumberFormat="1" applyFont="1" applyFill="1" applyBorder="1" applyAlignment="1">
      <alignment horizontal="center" vertical="center"/>
    </xf>
    <xf numFmtId="9" fontId="3" fillId="0" borderId="90" xfId="17" applyNumberFormat="1" applyFont="1" applyFill="1" applyBorder="1" applyAlignment="1" applyProtection="1">
      <alignment horizontal="center" vertical="center" wrapText="1"/>
      <protection locked="0"/>
    </xf>
    <xf numFmtId="0" fontId="1" fillId="0" borderId="99" xfId="17" applyFill="1" applyBorder="1" applyAlignment="1" applyProtection="1">
      <alignment horizontal="center" vertical="center" wrapText="1"/>
      <protection locked="0"/>
    </xf>
    <xf numFmtId="0" fontId="1" fillId="0" borderId="138" xfId="1" applyFill="1" applyBorder="1" applyAlignment="1">
      <alignment horizontal="center" vertical="center" wrapText="1"/>
    </xf>
    <xf numFmtId="0" fontId="1" fillId="0" borderId="90" xfId="1" applyFill="1" applyBorder="1" applyAlignment="1">
      <alignment horizontal="center" vertical="center" wrapText="1"/>
    </xf>
    <xf numFmtId="165" fontId="1" fillId="0" borderId="90" xfId="17" applyNumberFormat="1" applyFill="1" applyBorder="1" applyAlignment="1" applyProtection="1">
      <alignment horizontal="center" vertical="center" wrapText="1"/>
    </xf>
    <xf numFmtId="0" fontId="1" fillId="0" borderId="90" xfId="17" applyFill="1" applyBorder="1" applyAlignment="1" applyProtection="1">
      <alignment horizontal="center" vertical="center" wrapText="1"/>
    </xf>
    <xf numFmtId="165" fontId="1" fillId="0" borderId="90" xfId="17" applyNumberFormat="1" applyFill="1" applyBorder="1" applyAlignment="1" applyProtection="1">
      <alignment horizontal="center" vertical="center" wrapText="1"/>
      <protection locked="0"/>
    </xf>
    <xf numFmtId="14" fontId="1" fillId="0" borderId="90" xfId="1" applyNumberFormat="1" applyFill="1" applyBorder="1" applyAlignment="1" applyProtection="1">
      <alignment horizontal="center" vertical="center" wrapText="1"/>
    </xf>
    <xf numFmtId="14" fontId="4" fillId="0" borderId="90" xfId="0" applyNumberFormat="1" applyFont="1" applyFill="1" applyBorder="1" applyAlignment="1" applyProtection="1">
      <alignment horizontal="center" vertical="center" wrapText="1"/>
    </xf>
    <xf numFmtId="9" fontId="4" fillId="0" borderId="90" xfId="0" applyNumberFormat="1" applyFont="1" applyFill="1" applyBorder="1" applyAlignment="1" applyProtection="1">
      <alignment horizontal="center"/>
      <protection locked="0"/>
    </xf>
    <xf numFmtId="0" fontId="5" fillId="0" borderId="90" xfId="0" applyFont="1" applyFill="1" applyBorder="1" applyAlignment="1" applyProtection="1">
      <alignment horizontal="center" vertical="center" wrapText="1"/>
    </xf>
    <xf numFmtId="9" fontId="1" fillId="0" borderId="90" xfId="1" applyNumberFormat="1" applyFill="1" applyBorder="1" applyAlignment="1" applyProtection="1">
      <alignment horizontal="center" vertical="center" wrapText="1"/>
    </xf>
    <xf numFmtId="14" fontId="4" fillId="0" borderId="90" xfId="0" applyNumberFormat="1" applyFont="1" applyFill="1" applyBorder="1" applyAlignment="1" applyProtection="1">
      <alignment horizontal="center" vertical="center" wrapText="1"/>
      <protection locked="0"/>
    </xf>
    <xf numFmtId="0" fontId="1" fillId="0" borderId="90" xfId="0" applyFont="1" applyFill="1" applyBorder="1" applyAlignment="1" applyProtection="1">
      <alignment horizontal="justify" vertical="center" wrapText="1"/>
      <protection locked="0"/>
    </xf>
    <xf numFmtId="9" fontId="1" fillId="0" borderId="90" xfId="0" applyNumberFormat="1" applyFont="1" applyFill="1" applyBorder="1" applyAlignment="1" applyProtection="1">
      <alignment horizontal="center" vertical="center"/>
      <protection locked="0"/>
    </xf>
    <xf numFmtId="0" fontId="7" fillId="0" borderId="90" xfId="0" applyFont="1" applyFill="1" applyBorder="1" applyAlignment="1" applyProtection="1">
      <alignment horizontal="justify" vertical="center" wrapText="1"/>
      <protection locked="0"/>
    </xf>
    <xf numFmtId="0" fontId="4" fillId="0" borderId="90" xfId="0" applyFont="1" applyFill="1" applyBorder="1" applyAlignment="1" applyProtection="1">
      <alignment horizontal="justify" vertical="center" wrapText="1"/>
      <protection locked="0"/>
    </xf>
    <xf numFmtId="14" fontId="7" fillId="0" borderId="90" xfId="0" applyNumberFormat="1" applyFont="1" applyFill="1" applyBorder="1" applyAlignment="1" applyProtection="1">
      <alignment horizontal="center" vertical="center"/>
      <protection locked="0"/>
    </xf>
    <xf numFmtId="0" fontId="4" fillId="0" borderId="90" xfId="0" applyFont="1" applyFill="1" applyBorder="1" applyAlignment="1" applyProtection="1">
      <alignment horizontal="justify" vertical="center"/>
      <protection locked="0"/>
    </xf>
    <xf numFmtId="9" fontId="7" fillId="0" borderId="90" xfId="0" applyNumberFormat="1" applyFont="1" applyFill="1" applyBorder="1" applyAlignment="1" applyProtection="1">
      <alignment horizontal="center" vertical="center"/>
      <protection locked="0"/>
    </xf>
    <xf numFmtId="0" fontId="7" fillId="0" borderId="90" xfId="0" applyFont="1" applyFill="1" applyBorder="1" applyAlignment="1" applyProtection="1">
      <alignment horizontal="left" vertical="top" wrapText="1"/>
      <protection locked="0"/>
    </xf>
    <xf numFmtId="9" fontId="7" fillId="0" borderId="90" xfId="0" applyNumberFormat="1" applyFont="1" applyFill="1" applyBorder="1" applyAlignment="1" applyProtection="1">
      <alignment horizontal="center" vertical="center" wrapText="1"/>
      <protection locked="0"/>
    </xf>
    <xf numFmtId="14" fontId="4" fillId="0" borderId="90" xfId="0" applyNumberFormat="1" applyFont="1" applyFill="1" applyBorder="1" applyAlignment="1" applyProtection="1">
      <alignment horizontal="center" vertical="center"/>
      <protection locked="0"/>
    </xf>
    <xf numFmtId="0" fontId="7" fillId="0" borderId="90" xfId="0" applyFont="1" applyFill="1" applyBorder="1" applyAlignment="1" applyProtection="1">
      <alignment horizontal="justify" vertical="top" wrapText="1"/>
      <protection locked="0"/>
    </xf>
    <xf numFmtId="0" fontId="7" fillId="0" borderId="90" xfId="0" applyFont="1" applyFill="1" applyBorder="1" applyAlignment="1" applyProtection="1">
      <alignment horizontal="justify" vertical="top"/>
      <protection locked="0"/>
    </xf>
    <xf numFmtId="0" fontId="1" fillId="0" borderId="90" xfId="0" applyFont="1" applyFill="1" applyBorder="1" applyAlignment="1" applyProtection="1">
      <alignment vertical="center" wrapText="1"/>
      <protection locked="0"/>
    </xf>
    <xf numFmtId="0" fontId="1" fillId="0" borderId="90" xfId="0" applyFont="1" applyFill="1" applyBorder="1" applyAlignment="1" applyProtection="1">
      <alignment horizontal="left" vertical="center" wrapText="1"/>
      <protection locked="0"/>
    </xf>
    <xf numFmtId="166" fontId="4" fillId="0" borderId="90" xfId="17" applyNumberFormat="1" applyFont="1" applyFill="1" applyBorder="1" applyAlignment="1" applyProtection="1">
      <alignment horizontal="center" vertical="center" wrapText="1"/>
      <protection locked="0"/>
    </xf>
    <xf numFmtId="0" fontId="4" fillId="0" borderId="90" xfId="17" applyFont="1" applyFill="1" applyBorder="1" applyAlignment="1" applyProtection="1">
      <alignment horizontal="justify" vertical="center" wrapText="1"/>
      <protection locked="0"/>
    </xf>
    <xf numFmtId="9" fontId="4" fillId="0" borderId="90" xfId="17" applyNumberFormat="1" applyFont="1" applyFill="1" applyBorder="1" applyAlignment="1" applyProtection="1">
      <alignment horizontal="center" vertical="center" wrapText="1"/>
      <protection locked="0"/>
    </xf>
    <xf numFmtId="0" fontId="7" fillId="0" borderId="90" xfId="0" applyFont="1" applyFill="1" applyBorder="1" applyAlignment="1" applyProtection="1">
      <alignment horizontal="left" vertical="center" wrapText="1"/>
      <protection locked="0"/>
    </xf>
    <xf numFmtId="0" fontId="4" fillId="0" borderId="90" xfId="0" applyFont="1" applyFill="1" applyBorder="1" applyAlignment="1" applyProtection="1">
      <alignment horizontal="justify" vertical="top" wrapText="1"/>
      <protection locked="0"/>
    </xf>
    <xf numFmtId="0" fontId="1" fillId="0" borderId="90" xfId="1" applyFill="1" applyBorder="1" applyAlignment="1" applyProtection="1">
      <alignment horizontal="justify" vertical="center" wrapText="1"/>
    </xf>
    <xf numFmtId="14" fontId="4" fillId="0" borderId="90" xfId="0" applyNumberFormat="1" applyFont="1" applyFill="1" applyBorder="1" applyAlignment="1" applyProtection="1">
      <alignment horizontal="center" vertical="center"/>
    </xf>
    <xf numFmtId="14" fontId="4" fillId="0" borderId="90" xfId="1" applyNumberFormat="1" applyFont="1" applyFill="1" applyBorder="1" applyAlignment="1" applyProtection="1">
      <alignment horizontal="center" vertical="center" wrapText="1"/>
      <protection locked="0"/>
    </xf>
    <xf numFmtId="0" fontId="4" fillId="0" borderId="90" xfId="1" applyFont="1" applyFill="1" applyBorder="1" applyAlignment="1" applyProtection="1">
      <alignment horizontal="justify" vertical="center" wrapText="1"/>
      <protection locked="0"/>
    </xf>
    <xf numFmtId="9" fontId="4" fillId="0" borderId="90" xfId="1" applyNumberFormat="1" applyFont="1" applyFill="1" applyBorder="1" applyAlignment="1" applyProtection="1">
      <alignment horizontal="center" vertical="center" wrapText="1"/>
      <protection locked="0"/>
    </xf>
    <xf numFmtId="0" fontId="4" fillId="0" borderId="35" xfId="1" applyFont="1" applyFill="1" applyBorder="1" applyAlignment="1" applyProtection="1">
      <alignment horizontal="justify" vertical="center" wrapText="1"/>
      <protection locked="0"/>
    </xf>
    <xf numFmtId="0" fontId="1" fillId="0" borderId="90" xfId="0" applyFont="1" applyFill="1" applyBorder="1" applyAlignment="1" applyProtection="1">
      <alignment horizontal="justify" vertical="center" wrapText="1"/>
    </xf>
    <xf numFmtId="14" fontId="1" fillId="0" borderId="90" xfId="0" applyNumberFormat="1" applyFont="1" applyFill="1" applyBorder="1" applyAlignment="1" applyProtection="1">
      <alignment horizontal="center" vertical="center" wrapText="1"/>
      <protection locked="0"/>
    </xf>
    <xf numFmtId="0" fontId="1" fillId="0" borderId="90" xfId="0" applyFont="1" applyFill="1" applyBorder="1" applyAlignment="1" applyProtection="1">
      <alignment horizontal="center" vertical="center" wrapText="1"/>
      <protection locked="0"/>
    </xf>
    <xf numFmtId="9" fontId="1" fillId="0" borderId="90" xfId="0" applyNumberFormat="1" applyFont="1" applyFill="1" applyBorder="1" applyAlignment="1" applyProtection="1">
      <alignment horizontal="center" vertical="center" wrapText="1"/>
      <protection locked="0"/>
    </xf>
    <xf numFmtId="0" fontId="32" fillId="0" borderId="90" xfId="0" applyFont="1" applyFill="1" applyBorder="1" applyAlignment="1" applyProtection="1">
      <alignment horizontal="justify" vertical="center"/>
      <protection locked="0"/>
    </xf>
    <xf numFmtId="0" fontId="32" fillId="0" borderId="90" xfId="0" applyFont="1" applyFill="1" applyBorder="1" applyAlignment="1" applyProtection="1">
      <alignment horizontal="justify" vertical="center" wrapText="1"/>
      <protection locked="0"/>
    </xf>
    <xf numFmtId="0" fontId="1" fillId="0" borderId="36"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justify" vertical="center"/>
      <protection locked="0"/>
    </xf>
    <xf numFmtId="0" fontId="32" fillId="0" borderId="35" xfId="0" applyFont="1" applyFill="1" applyBorder="1" applyAlignment="1" applyProtection="1">
      <alignment horizontal="justify" vertical="center" wrapText="1"/>
      <protection locked="0"/>
    </xf>
    <xf numFmtId="0" fontId="32" fillId="0" borderId="0" xfId="0" applyFont="1" applyFill="1" applyAlignment="1" applyProtection="1">
      <alignment horizontal="justify" vertical="center"/>
      <protection locked="0"/>
    </xf>
    <xf numFmtId="0" fontId="4" fillId="0" borderId="3" xfId="1" applyFont="1" applyFill="1" applyBorder="1" applyAlignment="1" applyProtection="1">
      <alignment horizontal="justify" vertical="center" wrapText="1"/>
      <protection locked="0"/>
    </xf>
    <xf numFmtId="9" fontId="4" fillId="0" borderId="42" xfId="1" applyNumberFormat="1" applyFont="1" applyFill="1" applyBorder="1" applyAlignment="1" applyProtection="1">
      <alignment horizontal="center" vertical="center" wrapText="1"/>
      <protection locked="0"/>
    </xf>
    <xf numFmtId="14" fontId="4" fillId="0" borderId="6" xfId="1" applyNumberFormat="1" applyFont="1" applyFill="1" applyBorder="1" applyAlignment="1" applyProtection="1">
      <alignment horizontal="center" vertical="center" wrapText="1"/>
      <protection locked="0"/>
    </xf>
    <xf numFmtId="0" fontId="4" fillId="0" borderId="2" xfId="1" applyFont="1" applyFill="1" applyBorder="1" applyAlignment="1" applyProtection="1">
      <alignment horizontal="justify" vertical="center" wrapText="1"/>
      <protection locked="0"/>
    </xf>
    <xf numFmtId="9" fontId="4" fillId="0" borderId="2" xfId="1" applyNumberFormat="1" applyFont="1" applyFill="1" applyBorder="1" applyAlignment="1" applyProtection="1">
      <alignment horizontal="center" vertical="center" wrapText="1"/>
      <protection locked="0"/>
    </xf>
    <xf numFmtId="14" fontId="4" fillId="0" borderId="53" xfId="1" applyNumberFormat="1" applyFont="1" applyFill="1" applyBorder="1" applyAlignment="1" applyProtection="1">
      <alignment horizontal="center" vertical="center" wrapText="1"/>
      <protection locked="0"/>
    </xf>
    <xf numFmtId="0" fontId="4" fillId="0" borderId="36" xfId="1" applyFont="1" applyFill="1" applyBorder="1" applyAlignment="1" applyProtection="1">
      <alignment horizontal="center" vertical="center" wrapText="1"/>
      <protection locked="0"/>
    </xf>
    <xf numFmtId="0" fontId="32" fillId="0" borderId="0" xfId="0" applyFont="1" applyFill="1" applyAlignment="1" applyProtection="1">
      <alignment horizontal="justify" vertical="center" wrapText="1"/>
      <protection locked="0"/>
    </xf>
    <xf numFmtId="0" fontId="4" fillId="0" borderId="36" xfId="1" applyFont="1" applyFill="1" applyBorder="1" applyAlignment="1" applyProtection="1">
      <alignment horizontal="justify" vertical="center" wrapText="1"/>
      <protection locked="0"/>
    </xf>
    <xf numFmtId="9" fontId="4" fillId="0" borderId="36" xfId="1" applyNumberFormat="1" applyFont="1" applyFill="1" applyBorder="1" applyAlignment="1" applyProtection="1">
      <alignment horizontal="center" vertical="center" wrapText="1"/>
      <protection locked="0"/>
    </xf>
    <xf numFmtId="0" fontId="4" fillId="0" borderId="37" xfId="1" applyFont="1" applyFill="1" applyBorder="1" applyAlignment="1" applyProtection="1">
      <alignment horizontal="center" vertical="center" wrapText="1"/>
      <protection locked="0"/>
    </xf>
    <xf numFmtId="0" fontId="4" fillId="0" borderId="31" xfId="0" applyFont="1" applyFill="1" applyBorder="1" applyAlignment="1" applyProtection="1">
      <alignment horizontal="justify" vertical="center" wrapText="1"/>
      <protection locked="0"/>
    </xf>
    <xf numFmtId="0" fontId="4" fillId="0" borderId="90" xfId="0" applyFont="1" applyFill="1" applyBorder="1" applyAlignment="1" applyProtection="1">
      <alignment vertical="center" wrapText="1"/>
    </xf>
    <xf numFmtId="0" fontId="7" fillId="0" borderId="0" xfId="0" applyFont="1" applyFill="1" applyAlignment="1">
      <alignment horizontal="justify" vertical="center" wrapText="1"/>
    </xf>
    <xf numFmtId="0" fontId="4" fillId="0" borderId="90" xfId="17" applyFont="1" applyFill="1" applyBorder="1" applyAlignment="1" applyProtection="1">
      <alignment horizontal="center" wrapText="1"/>
    </xf>
    <xf numFmtId="14" fontId="4" fillId="0" borderId="90" xfId="1" applyNumberFormat="1" applyFont="1" applyFill="1" applyBorder="1" applyAlignment="1" applyProtection="1">
      <alignment horizontal="right" vertical="center" wrapText="1"/>
    </xf>
    <xf numFmtId="0" fontId="4" fillId="0" borderId="90" xfId="1" applyFont="1" applyFill="1" applyBorder="1" applyAlignment="1" applyProtection="1">
      <alignment horizontal="center" vertical="center" wrapText="1"/>
    </xf>
    <xf numFmtId="0" fontId="4" fillId="0" borderId="90" xfId="0" applyFont="1" applyFill="1" applyBorder="1" applyAlignment="1" applyProtection="1">
      <alignment horizontal="left" vertical="center" wrapText="1"/>
    </xf>
    <xf numFmtId="166" fontId="4" fillId="0" borderId="90" xfId="0" applyNumberFormat="1" applyFont="1" applyFill="1" applyBorder="1" applyAlignment="1" applyProtection="1">
      <alignment horizontal="center" vertical="center" wrapText="1"/>
    </xf>
    <xf numFmtId="165" fontId="4" fillId="0" borderId="90" xfId="17" applyNumberFormat="1" applyFont="1" applyFill="1" applyBorder="1" applyAlignment="1">
      <alignment horizontal="center" vertical="center" wrapText="1"/>
    </xf>
    <xf numFmtId="0" fontId="4" fillId="0" borderId="138" xfId="1" applyFont="1" applyFill="1" applyBorder="1" applyAlignment="1">
      <alignment horizontal="center" vertical="center" wrapText="1"/>
    </xf>
    <xf numFmtId="0" fontId="4" fillId="0" borderId="90" xfId="1" applyFont="1" applyFill="1" applyBorder="1" applyAlignment="1">
      <alignment horizontal="center" vertical="center" wrapText="1"/>
    </xf>
    <xf numFmtId="0" fontId="4" fillId="0" borderId="64" xfId="1" applyFont="1" applyFill="1" applyBorder="1" applyAlignment="1">
      <alignment horizontal="center" vertical="center" wrapText="1"/>
    </xf>
    <xf numFmtId="14" fontId="4" fillId="0" borderId="90" xfId="1" applyNumberFormat="1" applyFont="1" applyFill="1" applyBorder="1" applyAlignment="1" applyProtection="1">
      <alignment horizontal="center" vertical="center" wrapText="1"/>
    </xf>
    <xf numFmtId="9" fontId="4" fillId="0" borderId="90" xfId="0" applyNumberFormat="1" applyFont="1" applyFill="1" applyBorder="1" applyAlignment="1" applyProtection="1">
      <alignment horizontal="center" vertical="center"/>
    </xf>
    <xf numFmtId="0" fontId="0" fillId="0" borderId="90" xfId="0" applyFill="1" applyBorder="1" applyAlignment="1" applyProtection="1">
      <alignment horizontal="center" vertical="center" wrapText="1"/>
    </xf>
    <xf numFmtId="0" fontId="42" fillId="0" borderId="90" xfId="0" applyFont="1" applyFill="1" applyBorder="1" applyAlignment="1" applyProtection="1">
      <alignment horizontal="center" wrapText="1"/>
    </xf>
    <xf numFmtId="0" fontId="1" fillId="0" borderId="90" xfId="1" applyFill="1" applyBorder="1" applyAlignment="1" applyProtection="1">
      <alignment horizontal="justify" vertical="center" wrapText="1"/>
      <protection locked="0"/>
    </xf>
    <xf numFmtId="166" fontId="32" fillId="0" borderId="90" xfId="17" applyNumberFormat="1" applyFont="1" applyFill="1" applyBorder="1" applyAlignment="1" applyProtection="1">
      <alignment horizontal="center" vertical="center" wrapText="1"/>
      <protection locked="0"/>
    </xf>
    <xf numFmtId="0" fontId="25" fillId="0" borderId="90" xfId="17" applyFont="1" applyFill="1" applyBorder="1" applyAlignment="1" applyProtection="1">
      <alignment horizontal="left" vertical="center" wrapText="1"/>
      <protection locked="0"/>
    </xf>
    <xf numFmtId="9" fontId="32" fillId="0" borderId="90" xfId="17" applyNumberFormat="1" applyFont="1" applyFill="1" applyBorder="1" applyAlignment="1" applyProtection="1">
      <alignment horizontal="center" vertical="center" wrapText="1"/>
      <protection locked="0"/>
    </xf>
    <xf numFmtId="0" fontId="4" fillId="0" borderId="90" xfId="0" applyFont="1" applyFill="1" applyBorder="1" applyAlignment="1" applyProtection="1">
      <alignment vertical="center"/>
    </xf>
    <xf numFmtId="0" fontId="0" fillId="0" borderId="90" xfId="0" applyFill="1" applyBorder="1" applyAlignment="1" applyProtection="1">
      <alignment horizontal="center" wrapText="1"/>
    </xf>
    <xf numFmtId="9" fontId="0" fillId="0" borderId="90" xfId="0" applyNumberFormat="1" applyFill="1" applyBorder="1" applyAlignment="1" applyProtection="1">
      <alignment horizontal="center" vertical="center" wrapText="1"/>
    </xf>
    <xf numFmtId="0" fontId="1" fillId="0" borderId="90" xfId="1" applyFill="1" applyBorder="1" applyAlignment="1" applyProtection="1">
      <alignment horizontal="center" vertical="top" wrapText="1"/>
      <protection locked="0"/>
    </xf>
    <xf numFmtId="14" fontId="1" fillId="0" borderId="90" xfId="0" applyNumberFormat="1" applyFont="1" applyFill="1" applyBorder="1" applyAlignment="1" applyProtection="1">
      <alignment horizontal="center" vertical="center"/>
      <protection locked="0"/>
    </xf>
    <xf numFmtId="0" fontId="4" fillId="0" borderId="90" xfId="0" applyFont="1" applyFill="1" applyBorder="1" applyAlignment="1" applyProtection="1">
      <alignment vertical="center" wrapText="1"/>
      <protection locked="0"/>
    </xf>
    <xf numFmtId="0" fontId="4" fillId="0" borderId="60" xfId="0" applyFont="1" applyFill="1" applyBorder="1" applyAlignment="1" applyProtection="1">
      <alignment horizontal="center" vertical="center"/>
      <protection locked="0"/>
    </xf>
    <xf numFmtId="14" fontId="1" fillId="0" borderId="62" xfId="1" applyNumberFormat="1" applyFill="1" applyBorder="1" applyAlignment="1" applyProtection="1">
      <alignment horizontal="center" vertical="center" wrapText="1"/>
      <protection locked="0"/>
    </xf>
    <xf numFmtId="0" fontId="1" fillId="0" borderId="60" xfId="1" applyFill="1" applyBorder="1" applyAlignment="1" applyProtection="1">
      <alignment horizontal="center" vertical="center" wrapText="1"/>
      <protection locked="0"/>
    </xf>
    <xf numFmtId="9" fontId="1" fillId="0" borderId="60" xfId="1" applyNumberFormat="1" applyFill="1" applyBorder="1" applyAlignment="1" applyProtection="1">
      <alignment horizontal="center" vertical="center" wrapText="1"/>
      <protection locked="0"/>
    </xf>
    <xf numFmtId="14" fontId="1" fillId="0" borderId="62" xfId="17" applyNumberFormat="1" applyFill="1" applyBorder="1" applyAlignment="1" applyProtection="1">
      <alignment horizontal="center" vertical="center" wrapText="1"/>
      <protection locked="0"/>
    </xf>
    <xf numFmtId="0" fontId="1" fillId="0" borderId="60" xfId="17" applyFill="1" applyBorder="1" applyAlignment="1" applyProtection="1">
      <alignment horizontal="center" vertical="center" wrapText="1"/>
      <protection locked="0"/>
    </xf>
    <xf numFmtId="0" fontId="1" fillId="0" borderId="63" xfId="17" applyFill="1" applyBorder="1" applyAlignment="1" applyProtection="1">
      <alignment horizontal="center" vertical="center" wrapText="1"/>
      <protection locked="0"/>
    </xf>
    <xf numFmtId="0" fontId="1" fillId="0" borderId="62" xfId="17" applyFill="1" applyBorder="1" applyAlignment="1" applyProtection="1">
      <alignment horizontal="center" vertical="center" wrapText="1"/>
      <protection locked="0"/>
    </xf>
    <xf numFmtId="0" fontId="1" fillId="0" borderId="60" xfId="17" applyFill="1" applyBorder="1" applyAlignment="1" applyProtection="1">
      <alignment horizontal="justify" vertical="center" wrapText="1"/>
      <protection locked="0"/>
    </xf>
    <xf numFmtId="0" fontId="1" fillId="0" borderId="62" xfId="1" applyFill="1" applyBorder="1" applyAlignment="1" applyProtection="1">
      <alignment horizontal="center" vertical="center" wrapText="1"/>
      <protection locked="0"/>
    </xf>
    <xf numFmtId="0" fontId="1" fillId="0" borderId="61" xfId="17" applyFill="1" applyBorder="1" applyAlignment="1" applyProtection="1">
      <alignment horizontal="justify" vertical="center" wrapText="1"/>
      <protection locked="0"/>
    </xf>
    <xf numFmtId="0" fontId="1" fillId="0" borderId="65" xfId="17" applyFill="1" applyBorder="1" applyAlignment="1" applyProtection="1">
      <alignment horizontal="justify" vertical="center" wrapText="1"/>
      <protection locked="0"/>
    </xf>
    <xf numFmtId="9" fontId="1" fillId="0" borderId="60" xfId="1" applyNumberFormat="1" applyFill="1" applyBorder="1" applyAlignment="1" applyProtection="1">
      <alignment horizontal="left" vertical="center" wrapText="1"/>
      <protection locked="0"/>
    </xf>
    <xf numFmtId="0" fontId="1" fillId="0" borderId="62" xfId="1" applyFill="1" applyBorder="1" applyAlignment="1" applyProtection="1">
      <alignment horizontal="left" vertical="center" wrapText="1"/>
      <protection locked="0"/>
    </xf>
    <xf numFmtId="0" fontId="1" fillId="0" borderId="60" xfId="1" applyFill="1" applyBorder="1" applyAlignment="1" applyProtection="1">
      <alignment horizontal="left" vertical="center" wrapText="1"/>
      <protection locked="0"/>
    </xf>
    <xf numFmtId="0" fontId="1" fillId="0" borderId="61" xfId="17" applyFill="1" applyBorder="1" applyAlignment="1" applyProtection="1">
      <alignment horizontal="center" vertical="center" wrapText="1"/>
      <protection locked="0"/>
    </xf>
    <xf numFmtId="0" fontId="1" fillId="0" borderId="66" xfId="1" applyFill="1" applyBorder="1" applyAlignment="1">
      <alignment horizontal="center" vertical="center" wrapText="1"/>
    </xf>
    <xf numFmtId="0" fontId="1" fillId="0" borderId="60" xfId="1" applyFill="1" applyBorder="1" applyAlignment="1">
      <alignment horizontal="center" vertical="center" wrapText="1"/>
    </xf>
    <xf numFmtId="0" fontId="4" fillId="0" borderId="68" xfId="0" applyFont="1" applyFill="1" applyBorder="1" applyAlignment="1" applyProtection="1">
      <alignment horizontal="center" vertical="center"/>
      <protection locked="0"/>
    </xf>
    <xf numFmtId="14" fontId="1" fillId="0" borderId="70" xfId="1" applyNumberFormat="1" applyFill="1" applyBorder="1" applyAlignment="1" applyProtection="1">
      <alignment horizontal="center" vertical="center" wrapText="1"/>
      <protection locked="0"/>
    </xf>
    <xf numFmtId="0" fontId="1" fillId="0" borderId="68" xfId="1" applyFill="1" applyBorder="1" applyAlignment="1" applyProtection="1">
      <alignment horizontal="center" vertical="center" wrapText="1"/>
      <protection locked="0"/>
    </xf>
    <xf numFmtId="9" fontId="1" fillId="0" borderId="68" xfId="1" applyNumberFormat="1" applyFill="1" applyBorder="1" applyAlignment="1" applyProtection="1">
      <alignment horizontal="center" vertical="center" wrapText="1"/>
      <protection locked="0"/>
    </xf>
    <xf numFmtId="14" fontId="1" fillId="0" borderId="70" xfId="17" applyNumberFormat="1" applyFill="1" applyBorder="1" applyAlignment="1" applyProtection="1">
      <alignment horizontal="center" vertical="center" wrapText="1"/>
      <protection locked="0"/>
    </xf>
    <xf numFmtId="0" fontId="1" fillId="0" borderId="68" xfId="17" applyFill="1" applyBorder="1" applyAlignment="1" applyProtection="1">
      <alignment horizontal="center" vertical="center" wrapText="1"/>
      <protection locked="0"/>
    </xf>
    <xf numFmtId="0" fontId="1" fillId="0" borderId="71" xfId="17" applyFill="1" applyBorder="1" applyAlignment="1" applyProtection="1">
      <alignment horizontal="center" vertical="center" wrapText="1"/>
      <protection locked="0"/>
    </xf>
    <xf numFmtId="0" fontId="1" fillId="0" borderId="70" xfId="17" applyFill="1" applyBorder="1" applyAlignment="1" applyProtection="1">
      <alignment horizontal="center" vertical="center" wrapText="1"/>
      <protection locked="0"/>
    </xf>
    <xf numFmtId="0" fontId="1" fillId="0" borderId="68" xfId="17" applyFill="1" applyBorder="1" applyAlignment="1" applyProtection="1">
      <alignment horizontal="justify" vertical="center" wrapText="1"/>
      <protection locked="0"/>
    </xf>
    <xf numFmtId="0" fontId="1" fillId="0" borderId="70" xfId="1" applyFill="1" applyBorder="1" applyAlignment="1" applyProtection="1">
      <alignment horizontal="center" vertical="center" wrapText="1"/>
      <protection locked="0"/>
    </xf>
    <xf numFmtId="0" fontId="1" fillId="0" borderId="69" xfId="17" applyFill="1" applyBorder="1" applyAlignment="1" applyProtection="1">
      <alignment horizontal="justify" vertical="center" wrapText="1"/>
      <protection locked="0"/>
    </xf>
    <xf numFmtId="0" fontId="1" fillId="0" borderId="72" xfId="17" applyFill="1" applyBorder="1" applyAlignment="1" applyProtection="1">
      <alignment horizontal="justify" vertical="center" wrapText="1"/>
      <protection locked="0"/>
    </xf>
    <xf numFmtId="9" fontId="1" fillId="0" borderId="68" xfId="1" applyNumberFormat="1" applyFill="1" applyBorder="1" applyAlignment="1" applyProtection="1">
      <alignment horizontal="left" vertical="center" wrapText="1"/>
      <protection locked="0"/>
    </xf>
    <xf numFmtId="0" fontId="1" fillId="0" borderId="70" xfId="1" applyFill="1" applyBorder="1" applyAlignment="1" applyProtection="1">
      <alignment horizontal="left" vertical="center" wrapText="1"/>
      <protection locked="0"/>
    </xf>
    <xf numFmtId="0" fontId="1" fillId="0" borderId="68" xfId="1" applyFill="1" applyBorder="1" applyAlignment="1" applyProtection="1">
      <alignment horizontal="left" vertical="center" wrapText="1"/>
      <protection locked="0"/>
    </xf>
    <xf numFmtId="0" fontId="1" fillId="0" borderId="69" xfId="17" applyFill="1" applyBorder="1" applyAlignment="1" applyProtection="1">
      <alignment horizontal="center" vertical="center" wrapText="1"/>
      <protection locked="0"/>
    </xf>
    <xf numFmtId="0" fontId="1" fillId="0" borderId="73" xfId="1" applyFill="1" applyBorder="1" applyAlignment="1">
      <alignment horizontal="center" vertical="center" wrapText="1"/>
    </xf>
    <xf numFmtId="0" fontId="1" fillId="0" borderId="68" xfId="1" applyFill="1" applyBorder="1" applyAlignment="1">
      <alignment horizontal="center" vertical="center" wrapText="1"/>
    </xf>
    <xf numFmtId="0" fontId="1" fillId="0" borderId="90" xfId="0" applyFont="1" applyFill="1" applyBorder="1" applyAlignment="1" applyProtection="1">
      <alignment horizontal="center" vertical="center"/>
    </xf>
    <xf numFmtId="0" fontId="7" fillId="0" borderId="90" xfId="0" applyFont="1" applyFill="1" applyBorder="1" applyAlignment="1" applyProtection="1">
      <alignment horizontal="center" vertical="center" wrapText="1"/>
    </xf>
    <xf numFmtId="0" fontId="7" fillId="0" borderId="90" xfId="0" applyFont="1" applyFill="1" applyBorder="1" applyAlignment="1" applyProtection="1">
      <alignment horizontal="justify" vertical="center" wrapText="1"/>
    </xf>
    <xf numFmtId="0" fontId="7" fillId="0" borderId="90" xfId="0" applyFont="1" applyFill="1" applyBorder="1" applyAlignment="1" applyProtection="1">
      <alignment horizontal="center" vertical="center"/>
    </xf>
    <xf numFmtId="165" fontId="7" fillId="0" borderId="90" xfId="0" applyNumberFormat="1" applyFont="1" applyFill="1" applyBorder="1" applyAlignment="1" applyProtection="1">
      <alignment horizontal="center" vertical="center" wrapText="1"/>
    </xf>
    <xf numFmtId="0" fontId="1" fillId="0" borderId="90" xfId="0" applyFont="1" applyFill="1" applyBorder="1" applyAlignment="1" applyProtection="1">
      <alignment horizontal="center" vertical="center" wrapText="1"/>
    </xf>
    <xf numFmtId="0" fontId="4" fillId="0" borderId="84" xfId="0" applyFont="1" applyFill="1" applyBorder="1" applyAlignment="1" applyProtection="1">
      <alignment horizontal="center" vertical="center"/>
      <protection locked="0"/>
    </xf>
    <xf numFmtId="0" fontId="1" fillId="0" borderId="85" xfId="17" applyFill="1" applyBorder="1" applyAlignment="1" applyProtection="1">
      <alignment horizontal="justify" vertical="center" wrapText="1"/>
      <protection locked="0"/>
    </xf>
    <xf numFmtId="0" fontId="1" fillId="0" borderId="85" xfId="17" applyFill="1" applyBorder="1" applyAlignment="1" applyProtection="1">
      <alignment horizontal="center" vertical="center" wrapText="1"/>
      <protection locked="0"/>
    </xf>
    <xf numFmtId="0" fontId="4" fillId="0" borderId="93" xfId="0" applyFont="1" applyFill="1" applyBorder="1" applyAlignment="1" applyProtection="1">
      <alignment horizontal="center" vertical="center"/>
      <protection locked="0"/>
    </xf>
    <xf numFmtId="0" fontId="4" fillId="0" borderId="117" xfId="0" applyFont="1" applyFill="1" applyBorder="1" applyAlignment="1" applyProtection="1">
      <alignment horizontal="center" vertical="center"/>
      <protection locked="0"/>
    </xf>
    <xf numFmtId="14" fontId="1" fillId="0" borderId="119" xfId="1" applyNumberFormat="1" applyFill="1" applyBorder="1" applyAlignment="1" applyProtection="1">
      <alignment horizontal="center" vertical="center" wrapText="1"/>
      <protection locked="0"/>
    </xf>
    <xf numFmtId="0" fontId="1" fillId="0" borderId="117" xfId="1" applyFill="1" applyBorder="1" applyAlignment="1" applyProtection="1">
      <alignment horizontal="center" vertical="center" wrapText="1"/>
      <protection locked="0"/>
    </xf>
    <xf numFmtId="9" fontId="1" fillId="0" borderId="117" xfId="1" applyNumberFormat="1" applyFill="1" applyBorder="1" applyAlignment="1" applyProtection="1">
      <alignment horizontal="center" vertical="center" wrapText="1"/>
      <protection locked="0"/>
    </xf>
    <xf numFmtId="14" fontId="1" fillId="0" borderId="119" xfId="17" applyNumberFormat="1" applyFill="1" applyBorder="1" applyAlignment="1" applyProtection="1">
      <alignment horizontal="center" vertical="center" wrapText="1"/>
      <protection locked="0"/>
    </xf>
    <xf numFmtId="0" fontId="1" fillId="0" borderId="117" xfId="17" applyFill="1" applyBorder="1" applyAlignment="1" applyProtection="1">
      <alignment horizontal="center" vertical="center" wrapText="1"/>
      <protection locked="0"/>
    </xf>
    <xf numFmtId="0" fontId="1" fillId="0" borderId="120" xfId="17" applyFill="1" applyBorder="1" applyAlignment="1" applyProtection="1">
      <alignment horizontal="center" vertical="center" wrapText="1"/>
      <protection locked="0"/>
    </xf>
    <xf numFmtId="0" fontId="1" fillId="0" borderId="119" xfId="17" applyFill="1" applyBorder="1" applyAlignment="1" applyProtection="1">
      <alignment horizontal="center" vertical="center" wrapText="1"/>
      <protection locked="0"/>
    </xf>
    <xf numFmtId="0" fontId="1" fillId="0" borderId="117" xfId="17" applyFill="1" applyBorder="1" applyAlignment="1" applyProtection="1">
      <alignment horizontal="justify" vertical="center" wrapText="1"/>
      <protection locked="0"/>
    </xf>
    <xf numFmtId="0" fontId="1" fillId="0" borderId="119" xfId="1" applyFill="1" applyBorder="1" applyAlignment="1" applyProtection="1">
      <alignment horizontal="center" vertical="center" wrapText="1"/>
      <protection locked="0"/>
    </xf>
    <xf numFmtId="0" fontId="1" fillId="0" borderId="118" xfId="17" applyFill="1" applyBorder="1" applyAlignment="1" applyProtection="1">
      <alignment horizontal="justify" vertical="center" wrapText="1"/>
      <protection locked="0"/>
    </xf>
    <xf numFmtId="0" fontId="1" fillId="0" borderId="121" xfId="17" applyFill="1" applyBorder="1" applyAlignment="1" applyProtection="1">
      <alignment horizontal="justify" vertical="center" wrapText="1"/>
      <protection locked="0"/>
    </xf>
    <xf numFmtId="9" fontId="1" fillId="0" borderId="117" xfId="1" applyNumberFormat="1" applyFill="1" applyBorder="1" applyAlignment="1" applyProtection="1">
      <alignment horizontal="left" vertical="center" wrapText="1"/>
      <protection locked="0"/>
    </xf>
    <xf numFmtId="0" fontId="1" fillId="0" borderId="119" xfId="1" applyFill="1" applyBorder="1" applyAlignment="1" applyProtection="1">
      <alignment horizontal="left" vertical="center" wrapText="1"/>
      <protection locked="0"/>
    </xf>
    <xf numFmtId="0" fontId="1" fillId="0" borderId="117" xfId="1" applyFill="1" applyBorder="1" applyAlignment="1" applyProtection="1">
      <alignment horizontal="left" vertical="center" wrapText="1"/>
      <protection locked="0"/>
    </xf>
    <xf numFmtId="0" fontId="1" fillId="0" borderId="118" xfId="17" applyFill="1" applyBorder="1" applyAlignment="1" applyProtection="1">
      <alignment horizontal="center" vertical="center" wrapText="1"/>
      <protection locked="0"/>
    </xf>
    <xf numFmtId="0" fontId="1" fillId="0" borderId="122" xfId="1" applyFill="1" applyBorder="1" applyAlignment="1">
      <alignment horizontal="center" vertical="center" wrapText="1"/>
    </xf>
    <xf numFmtId="0" fontId="1" fillId="0" borderId="117" xfId="1" applyFill="1" applyBorder="1" applyAlignment="1">
      <alignment horizontal="center" vertical="center" wrapText="1"/>
    </xf>
    <xf numFmtId="14" fontId="1" fillId="0" borderId="131" xfId="1" applyNumberFormat="1" applyFill="1" applyBorder="1" applyAlignment="1" applyProtection="1">
      <alignment horizontal="center" vertical="center" wrapText="1"/>
      <protection locked="0"/>
    </xf>
    <xf numFmtId="0" fontId="1" fillId="0" borderId="127" xfId="1" applyFill="1" applyBorder="1" applyAlignment="1" applyProtection="1">
      <alignment horizontal="center" vertical="center" wrapText="1"/>
      <protection locked="0"/>
    </xf>
    <xf numFmtId="0" fontId="1" fillId="0" borderId="132" xfId="1" applyFill="1" applyBorder="1" applyAlignment="1" applyProtection="1">
      <alignment horizontal="center" vertical="center" wrapText="1"/>
      <protection locked="0"/>
    </xf>
    <xf numFmtId="0" fontId="1" fillId="0" borderId="131" xfId="17" applyFill="1" applyBorder="1" applyAlignment="1" applyProtection="1">
      <alignment horizontal="center" vertical="center" wrapText="1"/>
      <protection locked="0"/>
    </xf>
    <xf numFmtId="0" fontId="1" fillId="0" borderId="127" xfId="1" applyFill="1" applyBorder="1" applyAlignment="1" applyProtection="1">
      <alignment horizontal="left" vertical="center" wrapText="1"/>
      <protection locked="0"/>
    </xf>
    <xf numFmtId="0" fontId="1" fillId="0" borderId="135" xfId="17" applyFill="1" applyBorder="1" applyAlignment="1" applyProtection="1">
      <alignment horizontal="center" vertical="center" wrapText="1"/>
      <protection locked="0"/>
    </xf>
    <xf numFmtId="0" fontId="1" fillId="0" borderId="136" xfId="1" applyFill="1" applyBorder="1" applyAlignment="1">
      <alignment horizontal="center" vertical="center" wrapText="1"/>
    </xf>
    <xf numFmtId="0" fontId="1" fillId="0" borderId="131" xfId="1" applyFill="1" applyBorder="1" applyAlignment="1">
      <alignment horizontal="center" vertical="center" wrapText="1"/>
    </xf>
    <xf numFmtId="0" fontId="1" fillId="0" borderId="127" xfId="1" applyFill="1" applyBorder="1" applyAlignment="1">
      <alignment horizontal="center" vertical="center" wrapText="1"/>
    </xf>
    <xf numFmtId="14" fontId="1" fillId="0" borderId="90" xfId="0" applyNumberFormat="1" applyFont="1" applyFill="1" applyBorder="1" applyAlignment="1" applyProtection="1">
      <alignment horizontal="center" vertical="center" wrapText="1"/>
    </xf>
    <xf numFmtId="2" fontId="1" fillId="0" borderId="90" xfId="1" applyNumberFormat="1" applyFill="1" applyBorder="1" applyAlignment="1" applyProtection="1">
      <alignment horizontal="center" vertical="center" wrapText="1"/>
      <protection locked="0"/>
    </xf>
    <xf numFmtId="0" fontId="1" fillId="0" borderId="3" xfId="17" applyFill="1" applyBorder="1" applyAlignment="1" applyProtection="1">
      <alignment horizontal="center" vertical="center" wrapText="1"/>
      <protection locked="0"/>
    </xf>
    <xf numFmtId="0" fontId="1" fillId="0" borderId="4" xfId="1" applyFill="1" applyBorder="1" applyAlignment="1" applyProtection="1">
      <alignment horizontal="center" vertical="center" wrapText="1"/>
      <protection locked="0"/>
    </xf>
    <xf numFmtId="0" fontId="1" fillId="0" borderId="4" xfId="1" applyFill="1" applyBorder="1" applyAlignment="1" applyProtection="1">
      <alignment horizontal="left" vertical="center" wrapText="1"/>
      <protection locked="0"/>
    </xf>
    <xf numFmtId="0" fontId="1" fillId="0" borderId="33" xfId="1" applyFill="1" applyBorder="1" applyAlignment="1">
      <alignment horizontal="center" vertical="center" wrapText="1"/>
    </xf>
    <xf numFmtId="0" fontId="1" fillId="0" borderId="3" xfId="1" applyFill="1" applyBorder="1" applyAlignment="1">
      <alignment horizontal="center" vertical="center" wrapText="1"/>
    </xf>
    <xf numFmtId="9" fontId="1" fillId="0" borderId="90" xfId="0" applyNumberFormat="1" applyFont="1" applyFill="1" applyBorder="1" applyAlignment="1" applyProtection="1">
      <alignment horizontal="center" vertical="center" wrapText="1"/>
    </xf>
    <xf numFmtId="14" fontId="1" fillId="0" borderId="90" xfId="1" applyNumberFormat="1" applyFill="1" applyBorder="1" applyAlignment="1" applyProtection="1">
      <alignment horizontal="right" vertical="center" wrapText="1"/>
    </xf>
    <xf numFmtId="9" fontId="7" fillId="0" borderId="90" xfId="0" applyNumberFormat="1" applyFont="1" applyFill="1" applyBorder="1" applyAlignment="1" applyProtection="1">
      <alignment horizontal="center" vertical="center" wrapText="1"/>
    </xf>
    <xf numFmtId="0" fontId="7" fillId="0" borderId="90" xfId="17" applyFont="1" applyFill="1" applyBorder="1" applyAlignment="1" applyProtection="1">
      <alignment horizontal="center" vertical="center" wrapText="1"/>
      <protection locked="0"/>
    </xf>
    <xf numFmtId="14" fontId="7" fillId="0" borderId="90" xfId="0" applyNumberFormat="1" applyFont="1" applyFill="1" applyBorder="1" applyAlignment="1" applyProtection="1">
      <alignment horizontal="center" vertical="center" wrapText="1"/>
    </xf>
    <xf numFmtId="165" fontId="4" fillId="0" borderId="126" xfId="17" applyNumberFormat="1" applyFont="1" applyFill="1" applyBorder="1" applyAlignment="1" applyProtection="1">
      <alignment horizontal="center" vertical="center" wrapText="1"/>
      <protection locked="0"/>
    </xf>
    <xf numFmtId="0" fontId="1" fillId="0" borderId="113" xfId="1" applyFill="1" applyBorder="1" applyAlignment="1" applyProtection="1">
      <alignment horizontal="center" vertical="center" wrapText="1"/>
    </xf>
    <xf numFmtId="0" fontId="1" fillId="0" borderId="106" xfId="1" applyFill="1" applyBorder="1" applyAlignment="1" applyProtection="1">
      <alignment horizontal="center" vertical="center" wrapText="1"/>
    </xf>
    <xf numFmtId="0" fontId="1" fillId="0" borderId="96" xfId="1" applyFill="1" applyBorder="1" applyAlignment="1" applyProtection="1">
      <alignment horizontal="center" vertical="center" wrapText="1"/>
    </xf>
    <xf numFmtId="0" fontId="1" fillId="0" borderId="130" xfId="1" applyFill="1" applyBorder="1" applyAlignment="1" applyProtection="1">
      <alignment horizontal="center" vertical="center" wrapText="1"/>
    </xf>
    <xf numFmtId="0" fontId="1" fillId="0" borderId="80" xfId="1" applyFill="1" applyBorder="1" applyAlignment="1" applyProtection="1">
      <alignment horizontal="center" vertical="center" wrapText="1"/>
    </xf>
    <xf numFmtId="0" fontId="1" fillId="0" borderId="63" xfId="1" applyFill="1" applyBorder="1" applyAlignment="1" applyProtection="1">
      <alignment horizontal="center" vertical="center" wrapText="1"/>
    </xf>
    <xf numFmtId="0" fontId="1" fillId="0" borderId="52" xfId="1" applyFill="1" applyBorder="1" applyAlignment="1" applyProtection="1">
      <alignment horizontal="center" vertical="center" wrapText="1"/>
    </xf>
    <xf numFmtId="0" fontId="7" fillId="0" borderId="52" xfId="1" applyFont="1" applyFill="1" applyBorder="1" applyAlignment="1" applyProtection="1">
      <alignment horizontal="center" vertical="center" wrapText="1"/>
    </xf>
    <xf numFmtId="0" fontId="1" fillId="0" borderId="87" xfId="1" applyFill="1" applyBorder="1" applyAlignment="1" applyProtection="1">
      <alignment horizontal="center" vertical="center" wrapText="1"/>
    </xf>
    <xf numFmtId="0" fontId="1" fillId="0" borderId="120" xfId="1" applyFill="1" applyBorder="1" applyAlignment="1" applyProtection="1">
      <alignment horizontal="center" vertical="center" wrapText="1"/>
    </xf>
    <xf numFmtId="0" fontId="1" fillId="0" borderId="57" xfId="1" applyFill="1" applyBorder="1" applyAlignment="1" applyProtection="1">
      <alignment horizontal="center" vertical="center" wrapText="1"/>
    </xf>
    <xf numFmtId="0" fontId="1" fillId="0" borderId="71" xfId="1" applyFill="1" applyBorder="1" applyAlignment="1" applyProtection="1">
      <alignment horizontal="center" vertical="center" wrapText="1"/>
    </xf>
    <xf numFmtId="0" fontId="1" fillId="3" borderId="0" xfId="1" applyFill="1" applyAlignment="1" applyProtection="1">
      <alignment horizontal="center" vertical="center" wrapText="1"/>
      <protection locked="0"/>
    </xf>
    <xf numFmtId="0" fontId="23" fillId="0" borderId="0" xfId="1" applyFont="1"/>
    <xf numFmtId="0" fontId="1" fillId="0" borderId="0" xfId="1" applyAlignment="1" applyProtection="1">
      <alignment horizontal="center" vertical="center" wrapText="1"/>
      <protection locked="0"/>
    </xf>
    <xf numFmtId="0" fontId="24" fillId="3" borderId="0" xfId="1" applyFont="1" applyFill="1" applyAlignment="1" applyProtection="1">
      <alignment horizontal="center" vertical="center" wrapText="1"/>
      <protection locked="0"/>
    </xf>
    <xf numFmtId="164" fontId="24" fillId="3" borderId="1" xfId="1" applyNumberFormat="1" applyFont="1" applyFill="1" applyBorder="1" applyAlignment="1" applyProtection="1">
      <alignment horizontal="right" vertical="center" wrapText="1"/>
      <protection locked="0"/>
    </xf>
    <xf numFmtId="164" fontId="24" fillId="3" borderId="3" xfId="1" applyNumberFormat="1" applyFont="1" applyFill="1" applyBorder="1" applyAlignment="1" applyProtection="1">
      <alignment horizontal="right" vertical="center" wrapText="1"/>
      <protection locked="0"/>
    </xf>
    <xf numFmtId="14" fontId="1" fillId="0" borderId="0" xfId="1" applyNumberFormat="1" applyAlignment="1" applyProtection="1">
      <alignment horizontal="center" vertical="center" wrapText="1"/>
      <protection locked="0"/>
    </xf>
    <xf numFmtId="0" fontId="1" fillId="0" borderId="90" xfId="1" applyFill="1" applyBorder="1" applyAlignment="1" applyProtection="1">
      <alignment horizontal="center" vertical="center" wrapText="1"/>
      <protection locked="0"/>
    </xf>
    <xf numFmtId="0" fontId="1" fillId="3" borderId="90" xfId="17" applyFill="1" applyBorder="1" applyAlignment="1" applyProtection="1">
      <alignment horizontal="center" vertical="center" wrapText="1"/>
      <protection locked="0"/>
    </xf>
    <xf numFmtId="0" fontId="1" fillId="3" borderId="90" xfId="1" applyFill="1" applyBorder="1" applyAlignment="1">
      <alignment horizontal="center" vertical="center" wrapText="1"/>
    </xf>
    <xf numFmtId="0" fontId="1" fillId="3" borderId="90" xfId="1" applyFill="1" applyBorder="1" applyAlignment="1" applyProtection="1">
      <alignment horizontal="center" vertical="center" wrapText="1"/>
      <protection locked="0"/>
    </xf>
    <xf numFmtId="0" fontId="1" fillId="3" borderId="90" xfId="17" applyFill="1" applyBorder="1" applyAlignment="1">
      <alignment horizontal="center" vertical="center" wrapText="1"/>
    </xf>
    <xf numFmtId="0" fontId="1" fillId="0" borderId="90" xfId="1" applyFill="1" applyBorder="1" applyAlignment="1" applyProtection="1">
      <alignment horizontal="center" vertical="center" wrapText="1"/>
    </xf>
    <xf numFmtId="0" fontId="7" fillId="0" borderId="90" xfId="1" applyFont="1" applyFill="1" applyBorder="1" applyAlignment="1" applyProtection="1">
      <alignment horizontal="center" vertical="center" wrapText="1"/>
    </xf>
    <xf numFmtId="14" fontId="1" fillId="3" borderId="90" xfId="1" applyNumberFormat="1" applyFill="1" applyBorder="1" applyAlignment="1" applyProtection="1">
      <alignment horizontal="center" vertical="center" wrapText="1"/>
      <protection locked="0"/>
    </xf>
    <xf numFmtId="0" fontId="24" fillId="3" borderId="10" xfId="1" applyFont="1" applyFill="1" applyBorder="1" applyAlignment="1" applyProtection="1">
      <alignment horizontal="center" vertical="center" wrapText="1"/>
      <protection locked="0"/>
    </xf>
    <xf numFmtId="0" fontId="24" fillId="3" borderId="5" xfId="1" applyFont="1" applyFill="1" applyBorder="1" applyAlignment="1" applyProtection="1">
      <alignment horizontal="center" vertical="center" wrapText="1"/>
      <protection locked="0"/>
    </xf>
    <xf numFmtId="0" fontId="24" fillId="3" borderId="135" xfId="1" applyFont="1" applyFill="1" applyBorder="1" applyAlignment="1" applyProtection="1">
      <alignment horizontal="center" vertical="center" wrapText="1"/>
      <protection locked="0"/>
    </xf>
    <xf numFmtId="164" fontId="24" fillId="3" borderId="141" xfId="1" applyNumberFormat="1" applyFont="1" applyFill="1" applyBorder="1" applyAlignment="1" applyProtection="1">
      <alignment horizontal="right" vertical="center" wrapText="1"/>
      <protection locked="0"/>
    </xf>
    <xf numFmtId="0" fontId="1" fillId="3" borderId="90" xfId="1" applyFill="1" applyBorder="1" applyAlignment="1">
      <alignment horizontal="justify" vertical="center" wrapText="1"/>
    </xf>
    <xf numFmtId="9" fontId="1" fillId="3" borderId="90" xfId="1" applyNumberFormat="1" applyFill="1" applyBorder="1" applyAlignment="1">
      <alignment horizontal="center" vertical="center" wrapText="1"/>
    </xf>
    <xf numFmtId="165" fontId="1" fillId="3" borderId="90" xfId="17" applyNumberFormat="1" applyFill="1" applyBorder="1" applyAlignment="1" applyProtection="1">
      <alignment horizontal="center" vertical="center" wrapText="1"/>
      <protection locked="0"/>
    </xf>
    <xf numFmtId="1" fontId="1" fillId="3" borderId="90" xfId="17" applyNumberFormat="1" applyFill="1" applyBorder="1" applyAlignment="1" applyProtection="1">
      <alignment horizontal="center" vertical="center" wrapText="1"/>
      <protection locked="0"/>
    </xf>
    <xf numFmtId="14" fontId="1" fillId="3" borderId="90" xfId="1" applyNumberFormat="1" applyFill="1" applyBorder="1" applyAlignment="1">
      <alignment horizontal="center" vertical="center" wrapText="1"/>
    </xf>
    <xf numFmtId="9" fontId="1" fillId="3" borderId="90" xfId="1" applyNumberFormat="1" applyFill="1" applyBorder="1" applyAlignment="1">
      <alignment horizontal="right" vertical="center" wrapText="1"/>
    </xf>
    <xf numFmtId="14" fontId="1" fillId="3" borderId="90" xfId="17" applyNumberFormat="1" applyFill="1" applyBorder="1" applyAlignment="1">
      <alignment horizontal="center" vertical="center" wrapText="1"/>
    </xf>
    <xf numFmtId="0" fontId="1" fillId="3" borderId="90" xfId="17" applyFill="1" applyBorder="1" applyAlignment="1">
      <alignment horizontal="justify" vertical="center" wrapText="1"/>
    </xf>
    <xf numFmtId="9" fontId="1" fillId="3" borderId="90" xfId="1" applyNumberFormat="1" applyFill="1" applyBorder="1" applyAlignment="1">
      <alignment horizontal="center" vertical="center"/>
    </xf>
    <xf numFmtId="0" fontId="1" fillId="7" borderId="90" xfId="1" applyFill="1" applyBorder="1" applyAlignment="1" applyProtection="1">
      <alignment horizontal="center" vertical="center" wrapText="1"/>
      <protection locked="0"/>
    </xf>
    <xf numFmtId="0" fontId="1" fillId="5" borderId="4" xfId="1" applyFill="1" applyBorder="1" applyAlignment="1" applyProtection="1">
      <alignment horizontal="center" vertical="center" wrapText="1"/>
      <protection locked="0"/>
    </xf>
    <xf numFmtId="0" fontId="1" fillId="6" borderId="90" xfId="1" applyFill="1" applyBorder="1" applyAlignment="1" applyProtection="1">
      <alignment horizontal="center" vertical="center" wrapText="1"/>
      <protection locked="0"/>
    </xf>
    <xf numFmtId="14" fontId="1" fillId="7" borderId="90" xfId="1" applyNumberFormat="1" applyFill="1" applyBorder="1" applyAlignment="1" applyProtection="1">
      <alignment horizontal="center" vertical="center" wrapText="1"/>
      <protection locked="0"/>
    </xf>
    <xf numFmtId="9" fontId="1" fillId="7" borderId="90" xfId="1" applyNumberFormat="1" applyFill="1" applyBorder="1" applyAlignment="1" applyProtection="1">
      <alignment horizontal="center" vertical="center" wrapText="1"/>
      <protection locked="0"/>
    </xf>
    <xf numFmtId="0" fontId="43" fillId="0" borderId="90" xfId="17" applyFont="1" applyBorder="1" applyAlignment="1" applyProtection="1">
      <alignment horizontal="left" vertical="center" wrapText="1"/>
      <protection locked="0"/>
    </xf>
    <xf numFmtId="14" fontId="43" fillId="0" borderId="90" xfId="17" applyNumberFormat="1" applyFont="1" applyBorder="1" applyAlignment="1" applyProtection="1">
      <alignment horizontal="left" vertical="center" wrapText="1"/>
      <protection locked="0"/>
    </xf>
    <xf numFmtId="0" fontId="43" fillId="0" borderId="90" xfId="17" applyFont="1" applyBorder="1" applyAlignment="1">
      <alignment horizontal="left" vertical="center" wrapText="1"/>
    </xf>
    <xf numFmtId="9" fontId="43" fillId="0" borderId="90" xfId="17" applyNumberFormat="1" applyFont="1" applyBorder="1" applyAlignment="1">
      <alignment horizontal="left" vertical="center" wrapText="1"/>
    </xf>
    <xf numFmtId="165" fontId="43" fillId="0" borderId="90" xfId="17" applyNumberFormat="1" applyFont="1" applyBorder="1" applyAlignment="1" applyProtection="1">
      <alignment horizontal="left" vertical="center" wrapText="1"/>
      <protection locked="0"/>
    </xf>
    <xf numFmtId="1" fontId="43" fillId="0" borderId="90" xfId="17" applyNumberFormat="1" applyFont="1" applyBorder="1" applyAlignment="1" applyProtection="1">
      <alignment horizontal="left" vertical="center" wrapText="1"/>
      <protection locked="0"/>
    </xf>
    <xf numFmtId="14" fontId="43" fillId="0" borderId="90" xfId="17" applyNumberFormat="1" applyFont="1" applyBorder="1" applyAlignment="1">
      <alignment horizontal="left" vertical="center" wrapText="1"/>
    </xf>
    <xf numFmtId="0" fontId="43" fillId="0" borderId="90" xfId="1" applyFont="1" applyBorder="1" applyAlignment="1" applyProtection="1">
      <alignment horizontal="left" vertical="center" wrapText="1"/>
      <protection locked="0"/>
    </xf>
    <xf numFmtId="0" fontId="43" fillId="0" borderId="0" xfId="1" applyFont="1" applyAlignment="1">
      <alignment horizontal="left" vertical="center" wrapText="1"/>
    </xf>
    <xf numFmtId="0" fontId="4" fillId="0" borderId="90" xfId="17" applyFont="1" applyBorder="1" applyAlignment="1" applyProtection="1">
      <alignment horizontal="left" vertical="center" wrapText="1"/>
      <protection locked="0"/>
    </xf>
    <xf numFmtId="165" fontId="4" fillId="0" borderId="90" xfId="17" applyNumberFormat="1" applyFont="1" applyBorder="1" applyAlignment="1" applyProtection="1">
      <alignment horizontal="center" vertical="center" wrapText="1"/>
      <protection locked="0"/>
    </xf>
    <xf numFmtId="0" fontId="4" fillId="0" borderId="90" xfId="17" applyFont="1" applyBorder="1" applyAlignment="1">
      <alignment horizontal="center" vertical="center" wrapText="1"/>
    </xf>
    <xf numFmtId="0" fontId="1" fillId="0" borderId="90" xfId="1" applyBorder="1" applyAlignment="1">
      <alignment horizontal="center" vertical="center" wrapText="1"/>
    </xf>
    <xf numFmtId="0" fontId="4" fillId="0" borderId="90" xfId="17" applyFont="1" applyBorder="1" applyAlignment="1">
      <alignment horizontal="left" vertical="center" wrapText="1"/>
    </xf>
    <xf numFmtId="1" fontId="4" fillId="0" borderId="90" xfId="17" applyNumberFormat="1" applyFont="1" applyBorder="1" applyAlignment="1" applyProtection="1">
      <alignment horizontal="center" vertical="center" wrapText="1"/>
      <protection locked="0"/>
    </xf>
    <xf numFmtId="166" fontId="4" fillId="0" borderId="90" xfId="17" applyNumberFormat="1" applyFont="1" applyBorder="1" applyAlignment="1">
      <alignment horizontal="center" vertical="center" wrapText="1"/>
    </xf>
    <xf numFmtId="0" fontId="4" fillId="0" borderId="90" xfId="17" applyFont="1" applyBorder="1" applyAlignment="1">
      <alignment horizontal="justify" vertical="center" wrapText="1"/>
    </xf>
    <xf numFmtId="9" fontId="4" fillId="0" borderId="90" xfId="17" applyNumberFormat="1" applyFont="1" applyBorder="1" applyAlignment="1">
      <alignment horizontal="right" vertical="center" wrapText="1"/>
    </xf>
    <xf numFmtId="0" fontId="4" fillId="0" borderId="90" xfId="1" applyFont="1" applyBorder="1" applyAlignment="1">
      <alignment horizontal="center" vertical="center" wrapText="1"/>
    </xf>
    <xf numFmtId="166" fontId="4" fillId="0" borderId="90" xfId="0" applyNumberFormat="1" applyFont="1" applyBorder="1" applyAlignment="1">
      <alignment horizontal="center" vertical="center" wrapText="1"/>
    </xf>
    <xf numFmtId="14" fontId="4" fillId="0" borderId="90" xfId="17" applyNumberFormat="1" applyFont="1" applyBorder="1" applyAlignment="1">
      <alignment horizontal="center" vertical="center" wrapText="1"/>
    </xf>
    <xf numFmtId="9" fontId="4" fillId="0" borderId="90" xfId="0" applyNumberFormat="1" applyFont="1" applyBorder="1" applyAlignment="1">
      <alignment horizontal="right" vertical="center" wrapText="1"/>
    </xf>
    <xf numFmtId="9" fontId="4" fillId="0" borderId="90" xfId="1" applyNumberFormat="1" applyFont="1" applyBorder="1" applyAlignment="1">
      <alignment horizontal="center" vertical="center" wrapText="1"/>
    </xf>
    <xf numFmtId="9" fontId="4" fillId="0" borderId="90" xfId="1" applyNumberFormat="1" applyFont="1" applyBorder="1" applyAlignment="1" applyProtection="1">
      <alignment horizontal="center" vertical="center"/>
      <protection locked="0"/>
    </xf>
    <xf numFmtId="0" fontId="1" fillId="0" borderId="0" xfId="1" applyAlignment="1">
      <alignment horizontal="center" vertical="center" wrapText="1"/>
    </xf>
    <xf numFmtId="9" fontId="4" fillId="0" borderId="90" xfId="17" applyNumberFormat="1" applyFont="1" applyBorder="1" applyAlignment="1">
      <alignment horizontal="center" vertical="center" wrapText="1"/>
    </xf>
    <xf numFmtId="0" fontId="4" fillId="0" borderId="90" xfId="17" applyFont="1" applyBorder="1" applyAlignment="1">
      <alignment horizontal="right" vertical="center" wrapText="1"/>
    </xf>
    <xf numFmtId="0" fontId="4" fillId="0" borderId="90" xfId="0" applyFont="1" applyBorder="1" applyAlignment="1">
      <alignment horizontal="right" vertical="center" wrapText="1"/>
    </xf>
    <xf numFmtId="9" fontId="4" fillId="0" borderId="90" xfId="0" applyNumberFormat="1" applyFont="1" applyBorder="1" applyAlignment="1">
      <alignment horizontal="center" vertical="center" wrapText="1"/>
    </xf>
    <xf numFmtId="0" fontId="4" fillId="0" borderId="90" xfId="0" applyFont="1" applyBorder="1" applyAlignment="1">
      <alignment horizontal="center" vertical="center" wrapText="1"/>
    </xf>
    <xf numFmtId="166" fontId="45" fillId="0" borderId="90" xfId="0" applyNumberFormat="1" applyFont="1" applyBorder="1" applyAlignment="1">
      <alignment horizontal="center" vertical="center" wrapText="1"/>
    </xf>
    <xf numFmtId="0" fontId="19" fillId="0" borderId="90" xfId="17" applyFont="1" applyBorder="1" applyAlignment="1">
      <alignment horizontal="justify" vertical="center" wrapText="1"/>
    </xf>
    <xf numFmtId="166" fontId="19" fillId="0" borderId="90" xfId="17" applyNumberFormat="1" applyFont="1" applyBorder="1" applyAlignment="1">
      <alignment horizontal="center" vertical="center" wrapText="1"/>
    </xf>
    <xf numFmtId="0" fontId="19" fillId="0" borderId="90" xfId="17" applyFont="1" applyBorder="1" applyAlignment="1">
      <alignment horizontal="right" vertical="center" wrapText="1"/>
    </xf>
    <xf numFmtId="14" fontId="19" fillId="0" borderId="90" xfId="17" applyNumberFormat="1" applyFont="1" applyBorder="1" applyAlignment="1">
      <alignment horizontal="center" vertical="center" wrapText="1"/>
    </xf>
    <xf numFmtId="0" fontId="19" fillId="0" borderId="90" xfId="17" applyFont="1" applyBorder="1" applyAlignment="1">
      <alignment horizontal="center" vertical="center" wrapText="1"/>
    </xf>
    <xf numFmtId="0" fontId="45" fillId="0" borderId="90" xfId="0" applyFont="1" applyBorder="1" applyAlignment="1">
      <alignment horizontal="right" vertical="center" wrapText="1"/>
    </xf>
    <xf numFmtId="9" fontId="1" fillId="0" borderId="90" xfId="1" applyNumberFormat="1" applyBorder="1" applyAlignment="1">
      <alignment horizontal="center" vertical="center" wrapText="1"/>
    </xf>
    <xf numFmtId="0" fontId="19" fillId="0" borderId="90" xfId="1" applyFont="1" applyBorder="1" applyAlignment="1">
      <alignment horizontal="center" vertical="center" wrapText="1"/>
    </xf>
    <xf numFmtId="0" fontId="1" fillId="0" borderId="90" xfId="1" applyBorder="1" applyAlignment="1">
      <alignment horizontal="right" vertical="center" wrapText="1"/>
    </xf>
    <xf numFmtId="0" fontId="1" fillId="0" borderId="90" xfId="1" applyBorder="1" applyAlignment="1">
      <alignment vertical="center" wrapText="1"/>
    </xf>
    <xf numFmtId="14" fontId="1" fillId="0" borderId="90" xfId="1" applyNumberFormat="1" applyBorder="1" applyAlignment="1">
      <alignment horizontal="left" vertical="center" wrapText="1"/>
    </xf>
    <xf numFmtId="0" fontId="1" fillId="0" borderId="90" xfId="1" applyBorder="1" applyAlignment="1">
      <alignment horizontal="left" vertical="center" wrapText="1"/>
    </xf>
    <xf numFmtId="14" fontId="1" fillId="0" borderId="90" xfId="1" applyNumberFormat="1" applyBorder="1" applyAlignment="1">
      <alignment horizontal="center" vertical="center" wrapText="1"/>
    </xf>
    <xf numFmtId="0" fontId="7" fillId="0" borderId="57" xfId="1" applyFont="1" applyFill="1" applyBorder="1" applyAlignment="1" applyProtection="1">
      <alignment horizontal="center" vertical="center" wrapText="1"/>
    </xf>
    <xf numFmtId="0" fontId="7" fillId="0" borderId="130" xfId="1" applyFont="1" applyFill="1" applyBorder="1" applyAlignment="1" applyProtection="1">
      <alignment horizontal="center" vertical="center" wrapText="1"/>
    </xf>
    <xf numFmtId="0" fontId="4" fillId="0" borderId="117" xfId="17" applyFont="1" applyFill="1" applyBorder="1" applyAlignment="1">
      <alignment horizontal="center" vertical="center" wrapText="1"/>
    </xf>
    <xf numFmtId="14" fontId="1" fillId="0" borderId="117" xfId="1" applyNumberFormat="1" applyFill="1" applyBorder="1" applyAlignment="1">
      <alignment horizontal="center" vertical="center" wrapText="1"/>
    </xf>
    <xf numFmtId="0" fontId="1" fillId="0" borderId="117" xfId="0" applyFont="1" applyFill="1" applyBorder="1" applyAlignment="1">
      <alignment horizontal="center" vertical="center"/>
    </xf>
    <xf numFmtId="0" fontId="1" fillId="0" borderId="117" xfId="0" applyFont="1" applyFill="1" applyBorder="1" applyAlignment="1">
      <alignment horizontal="justify" vertical="center" wrapText="1"/>
    </xf>
    <xf numFmtId="0" fontId="4" fillId="0" borderId="117" xfId="0" applyFont="1" applyFill="1" applyBorder="1" applyAlignment="1">
      <alignment horizontal="center" vertical="center" wrapText="1"/>
    </xf>
    <xf numFmtId="0" fontId="4" fillId="0" borderId="117" xfId="0" applyFont="1" applyFill="1" applyBorder="1" applyAlignment="1">
      <alignment horizontal="justify" vertical="center" wrapText="1"/>
    </xf>
    <xf numFmtId="0" fontId="4" fillId="0" borderId="117" xfId="0" applyFont="1" applyFill="1" applyBorder="1" applyAlignment="1">
      <alignment horizontal="center" vertical="center"/>
    </xf>
    <xf numFmtId="9" fontId="4" fillId="0" borderId="117" xfId="0" applyNumberFormat="1" applyFont="1" applyFill="1" applyBorder="1" applyAlignment="1">
      <alignment horizontal="center" vertical="center" wrapText="1"/>
    </xf>
    <xf numFmtId="165" fontId="5" fillId="0" borderId="117" xfId="0" applyNumberFormat="1" applyFont="1" applyFill="1" applyBorder="1" applyAlignment="1">
      <alignment horizontal="center" vertical="center"/>
    </xf>
    <xf numFmtId="165" fontId="4" fillId="0" borderId="117" xfId="0" applyNumberFormat="1" applyFont="1" applyFill="1" applyBorder="1" applyAlignment="1">
      <alignment horizontal="center" vertical="center" wrapText="1"/>
    </xf>
    <xf numFmtId="165" fontId="4" fillId="0" borderId="117" xfId="17" applyNumberFormat="1" applyFont="1" applyFill="1" applyBorder="1" applyAlignment="1">
      <alignment horizontal="center" vertical="center" wrapText="1"/>
    </xf>
    <xf numFmtId="166" fontId="32" fillId="0" borderId="117" xfId="17" applyNumberFormat="1" applyFont="1" applyFill="1" applyBorder="1" applyAlignment="1" applyProtection="1">
      <alignment horizontal="center" vertical="center" wrapText="1"/>
      <protection locked="0"/>
    </xf>
    <xf numFmtId="0" fontId="25" fillId="0" borderId="117" xfId="17" applyFont="1" applyFill="1" applyBorder="1" applyAlignment="1" applyProtection="1">
      <alignment horizontal="left" vertical="center" wrapText="1"/>
      <protection locked="0"/>
    </xf>
    <xf numFmtId="9" fontId="32" fillId="0" borderId="117" xfId="17" applyNumberFormat="1" applyFont="1" applyFill="1" applyBorder="1" applyAlignment="1" applyProtection="1">
      <alignment horizontal="center" vertical="center" wrapText="1"/>
      <protection locked="0"/>
    </xf>
    <xf numFmtId="14" fontId="1" fillId="0" borderId="117" xfId="17" applyNumberFormat="1" applyFill="1" applyBorder="1" applyAlignment="1" applyProtection="1">
      <alignment horizontal="center" vertical="center" wrapText="1"/>
      <protection locked="0"/>
    </xf>
    <xf numFmtId="0" fontId="1" fillId="0" borderId="23" xfId="17" applyFill="1" applyBorder="1" applyAlignment="1" applyProtection="1">
      <alignment horizontal="left" vertical="center" wrapText="1"/>
      <protection locked="0"/>
    </xf>
    <xf numFmtId="0" fontId="7" fillId="0" borderId="117" xfId="1" applyFont="1" applyFill="1" applyBorder="1" applyAlignment="1">
      <alignment horizontal="center" vertical="center" wrapText="1"/>
    </xf>
    <xf numFmtId="14" fontId="1" fillId="0" borderId="117" xfId="1" applyNumberFormat="1" applyFill="1" applyBorder="1" applyAlignment="1" applyProtection="1">
      <alignment horizontal="center" vertical="center" wrapText="1"/>
      <protection locked="0"/>
    </xf>
    <xf numFmtId="9" fontId="0" fillId="0" borderId="117" xfId="0" applyNumberFormat="1" applyFill="1" applyBorder="1" applyAlignment="1" applyProtection="1">
      <alignment horizontal="center"/>
      <protection locked="0"/>
    </xf>
    <xf numFmtId="9" fontId="3" fillId="0" borderId="117" xfId="1" applyNumberFormat="1" applyFont="1" applyFill="1" applyBorder="1" applyAlignment="1">
      <alignment horizontal="center" vertical="center"/>
    </xf>
    <xf numFmtId="0" fontId="1" fillId="0" borderId="70" xfId="1" applyFill="1" applyBorder="1" applyAlignment="1">
      <alignment horizontal="center" vertical="center" wrapText="1"/>
    </xf>
    <xf numFmtId="9" fontId="1" fillId="0" borderId="117" xfId="0" applyNumberFormat="1" applyFont="1" applyFill="1" applyBorder="1" applyAlignment="1">
      <alignment horizontal="center" vertical="center" wrapText="1"/>
    </xf>
    <xf numFmtId="165" fontId="1" fillId="0" borderId="117" xfId="0" applyNumberFormat="1" applyFont="1" applyFill="1" applyBorder="1" applyAlignment="1">
      <alignment horizontal="center" vertical="center" wrapText="1"/>
    </xf>
    <xf numFmtId="14" fontId="1" fillId="0" borderId="117" xfId="1" applyNumberFormat="1" applyFill="1" applyBorder="1" applyAlignment="1">
      <alignment horizontal="right" vertical="center" wrapText="1"/>
    </xf>
    <xf numFmtId="0" fontId="1" fillId="0" borderId="117" xfId="0" applyFont="1" applyFill="1" applyBorder="1" applyAlignment="1">
      <alignment horizontal="center" vertical="center" wrapText="1"/>
    </xf>
    <xf numFmtId="0" fontId="7" fillId="0" borderId="117" xfId="0" applyFont="1" applyFill="1" applyBorder="1" applyAlignment="1">
      <alignment horizontal="center" vertical="center" wrapText="1"/>
    </xf>
    <xf numFmtId="0" fontId="7" fillId="0" borderId="117" xfId="0" applyFont="1" applyFill="1" applyBorder="1" applyAlignment="1">
      <alignment horizontal="center" vertical="center"/>
    </xf>
    <xf numFmtId="14" fontId="1" fillId="0" borderId="117" xfId="0" applyNumberFormat="1" applyFont="1" applyFill="1" applyBorder="1" applyAlignment="1">
      <alignment horizontal="center" vertical="center" wrapText="1"/>
    </xf>
    <xf numFmtId="0" fontId="1" fillId="0" borderId="117" xfId="1" applyFill="1" applyBorder="1" applyAlignment="1" applyProtection="1">
      <alignment horizontal="justify" vertical="top" wrapText="1"/>
      <protection locked="0"/>
    </xf>
    <xf numFmtId="9" fontId="4" fillId="0" borderId="117" xfId="0" applyNumberFormat="1" applyFont="1" applyFill="1" applyBorder="1" applyAlignment="1" applyProtection="1">
      <alignment horizontal="center"/>
      <protection locked="0"/>
    </xf>
    <xf numFmtId="0" fontId="7" fillId="0" borderId="117" xfId="17" applyFont="1" applyFill="1" applyBorder="1" applyAlignment="1" applyProtection="1">
      <alignment horizontal="center" vertical="center" wrapText="1"/>
      <protection locked="0"/>
    </xf>
    <xf numFmtId="9" fontId="3" fillId="0" borderId="117" xfId="17" applyNumberFormat="1" applyFont="1" applyFill="1" applyBorder="1" applyAlignment="1" applyProtection="1">
      <alignment horizontal="center" vertical="center"/>
      <protection locked="0"/>
    </xf>
    <xf numFmtId="9" fontId="7" fillId="0" borderId="117" xfId="0" applyNumberFormat="1" applyFont="1" applyFill="1" applyBorder="1" applyAlignment="1">
      <alignment horizontal="center" vertical="center" wrapText="1"/>
    </xf>
    <xf numFmtId="14" fontId="1" fillId="0" borderId="4" xfId="1" applyNumberFormat="1" applyFill="1" applyBorder="1" applyAlignment="1">
      <alignment horizontal="center" vertical="center" wrapText="1"/>
    </xf>
    <xf numFmtId="0" fontId="4" fillId="0" borderId="118" xfId="0" applyFont="1" applyFill="1" applyBorder="1" applyAlignment="1">
      <alignment horizontal="justify" vertical="center" wrapText="1"/>
    </xf>
    <xf numFmtId="0" fontId="4" fillId="0" borderId="118" xfId="0" applyFont="1" applyFill="1" applyBorder="1" applyAlignment="1">
      <alignment horizontal="center" vertical="center" wrapText="1"/>
    </xf>
    <xf numFmtId="166" fontId="4" fillId="0" borderId="117" xfId="0" applyNumberFormat="1" applyFont="1" applyFill="1" applyBorder="1" applyAlignment="1">
      <alignment horizontal="center" vertical="center" wrapText="1"/>
    </xf>
    <xf numFmtId="166" fontId="4" fillId="0" borderId="118" xfId="0" applyNumberFormat="1" applyFont="1" applyFill="1" applyBorder="1" applyAlignment="1">
      <alignment horizontal="center" vertical="center" wrapText="1"/>
    </xf>
    <xf numFmtId="165" fontId="1" fillId="0" borderId="117" xfId="17" applyNumberFormat="1" applyFill="1" applyBorder="1" applyAlignment="1">
      <alignment horizontal="center" vertical="center" wrapText="1"/>
    </xf>
    <xf numFmtId="0" fontId="1" fillId="0" borderId="4" xfId="1" applyFill="1" applyBorder="1" applyAlignment="1">
      <alignment horizontal="center" vertical="center" wrapText="1"/>
    </xf>
    <xf numFmtId="0" fontId="7" fillId="0" borderId="118" xfId="0" applyFont="1" applyFill="1" applyBorder="1" applyAlignment="1">
      <alignment horizontal="center" vertical="center" wrapText="1"/>
    </xf>
    <xf numFmtId="0" fontId="7" fillId="0" borderId="117" xfId="0" applyFont="1" applyFill="1" applyBorder="1" applyAlignment="1">
      <alignment horizontal="justify" vertical="center" wrapText="1"/>
    </xf>
    <xf numFmtId="166" fontId="7" fillId="0" borderId="117" xfId="0" applyNumberFormat="1" applyFont="1" applyFill="1" applyBorder="1" applyAlignment="1">
      <alignment horizontal="center" vertical="center" wrapText="1"/>
    </xf>
    <xf numFmtId="166" fontId="7" fillId="0" borderId="118" xfId="0" applyNumberFormat="1" applyFont="1" applyFill="1" applyBorder="1" applyAlignment="1">
      <alignment horizontal="center" vertical="center" wrapText="1"/>
    </xf>
    <xf numFmtId="0" fontId="1" fillId="0" borderId="118" xfId="0" applyFont="1" applyFill="1" applyBorder="1" applyAlignment="1">
      <alignment horizontal="center" vertical="center" wrapText="1"/>
    </xf>
    <xf numFmtId="166" fontId="4" fillId="0" borderId="117" xfId="0" applyNumberFormat="1" applyFont="1" applyFill="1" applyBorder="1" applyAlignment="1">
      <alignment horizontal="center" vertical="center"/>
    </xf>
    <xf numFmtId="166" fontId="4" fillId="0" borderId="118" xfId="0" applyNumberFormat="1" applyFont="1" applyFill="1" applyBorder="1" applyAlignment="1">
      <alignment horizontal="center" vertical="center"/>
    </xf>
    <xf numFmtId="9" fontId="4" fillId="0" borderId="117" xfId="0" applyNumberFormat="1" applyFont="1" applyFill="1" applyBorder="1" applyAlignment="1">
      <alignment horizontal="center" vertical="center"/>
    </xf>
    <xf numFmtId="0" fontId="4" fillId="0" borderId="117" xfId="30" applyNumberFormat="1" applyFont="1" applyFill="1" applyBorder="1" applyAlignment="1">
      <alignment horizontal="center" vertical="center"/>
    </xf>
    <xf numFmtId="0" fontId="4" fillId="0" borderId="117" xfId="1" applyFont="1" applyFill="1" applyBorder="1" applyAlignment="1">
      <alignment horizontal="center" vertical="center" wrapText="1"/>
    </xf>
    <xf numFmtId="0" fontId="5" fillId="0" borderId="117" xfId="0" applyFont="1" applyFill="1" applyBorder="1" applyAlignment="1">
      <alignment horizontal="justify" vertical="center" wrapText="1"/>
    </xf>
    <xf numFmtId="1" fontId="7" fillId="0" borderId="117" xfId="0" applyNumberFormat="1" applyFont="1" applyFill="1" applyBorder="1" applyAlignment="1">
      <alignment horizontal="center" vertical="center" wrapText="1"/>
    </xf>
    <xf numFmtId="165" fontId="7" fillId="0" borderId="117" xfId="0" applyNumberFormat="1" applyFont="1" applyFill="1" applyBorder="1" applyAlignment="1">
      <alignment horizontal="center" vertical="center" wrapText="1"/>
    </xf>
    <xf numFmtId="1" fontId="1" fillId="0" borderId="117" xfId="0" applyNumberFormat="1" applyFont="1" applyFill="1" applyBorder="1" applyAlignment="1">
      <alignment horizontal="center" vertical="center" wrapText="1"/>
    </xf>
    <xf numFmtId="1" fontId="7" fillId="0" borderId="117" xfId="0" applyNumberFormat="1" applyFont="1" applyFill="1" applyBorder="1" applyAlignment="1">
      <alignment horizontal="center" vertical="center"/>
    </xf>
    <xf numFmtId="0" fontId="5" fillId="0" borderId="117" xfId="0" applyFont="1" applyFill="1" applyBorder="1" applyAlignment="1">
      <alignment horizontal="center" vertical="center"/>
    </xf>
    <xf numFmtId="1" fontId="1" fillId="0" borderId="117" xfId="0" applyNumberFormat="1" applyFont="1" applyFill="1" applyBorder="1" applyAlignment="1">
      <alignment horizontal="center" vertical="center"/>
    </xf>
    <xf numFmtId="0" fontId="1" fillId="7" borderId="90" xfId="1" applyFill="1" applyBorder="1" applyAlignment="1" applyProtection="1">
      <alignment horizontal="center" vertical="center" wrapText="1"/>
      <protection locked="0"/>
    </xf>
    <xf numFmtId="14" fontId="1" fillId="7" borderId="90" xfId="1" applyNumberFormat="1" applyFill="1" applyBorder="1" applyAlignment="1" applyProtection="1">
      <alignment horizontal="center" vertical="center" wrapText="1"/>
      <protection locked="0"/>
    </xf>
    <xf numFmtId="0" fontId="1" fillId="7" borderId="99" xfId="1" applyFill="1" applyBorder="1" applyAlignment="1" applyProtection="1">
      <alignment horizontal="center" vertical="center" wrapText="1"/>
      <protection locked="0"/>
    </xf>
    <xf numFmtId="0" fontId="1" fillId="7" borderId="139" xfId="1" applyFill="1" applyBorder="1" applyAlignment="1" applyProtection="1">
      <alignment horizontal="center" vertical="center" wrapText="1"/>
      <protection locked="0"/>
    </xf>
    <xf numFmtId="0" fontId="1" fillId="7" borderId="142" xfId="1" applyFill="1" applyBorder="1" applyAlignment="1" applyProtection="1">
      <alignment horizontal="center" vertical="center" wrapText="1"/>
      <protection locked="0"/>
    </xf>
    <xf numFmtId="0" fontId="1" fillId="3" borderId="140" xfId="1" applyFill="1" applyBorder="1" applyAlignment="1" applyProtection="1">
      <alignment horizontal="center" vertical="center" wrapText="1"/>
      <protection locked="0"/>
    </xf>
    <xf numFmtId="0" fontId="1" fillId="2" borderId="90" xfId="1" applyFill="1" applyBorder="1" applyAlignment="1" applyProtection="1">
      <alignment horizontal="center" vertical="center" wrapText="1"/>
      <protection locked="0"/>
    </xf>
    <xf numFmtId="0" fontId="1" fillId="8" borderId="90" xfId="1" applyFill="1" applyBorder="1" applyAlignment="1" applyProtection="1">
      <alignment horizontal="center" vertical="center" wrapText="1"/>
      <protection locked="0"/>
    </xf>
    <xf numFmtId="0" fontId="1" fillId="9" borderId="99" xfId="1" applyFill="1" applyBorder="1" applyAlignment="1" applyProtection="1">
      <alignment horizontal="center" vertical="center" wrapText="1"/>
      <protection locked="0"/>
    </xf>
    <xf numFmtId="0" fontId="1" fillId="9" borderId="139" xfId="1" applyFill="1" applyBorder="1" applyAlignment="1" applyProtection="1">
      <alignment horizontal="center" vertical="center" wrapText="1"/>
      <protection locked="0"/>
    </xf>
    <xf numFmtId="0" fontId="1" fillId="9" borderId="142" xfId="1" applyFill="1" applyBorder="1" applyAlignment="1" applyProtection="1">
      <alignment horizontal="center" vertical="center" wrapText="1"/>
      <protection locked="0"/>
    </xf>
    <xf numFmtId="0" fontId="1" fillId="5" borderId="90" xfId="1" applyFill="1" applyBorder="1" applyAlignment="1" applyProtection="1">
      <alignment horizontal="center" vertical="center" wrapText="1"/>
      <protection locked="0"/>
    </xf>
    <xf numFmtId="0" fontId="1" fillId="6" borderId="90" xfId="1" applyFill="1" applyBorder="1" applyAlignment="1" applyProtection="1">
      <alignment horizontal="center" vertical="center" wrapText="1"/>
      <protection locked="0"/>
    </xf>
    <xf numFmtId="164" fontId="1" fillId="6" borderId="90" xfId="1" applyNumberFormat="1" applyFill="1" applyBorder="1" applyAlignment="1" applyProtection="1">
      <alignment horizontal="center" vertical="center" wrapText="1"/>
      <protection locked="0"/>
    </xf>
    <xf numFmtId="0" fontId="24" fillId="3" borderId="135" xfId="1" applyFont="1" applyFill="1" applyBorder="1" applyAlignment="1" applyProtection="1">
      <alignment horizontal="center" vertical="center" wrapText="1"/>
      <protection locked="0"/>
    </xf>
    <xf numFmtId="0" fontId="24" fillId="3" borderId="140" xfId="1" applyFont="1" applyFill="1" applyBorder="1" applyAlignment="1" applyProtection="1">
      <alignment horizontal="center" vertical="center" wrapText="1"/>
      <protection locked="0"/>
    </xf>
    <xf numFmtId="0" fontId="24" fillId="3" borderId="141" xfId="1" applyFont="1" applyFill="1" applyBorder="1" applyAlignment="1" applyProtection="1">
      <alignment horizontal="center" vertical="center" wrapText="1"/>
      <protection locked="0"/>
    </xf>
    <xf numFmtId="0" fontId="24" fillId="3" borderId="10" xfId="1" applyFont="1" applyFill="1" applyBorder="1" applyAlignment="1" applyProtection="1">
      <alignment horizontal="center" vertical="center" wrapText="1"/>
      <protection locked="0"/>
    </xf>
    <xf numFmtId="0" fontId="24" fillId="3" borderId="0" xfId="1" applyFont="1" applyFill="1" applyAlignment="1" applyProtection="1">
      <alignment horizontal="center" vertical="center" wrapText="1"/>
      <protection locked="0"/>
    </xf>
    <xf numFmtId="0" fontId="24" fillId="3" borderId="1" xfId="1" applyFont="1" applyFill="1" applyBorder="1" applyAlignment="1" applyProtection="1">
      <alignment horizontal="center" vertical="center" wrapText="1"/>
      <protection locked="0"/>
    </xf>
    <xf numFmtId="0" fontId="24" fillId="3" borderId="5" xfId="1" applyFont="1" applyFill="1" applyBorder="1" applyAlignment="1" applyProtection="1">
      <alignment horizontal="center" vertical="center" wrapText="1"/>
      <protection locked="0"/>
    </xf>
    <xf numFmtId="0" fontId="24" fillId="3" borderId="7" xfId="1" applyFont="1" applyFill="1" applyBorder="1" applyAlignment="1" applyProtection="1">
      <alignment horizontal="center" vertical="center" wrapText="1"/>
      <protection locked="0"/>
    </xf>
    <xf numFmtId="0" fontId="24" fillId="3" borderId="3" xfId="1" applyFont="1" applyFill="1" applyBorder="1" applyAlignment="1" applyProtection="1">
      <alignment horizontal="center" vertical="center" wrapText="1"/>
      <protection locked="0"/>
    </xf>
    <xf numFmtId="164" fontId="24" fillId="0" borderId="90" xfId="0" applyNumberFormat="1" applyFont="1" applyBorder="1" applyAlignment="1" applyProtection="1">
      <alignment horizontal="left" vertical="center" wrapText="1"/>
      <protection locked="0"/>
    </xf>
    <xf numFmtId="14" fontId="1" fillId="7" borderId="36" xfId="1" applyNumberFormat="1" applyFill="1" applyBorder="1" applyAlignment="1" applyProtection="1">
      <alignment horizontal="center" vertical="center" wrapText="1"/>
      <protection locked="0"/>
    </xf>
    <xf numFmtId="0" fontId="1" fillId="7" borderId="36" xfId="1" applyFill="1" applyBorder="1" applyAlignment="1" applyProtection="1">
      <alignment horizontal="center" vertical="center" wrapText="1"/>
      <protection locked="0"/>
    </xf>
    <xf numFmtId="0" fontId="1" fillId="2" borderId="50" xfId="1" applyFill="1" applyBorder="1" applyAlignment="1" applyProtection="1">
      <alignment horizontal="center" vertical="center" wrapText="1"/>
      <protection locked="0"/>
    </xf>
    <xf numFmtId="0" fontId="1" fillId="2" borderId="35" xfId="1" applyFill="1" applyBorder="1" applyAlignment="1" applyProtection="1">
      <alignment horizontal="center" vertical="center" wrapText="1"/>
      <protection locked="0"/>
    </xf>
    <xf numFmtId="0" fontId="1" fillId="8" borderId="35" xfId="1" applyFill="1" applyBorder="1" applyAlignment="1" applyProtection="1">
      <alignment horizontal="center" vertical="center" wrapText="1"/>
      <protection locked="0"/>
    </xf>
    <xf numFmtId="0" fontId="1" fillId="9" borderId="45" xfId="1" applyFill="1" applyBorder="1" applyAlignment="1" applyProtection="1">
      <alignment horizontal="center" vertical="center" wrapText="1"/>
      <protection locked="0"/>
    </xf>
    <xf numFmtId="0" fontId="1" fillId="9" borderId="40" xfId="1" applyFill="1" applyBorder="1" applyAlignment="1" applyProtection="1">
      <alignment horizontal="center" vertical="center" wrapText="1"/>
      <protection locked="0"/>
    </xf>
    <xf numFmtId="0" fontId="1" fillId="9" borderId="40" xfId="1" applyFill="1" applyBorder="1" applyAlignment="1" applyProtection="1">
      <alignment wrapText="1"/>
      <protection locked="0"/>
    </xf>
    <xf numFmtId="0" fontId="1" fillId="9" borderId="40" xfId="1" applyFill="1" applyBorder="1" applyAlignment="1" applyProtection="1">
      <alignment vertical="center" wrapText="1"/>
      <protection locked="0"/>
    </xf>
    <xf numFmtId="0" fontId="1" fillId="9" borderId="51" xfId="1" applyFill="1" applyBorder="1" applyAlignment="1" applyProtection="1">
      <alignment horizontal="center" vertical="center" wrapText="1"/>
      <protection locked="0"/>
    </xf>
    <xf numFmtId="0" fontId="1" fillId="5" borderId="53" xfId="1" applyFill="1" applyBorder="1" applyAlignment="1" applyProtection="1">
      <alignment horizontal="center" vertical="center" wrapText="1"/>
      <protection locked="0"/>
    </xf>
    <xf numFmtId="0" fontId="1" fillId="5" borderId="36" xfId="1" applyFill="1" applyBorder="1" applyAlignment="1" applyProtection="1">
      <alignment horizontal="center" vertical="center" wrapText="1"/>
      <protection locked="0"/>
    </xf>
    <xf numFmtId="0" fontId="1" fillId="6" borderId="36" xfId="1" applyFill="1" applyBorder="1" applyAlignment="1" applyProtection="1">
      <alignment horizontal="center" vertical="center" wrapText="1"/>
      <protection locked="0"/>
    </xf>
    <xf numFmtId="164" fontId="1" fillId="6" borderId="36" xfId="1" applyNumberFormat="1" applyFill="1" applyBorder="1" applyAlignment="1" applyProtection="1">
      <alignment horizontal="center" vertical="center" wrapText="1"/>
      <protection locked="0"/>
    </xf>
    <xf numFmtId="0" fontId="1" fillId="7" borderId="43" xfId="1" applyFill="1" applyBorder="1" applyAlignment="1" applyProtection="1">
      <alignment horizontal="center" vertical="center" wrapText="1"/>
      <protection locked="0"/>
    </xf>
    <xf numFmtId="0" fontId="1" fillId="7" borderId="39" xfId="1" applyFill="1" applyBorder="1" applyAlignment="1" applyProtection="1">
      <alignment horizontal="center" vertical="center" wrapText="1"/>
      <protection locked="0"/>
    </xf>
    <xf numFmtId="0" fontId="1" fillId="7" borderId="39" xfId="1" applyFill="1" applyBorder="1" applyAlignment="1" applyProtection="1">
      <alignment wrapText="1"/>
      <protection locked="0"/>
    </xf>
    <xf numFmtId="0" fontId="1" fillId="7" borderId="39" xfId="1" applyFill="1" applyBorder="1" applyAlignment="1" applyProtection="1">
      <alignment vertical="center" wrapText="1"/>
      <protection locked="0"/>
    </xf>
    <xf numFmtId="0" fontId="1" fillId="7" borderId="51" xfId="1" applyFill="1" applyBorder="1" applyAlignment="1" applyProtection="1">
      <alignment horizontal="center" vertical="center" wrapText="1"/>
      <protection locked="0"/>
    </xf>
    <xf numFmtId="0" fontId="1" fillId="3" borderId="48" xfId="1" applyFill="1" applyBorder="1" applyAlignment="1" applyProtection="1">
      <alignment horizontal="center" vertical="center" wrapText="1"/>
      <protection locked="0"/>
    </xf>
    <xf numFmtId="0" fontId="1" fillId="3" borderId="39" xfId="1" applyFill="1" applyBorder="1" applyAlignment="1" applyProtection="1">
      <alignment horizontal="center" vertical="center" wrapText="1"/>
      <protection locked="0"/>
    </xf>
    <xf numFmtId="0" fontId="1" fillId="3" borderId="39" xfId="1" applyFill="1" applyBorder="1" applyAlignment="1" applyProtection="1">
      <alignment wrapText="1"/>
      <protection locked="0"/>
    </xf>
    <xf numFmtId="0" fontId="1" fillId="3" borderId="39" xfId="1" applyFill="1" applyBorder="1" applyAlignment="1" applyProtection="1">
      <alignment vertical="center" wrapText="1"/>
      <protection locked="0"/>
    </xf>
    <xf numFmtId="0" fontId="1" fillId="3" borderId="49" xfId="1" applyFill="1" applyBorder="1" applyAlignment="1" applyProtection="1">
      <alignment horizontal="center" vertical="center" wrapText="1"/>
      <protection locked="0"/>
    </xf>
    <xf numFmtId="0" fontId="24" fillId="3" borderId="28" xfId="1" applyFont="1" applyFill="1" applyBorder="1" applyAlignment="1" applyProtection="1">
      <alignment horizontal="center" vertical="center" wrapText="1"/>
      <protection locked="0"/>
    </xf>
    <xf numFmtId="0" fontId="24" fillId="3" borderId="8" xfId="1" applyFont="1" applyFill="1" applyBorder="1" applyAlignment="1" applyProtection="1">
      <alignment horizontal="center" vertical="center" wrapText="1"/>
      <protection locked="0"/>
    </xf>
    <xf numFmtId="0" fontId="24" fillId="3" borderId="8" xfId="1" applyFont="1" applyFill="1" applyBorder="1" applyAlignment="1" applyProtection="1">
      <alignment wrapText="1"/>
      <protection locked="0"/>
    </xf>
    <xf numFmtId="0" fontId="24" fillId="3" borderId="9" xfId="1" applyFont="1" applyFill="1" applyBorder="1" applyAlignment="1" applyProtection="1">
      <alignment vertical="center" wrapText="1"/>
      <protection locked="0"/>
    </xf>
    <xf numFmtId="0" fontId="24" fillId="3" borderId="0" xfId="1" applyFont="1" applyFill="1" applyAlignment="1" applyProtection="1">
      <alignment wrapText="1"/>
      <protection locked="0"/>
    </xf>
    <xf numFmtId="0" fontId="24" fillId="3" borderId="1" xfId="1" applyFont="1" applyFill="1" applyBorder="1" applyAlignment="1" applyProtection="1">
      <alignment vertical="center" wrapText="1"/>
      <protection locked="0"/>
    </xf>
    <xf numFmtId="0" fontId="24" fillId="3" borderId="7" xfId="1" applyFont="1" applyFill="1" applyBorder="1" applyAlignment="1" applyProtection="1">
      <alignment wrapText="1"/>
      <protection locked="0"/>
    </xf>
    <xf numFmtId="0" fontId="24" fillId="3" borderId="3" xfId="1" applyFont="1" applyFill="1" applyBorder="1" applyAlignment="1" applyProtection="1">
      <alignment vertical="center" wrapText="1"/>
      <protection locked="0"/>
    </xf>
    <xf numFmtId="164" fontId="24" fillId="0" borderId="13" xfId="0" applyNumberFormat="1" applyFont="1" applyBorder="1" applyAlignment="1" applyProtection="1">
      <alignment horizontal="left" vertical="center" wrapText="1"/>
      <protection locked="0"/>
    </xf>
    <xf numFmtId="164" fontId="24" fillId="0" borderId="12" xfId="0" applyNumberFormat="1" applyFont="1" applyBorder="1" applyAlignment="1" applyProtection="1">
      <alignment horizontal="left" vertical="center" wrapText="1"/>
      <protection locked="0"/>
    </xf>
    <xf numFmtId="164" fontId="24" fillId="0" borderId="41" xfId="0" applyNumberFormat="1" applyFont="1" applyBorder="1" applyAlignment="1" applyProtection="1">
      <alignment horizontal="left" vertical="center" wrapText="1"/>
      <protection locked="0"/>
    </xf>
    <xf numFmtId="164" fontId="24" fillId="0" borderId="47" xfId="0" applyNumberFormat="1" applyFont="1" applyBorder="1" applyAlignment="1" applyProtection="1">
      <alignment horizontal="left" vertical="center" wrapText="1"/>
      <protection locked="0"/>
    </xf>
  </cellXfs>
  <cellStyles count="96">
    <cellStyle name="Hipervínculo 2" xfId="14" xr:uid="{00000000-0005-0000-0000-000000000000}"/>
    <cellStyle name="Millares [0]" xfId="30" builtinId="6"/>
    <cellStyle name="Millares [0] 2" xfId="7" xr:uid="{00000000-0005-0000-0000-000002000000}"/>
    <cellStyle name="Millares [0] 2 2" xfId="24" xr:uid="{00000000-0005-0000-0000-000003000000}"/>
    <cellStyle name="Millares [0] 2 2 2" xfId="32" xr:uid="{00000000-0005-0000-0000-000004000000}"/>
    <cellStyle name="Millares [0] 2 2 2 2" xfId="45" xr:uid="{00000000-0005-0000-0000-000005000000}"/>
    <cellStyle name="Millares [0] 2 2 2 2 2" xfId="67" xr:uid="{00000000-0005-0000-0000-000006000000}"/>
    <cellStyle name="Millares [0] 2 2 2 2 3" xfId="89" xr:uid="{8F92ADBE-6C45-49C2-9F5E-D2FF7A92208E}"/>
    <cellStyle name="Millares [0] 2 2 2 3" xfId="56" xr:uid="{00000000-0005-0000-0000-000007000000}"/>
    <cellStyle name="Millares [0] 2 2 2 4" xfId="78" xr:uid="{E478A5CF-1003-40B7-8C58-9464FE28AF2C}"/>
    <cellStyle name="Millares [0] 2 2 3" xfId="41" xr:uid="{00000000-0005-0000-0000-000008000000}"/>
    <cellStyle name="Millares [0] 2 2 3 2" xfId="63" xr:uid="{00000000-0005-0000-0000-000009000000}"/>
    <cellStyle name="Millares [0] 2 2 3 3" xfId="85" xr:uid="{11CB7101-F4AF-4B71-8134-3A7A1A70AB40}"/>
    <cellStyle name="Millares [0] 2 2 4" xfId="53" xr:uid="{00000000-0005-0000-0000-00000A000000}"/>
    <cellStyle name="Millares [0] 2 2 5" xfId="75" xr:uid="{8295F3EE-D07F-4C6F-B8D1-A8BCE3F5C103}"/>
    <cellStyle name="Millares [0] 2 3" xfId="31" xr:uid="{00000000-0005-0000-0000-00000B000000}"/>
    <cellStyle name="Millares [0] 2 3 2" xfId="44" xr:uid="{00000000-0005-0000-0000-00000C000000}"/>
    <cellStyle name="Millares [0] 2 3 2 2" xfId="66" xr:uid="{00000000-0005-0000-0000-00000D000000}"/>
    <cellStyle name="Millares [0] 2 3 2 3" xfId="88" xr:uid="{58D4DAF5-3BA6-4F4C-9074-A2B2CEABE995}"/>
    <cellStyle name="Millares [0] 2 3 3" xfId="55" xr:uid="{00000000-0005-0000-0000-00000E000000}"/>
    <cellStyle name="Millares [0] 2 3 4" xfId="77" xr:uid="{DB0FE6D8-FC7C-4525-9EED-A86A78FAA286}"/>
    <cellStyle name="Millares [0] 2 4" xfId="40" xr:uid="{00000000-0005-0000-0000-00000F000000}"/>
    <cellStyle name="Millares [0] 2 4 2" xfId="62" xr:uid="{00000000-0005-0000-0000-000010000000}"/>
    <cellStyle name="Millares [0] 2 4 3" xfId="84" xr:uid="{57578C4B-3F8A-4449-8032-3D89188607BC}"/>
    <cellStyle name="Millares [0] 2 5" xfId="52" xr:uid="{00000000-0005-0000-0000-000011000000}"/>
    <cellStyle name="Millares [0] 2 6" xfId="74" xr:uid="{D64A7654-C8EF-496D-BEE4-BF39450BC5A7}"/>
    <cellStyle name="Millares [0] 3" xfId="35" xr:uid="{00000000-0005-0000-0000-000012000000}"/>
    <cellStyle name="Millares [0] 3 2" xfId="47" xr:uid="{00000000-0005-0000-0000-000013000000}"/>
    <cellStyle name="Millares [0] 3 2 2" xfId="69" xr:uid="{00000000-0005-0000-0000-000014000000}"/>
    <cellStyle name="Millares [0] 3 2 3" xfId="91" xr:uid="{635022FD-398C-4C1F-B5DC-6AD2ED96521A}"/>
    <cellStyle name="Millares [0] 3 3" xfId="58" xr:uid="{00000000-0005-0000-0000-000015000000}"/>
    <cellStyle name="Millares [0] 3 4" xfId="80" xr:uid="{A90B579C-AA2C-4C69-96D1-DDED83F3D3E5}"/>
    <cellStyle name="Millares [0] 4" xfId="43" xr:uid="{00000000-0005-0000-0000-000016000000}"/>
    <cellStyle name="Millares [0] 4 2" xfId="65" xr:uid="{00000000-0005-0000-0000-000017000000}"/>
    <cellStyle name="Millares [0] 4 3" xfId="87" xr:uid="{3433165C-A3F8-4523-8B16-4237D68BB30E}"/>
    <cellStyle name="Millares [0] 5" xfId="54" xr:uid="{00000000-0005-0000-0000-000018000000}"/>
    <cellStyle name="Millares [0] 6" xfId="76" xr:uid="{F72272FD-5687-45BE-8A73-D53FC0B564C6}"/>
    <cellStyle name="Millares 2" xfId="6" xr:uid="{00000000-0005-0000-0000-000019000000}"/>
    <cellStyle name="Millares 2 2" xfId="21" xr:uid="{00000000-0005-0000-0000-00001A000000}"/>
    <cellStyle name="Millares 3" xfId="34" xr:uid="{00000000-0005-0000-0000-00001B000000}"/>
    <cellStyle name="Millares 3 2" xfId="46" xr:uid="{00000000-0005-0000-0000-00001C000000}"/>
    <cellStyle name="Millares 3 2 2" xfId="68" xr:uid="{00000000-0005-0000-0000-00001D000000}"/>
    <cellStyle name="Millares 3 2 3" xfId="90" xr:uid="{8E21AF72-B03A-4BF8-993D-14988D3CF15A}"/>
    <cellStyle name="Millares 3 3" xfId="57" xr:uid="{00000000-0005-0000-0000-00001E000000}"/>
    <cellStyle name="Millares 3 4" xfId="79" xr:uid="{39037DF7-E495-459D-AB7B-D5F636B942DF}"/>
    <cellStyle name="Millares 4" xfId="36" xr:uid="{00000000-0005-0000-0000-00001F000000}"/>
    <cellStyle name="Millares 4 2" xfId="48" xr:uid="{00000000-0005-0000-0000-000020000000}"/>
    <cellStyle name="Millares 4 2 2" xfId="70" xr:uid="{00000000-0005-0000-0000-000021000000}"/>
    <cellStyle name="Millares 4 2 3" xfId="92" xr:uid="{FEFBAC01-346C-4BB9-A210-7892903CF063}"/>
    <cellStyle name="Millares 4 3" xfId="59" xr:uid="{00000000-0005-0000-0000-000022000000}"/>
    <cellStyle name="Millares 4 4" xfId="81" xr:uid="{7FC32312-2B7D-46A3-A14A-B55C8DED3C54}"/>
    <cellStyle name="Millares 5" xfId="37" xr:uid="{00000000-0005-0000-0000-000023000000}"/>
    <cellStyle name="Millares 5 2" xfId="49" xr:uid="{00000000-0005-0000-0000-000024000000}"/>
    <cellStyle name="Millares 5 2 2" xfId="71" xr:uid="{00000000-0005-0000-0000-000025000000}"/>
    <cellStyle name="Millares 5 2 3" xfId="93" xr:uid="{86CF15A7-1210-46A1-8A1B-FA7B0E201C84}"/>
    <cellStyle name="Millares 5 3" xfId="60" xr:uid="{00000000-0005-0000-0000-000026000000}"/>
    <cellStyle name="Millares 5 4" xfId="82" xr:uid="{C962B074-810A-4078-8D49-B71304F294C0}"/>
    <cellStyle name="Millares 6" xfId="38" xr:uid="{00000000-0005-0000-0000-000027000000}"/>
    <cellStyle name="Millares 6 2" xfId="50" xr:uid="{00000000-0005-0000-0000-000028000000}"/>
    <cellStyle name="Millares 6 2 2" xfId="72" xr:uid="{00000000-0005-0000-0000-000029000000}"/>
    <cellStyle name="Millares 6 2 3" xfId="94" xr:uid="{A9BF5C90-BD18-48A8-B445-45908F9C1730}"/>
    <cellStyle name="Millares 6 3" xfId="61" xr:uid="{00000000-0005-0000-0000-00002A000000}"/>
    <cellStyle name="Millares 6 4" xfId="83" xr:uid="{BDB1B30C-53CF-4890-A779-F967C4AE46DC}"/>
    <cellStyle name="Millares 7" xfId="42" xr:uid="{00000000-0005-0000-0000-00002B000000}"/>
    <cellStyle name="Millares 7 2" xfId="64" xr:uid="{00000000-0005-0000-0000-00002C000000}"/>
    <cellStyle name="Millares 7 3" xfId="86" xr:uid="{A61B2D8A-9F47-44AF-AA2B-A112FA530B79}"/>
    <cellStyle name="Millares 8" xfId="51" xr:uid="{00000000-0005-0000-0000-00002D000000}"/>
    <cellStyle name="Millares 8 2" xfId="73" xr:uid="{00000000-0005-0000-0000-00002E000000}"/>
    <cellStyle name="Millares 8 3" xfId="95" xr:uid="{79B855E0-FE65-49BC-A4A4-2E90E05CA6F3}"/>
    <cellStyle name="Normal" xfId="0" builtinId="0"/>
    <cellStyle name="Normal 2" xfId="1" xr:uid="{00000000-0005-0000-0000-000030000000}"/>
    <cellStyle name="Normal 2 2" xfId="3" xr:uid="{00000000-0005-0000-0000-000031000000}"/>
    <cellStyle name="Normal 2 2 2" xfId="17" xr:uid="{00000000-0005-0000-0000-000032000000}"/>
    <cellStyle name="Normal 2 3" xfId="10" xr:uid="{00000000-0005-0000-0000-000033000000}"/>
    <cellStyle name="Normal 2 3 2" xfId="27" xr:uid="{00000000-0005-0000-0000-000034000000}"/>
    <cellStyle name="Normal 2 4" xfId="11" xr:uid="{00000000-0005-0000-0000-000035000000}"/>
    <cellStyle name="Normal 2 4 2" xfId="25" xr:uid="{00000000-0005-0000-0000-000036000000}"/>
    <cellStyle name="Normal 2 5" xfId="12" xr:uid="{00000000-0005-0000-0000-000037000000}"/>
    <cellStyle name="Normal 2 5 2" xfId="26" xr:uid="{00000000-0005-0000-0000-000038000000}"/>
    <cellStyle name="Normal 2 6" xfId="28" xr:uid="{00000000-0005-0000-0000-000039000000}"/>
    <cellStyle name="Normal 2 6 2" xfId="33" xr:uid="{00000000-0005-0000-0000-00003A000000}"/>
    <cellStyle name="Normal 3" xfId="39" xr:uid="{00000000-0005-0000-0000-00003B000000}"/>
    <cellStyle name="Normal 3 6" xfId="13" xr:uid="{00000000-0005-0000-0000-00003C000000}"/>
    <cellStyle name="Normal 4 6" xfId="15" xr:uid="{00000000-0005-0000-0000-00003D000000}"/>
    <cellStyle name="Normal 5" xfId="4" xr:uid="{00000000-0005-0000-0000-00003E000000}"/>
    <cellStyle name="Normal 5 2" xfId="18" xr:uid="{00000000-0005-0000-0000-00003F000000}"/>
    <cellStyle name="Normal 5 3" xfId="29" xr:uid="{00000000-0005-0000-0000-000040000000}"/>
    <cellStyle name="Normal 6" xfId="8" xr:uid="{00000000-0005-0000-0000-000041000000}"/>
    <cellStyle name="Normal 6 2" xfId="22" xr:uid="{00000000-0005-0000-0000-000042000000}"/>
    <cellStyle name="Normal 8 2" xfId="9" xr:uid="{00000000-0005-0000-0000-000043000000}"/>
    <cellStyle name="Normal 8 2 2" xfId="23" xr:uid="{00000000-0005-0000-0000-000044000000}"/>
    <cellStyle name="Porcentaje" xfId="16" builtinId="5"/>
    <cellStyle name="Porcentaje 2" xfId="2" xr:uid="{00000000-0005-0000-0000-000046000000}"/>
    <cellStyle name="Porcentaje 2 2" xfId="19" xr:uid="{00000000-0005-0000-0000-000047000000}"/>
    <cellStyle name="Porcentual 2" xfId="5" xr:uid="{00000000-0005-0000-0000-000048000000}"/>
    <cellStyle name="Porcentual 2 2" xfId="20" xr:uid="{00000000-0005-0000-0000-000049000000}"/>
  </cellStyles>
  <dxfs count="5490">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ont>
        <color rgb="FF9C0006"/>
      </font>
      <fill>
        <patternFill>
          <bgColor rgb="FFFFC7CE"/>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ont>
        <color rgb="FF9C0006"/>
      </font>
      <fill>
        <patternFill>
          <bgColor rgb="FFFFC7CE"/>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indexed="64"/>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0000"/>
        </patternFill>
      </fill>
    </dxf>
    <dxf>
      <fill>
        <patternFill>
          <bgColor theme="0" tint="-0.2499465926084170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rgb="FFFFFF00"/>
        </patternFill>
      </fill>
    </dxf>
    <dxf>
      <fill>
        <patternFill>
          <bgColor rgb="FF92D050"/>
        </patternFill>
      </fill>
    </dxf>
    <dxf>
      <fill>
        <patternFill patternType="solid">
          <fgColor indexed="64"/>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rgb="FFFFFF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50"/>
        </patternFill>
      </fill>
    </dxf>
    <dxf>
      <fill>
        <patternFill>
          <bgColor indexed="13"/>
        </patternFill>
      </fill>
    </dxf>
    <dxf>
      <fill>
        <patternFill>
          <bgColor indexed="1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patternType="solid">
          <fgColor indexed="64"/>
          <bgColor theme="0" tint="-0.14996795556505021"/>
        </patternFill>
      </fill>
    </dxf>
    <dxf>
      <fill>
        <patternFill patternType="solid">
          <fgColor indexed="64"/>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ont>
        <color rgb="FF9C0006"/>
      </font>
      <fill>
        <patternFill>
          <bgColor rgb="FFFFC7CE"/>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indexed="50"/>
        </patternFill>
      </fill>
    </dxf>
    <dxf>
      <fill>
        <patternFill>
          <bgColor indexed="13"/>
        </patternFill>
      </fill>
    </dxf>
    <dxf>
      <fill>
        <patternFill>
          <bgColor indexed="10"/>
        </patternFill>
      </fill>
    </dxf>
    <dxf>
      <fill>
        <patternFill>
          <bgColor rgb="FF00B05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
      <fill>
        <patternFill>
          <bgColor rgb="FF00B05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rgb="FFFFFF00"/>
        </patternFill>
      </fill>
    </dxf>
    <dxf>
      <fill>
        <patternFill>
          <bgColor rgb="FF00B050"/>
        </patternFill>
      </fill>
    </dxf>
    <dxf>
      <fill>
        <patternFill patternType="solid">
          <fgColor auto="1"/>
          <bgColor theme="0" tint="-0.14996795556505021"/>
        </patternFill>
      </fill>
    </dxf>
    <dxf>
      <fill>
        <patternFill patternType="solid">
          <fgColor auto="1"/>
          <bgColor rgb="FFFF0000"/>
        </patternFill>
      </fill>
    </dxf>
    <dxf>
      <fill>
        <patternFill>
          <bgColor indexed="13"/>
        </patternFill>
      </fill>
    </dxf>
    <dxf>
      <fill>
        <patternFill>
          <bgColor indexed="10"/>
        </patternFill>
      </fill>
    </dxf>
    <dxf>
      <fill>
        <patternFill>
          <bgColor theme="0" tint="-0.14996795556505021"/>
        </patternFill>
      </fill>
    </dxf>
    <dxf>
      <fill>
        <patternFill>
          <bgColor rgb="FF00B050"/>
        </patternFill>
      </fill>
    </dxf>
    <dxf>
      <fill>
        <patternFill>
          <bgColor rgb="FFFFFF00"/>
        </patternFill>
      </fill>
    </dxf>
    <dxf>
      <fill>
        <patternFill>
          <bgColor rgb="FFFFFF00"/>
        </patternFill>
      </fill>
    </dxf>
    <dxf>
      <fill>
        <patternFill patternType="solid">
          <fgColor auto="1"/>
          <bgColor rgb="FFFF0000"/>
        </patternFill>
      </fill>
    </dxf>
    <dxf>
      <fill>
        <patternFill>
          <bgColor indexed="50"/>
        </patternFill>
      </fill>
    </dxf>
    <dxf>
      <fill>
        <patternFill>
          <bgColor indexed="13"/>
        </patternFill>
      </fill>
    </dxf>
    <dxf>
      <fill>
        <patternFill>
          <bgColor indexed="10"/>
        </patternFill>
      </fill>
    </dxf>
    <dxf>
      <fill>
        <gradientFill degree="180">
          <stop position="0">
            <color theme="0"/>
          </stop>
          <stop position="1">
            <color theme="4"/>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theme="9"/>
          </stop>
        </gradientFill>
      </fill>
    </dxf>
    <dxf>
      <fill>
        <patternFill>
          <bgColor rgb="FFFF000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gradientFill degree="270">
          <stop position="0">
            <color theme="0"/>
          </stop>
          <stop position="1">
            <color theme="4"/>
          </stop>
        </gradientFill>
      </fill>
    </dxf>
    <dxf>
      <fill>
        <gradientFill degree="90">
          <stop position="0">
            <color theme="0"/>
          </stop>
          <stop position="1">
            <color rgb="FFFF0000"/>
          </stop>
        </gradientFill>
      </fill>
    </dxf>
    <dxf>
      <fill>
        <patternFill>
          <bgColor indexed="5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50"/>
        </patternFill>
      </fill>
    </dxf>
    <dxf>
      <fill>
        <patternFill>
          <bgColor indexed="13"/>
        </patternFill>
      </fill>
    </dxf>
    <dxf>
      <fill>
        <patternFill>
          <bgColor indexed="10"/>
        </patternFill>
      </fill>
    </dxf>
    <dxf>
      <fill>
        <patternFill>
          <bgColor indexed="13"/>
        </patternFill>
      </fill>
    </dxf>
    <dxf>
      <fill>
        <patternFill>
          <bgColor indexed="50"/>
        </patternFill>
      </fill>
    </dxf>
    <dxf>
      <fill>
        <patternFill>
          <bgColor indexed="10"/>
        </patternFill>
      </fill>
    </dxf>
    <dxf>
      <fill>
        <patternFill>
          <bgColor rgb="FF92D050"/>
        </patternFill>
      </fill>
    </dxf>
    <dxf>
      <fill>
        <patternFill patternType="solid">
          <fgColor auto="1"/>
          <bgColor rgb="FFFF0000"/>
        </patternFill>
      </fill>
    </dxf>
    <dxf>
      <fill>
        <gradientFill degree="90">
          <stop position="0">
            <color theme="0"/>
          </stop>
          <stop position="1">
            <color rgb="FFFFC000"/>
          </stop>
        </gradientFill>
      </fill>
    </dxf>
    <dxf>
      <fill>
        <patternFill>
          <bgColor rgb="FFFF0000"/>
        </patternFill>
      </fill>
    </dxf>
  </dxfs>
  <tableStyles count="0" defaultTableStyle="TableStyleMedium2" defaultPivotStyle="PivotStyleLight16"/>
  <colors>
    <mruColors>
      <color rgb="FFFF7C80"/>
      <color rgb="FFFF9966"/>
      <color rgb="FFCC3399"/>
      <color rgb="FF009999"/>
      <color rgb="FF808000"/>
      <color rgb="FFCED1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400050</xdr:colOff>
      <xdr:row>0</xdr:row>
      <xdr:rowOff>152400</xdr:rowOff>
    </xdr:from>
    <xdr:to>
      <xdr:col>1</xdr:col>
      <xdr:colOff>574113</xdr:colOff>
      <xdr:row>3</xdr:row>
      <xdr:rowOff>106541</xdr:rowOff>
    </xdr:to>
    <xdr:pic>
      <xdr:nvPicPr>
        <xdr:cNvPr id="2" name="Picture 1">
          <a:extLst>
            <a:ext uri="{FF2B5EF4-FFF2-40B4-BE49-F238E27FC236}">
              <a16:creationId xmlns:a16="http://schemas.microsoft.com/office/drawing/2014/main" id="{A546A286-AFCB-4EB1-9972-12EBB9FA37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0050" y="152400"/>
          <a:ext cx="936063" cy="52564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70144</xdr:colOff>
      <xdr:row>0</xdr:row>
      <xdr:rowOff>71193</xdr:rowOff>
    </xdr:from>
    <xdr:to>
      <xdr:col>1</xdr:col>
      <xdr:colOff>723605</xdr:colOff>
      <xdr:row>3</xdr:row>
      <xdr:rowOff>161450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144" y="71193"/>
          <a:ext cx="1396411" cy="38553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56E4826/instrumento%20de%20acciones%20de%20mejora%20corregi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sdis.integracionsocial.gov.co/DOCUME~1/frojasc/CONFIG~1/Temp/Documents%20and%20Settings/mbonillac/Mis%20documentos/Presentacion%20Con_Directivo/instrumento%20de%20acciones%20de%20mejora%20corregi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rvey/Documents/SDIS/2022/Planes%20%20de%20Mejoramiento/Internas/Actualizacion%20Instrumento/Junio/10052022_Registro_y_Control_Plan_de_Mejora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odriguezr/Documents/Estrategia%20de%20seguimiento%2011-2018-2019-2020/Consolidado%206%20%20Febrero%20al%205%20de%20Marzo%202020/12022020_Instrumento_de_Registro_y_Control%20Base%20envie%20guillo%2009-03-20%20reuni&#243;n%20OCI%2019-0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eldis/Downloads/27072020_Instrumento_de_Registro_y_Control%20envie%20heldis%2006-08-20%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UAN%20CARLOS/AppData/Roaming/Microsoft/Excel/Formato_registro_control_plan_mejoramiento%20(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C"/>
      <sheetName val="PM"/>
      <sheetName val="PM (2)"/>
      <sheetName val="Hoja1"/>
      <sheetName val="Datos"/>
      <sheetName val="TIC4"/>
    </sheetNames>
    <sheetDataSet>
      <sheetData sheetId="0"/>
      <sheetData sheetId="1"/>
      <sheetData sheetId="2"/>
      <sheetData sheetId="3"/>
      <sheetData sheetId="4">
        <row r="3">
          <cell r="B3" t="str">
            <v>Resultados de la medición de la satisfacción del  cliente.</v>
          </cell>
          <cell r="H3" t="str">
            <v>ALMACEN GENERAL-USAQUEN</v>
          </cell>
        </row>
        <row r="4">
          <cell r="H4" t="str">
            <v>APOYO LOGISTICO</v>
          </cell>
        </row>
        <row r="5">
          <cell r="H5" t="str">
            <v>APOYO TECNICO SISTEMAS</v>
          </cell>
        </row>
        <row r="6">
          <cell r="H6" t="str">
            <v>ARCHIVO</v>
          </cell>
        </row>
        <row r="7">
          <cell r="H7" t="str">
            <v>ASESORA SECRETARIA</v>
          </cell>
        </row>
        <row r="8">
          <cell r="H8" t="str">
            <v xml:space="preserve">ASESORES SUBSECRETARIA </v>
          </cell>
        </row>
        <row r="9">
          <cell r="H9" t="str">
            <v>CASAS VECINALES  JARDINES INFANTILES</v>
          </cell>
        </row>
        <row r="10">
          <cell r="H10" t="str">
            <v>CENTRO DESARROLLO PERSONAL TRANSITORIO</v>
          </cell>
        </row>
        <row r="11">
          <cell r="H11" t="str">
            <v>CENTRO UNICO DE RECEPCION</v>
          </cell>
        </row>
        <row r="12">
          <cell r="H12" t="str">
            <v xml:space="preserve">COMISARIAS DE FAMILIA </v>
          </cell>
        </row>
        <row r="13">
          <cell r="H13" t="str">
            <v xml:space="preserve">CONTABILIDAD </v>
          </cell>
        </row>
        <row r="14">
          <cell r="H14" t="str">
            <v>DIRECCION ANALISIS Y DISEÑO ESTRATEGICO</v>
          </cell>
        </row>
        <row r="15">
          <cell r="H15" t="str">
            <v>DIRECCION DE GESTION CORPORATIVA</v>
          </cell>
        </row>
        <row r="16">
          <cell r="H16" t="str">
            <v>DIRECCION POBLACIONAL</v>
          </cell>
        </row>
        <row r="17">
          <cell r="H17" t="str">
            <v>DIRECCION TERRITORIAL</v>
          </cell>
        </row>
        <row r="18">
          <cell r="H18" t="str">
            <v xml:space="preserve">MAPOTECA </v>
          </cell>
        </row>
        <row r="19">
          <cell r="H19" t="str">
            <v>OF.ASESORA ASUNTOS DISCIPLINARIOS</v>
          </cell>
        </row>
        <row r="20">
          <cell r="H20" t="str">
            <v>OF.ASESORA DE COMUNICACIONES</v>
          </cell>
        </row>
        <row r="21">
          <cell r="H21" t="str">
            <v>OF.ASESORA DE CONTROL INTERNO</v>
          </cell>
        </row>
        <row r="22">
          <cell r="H22" t="str">
            <v>OF.ASESORA JURIDICA</v>
          </cell>
        </row>
        <row r="23">
          <cell r="H23" t="str">
            <v>PRESUPUESTO</v>
          </cell>
        </row>
        <row r="24">
          <cell r="H24" t="str">
            <v>PUBLICACIONES</v>
          </cell>
        </row>
        <row r="25">
          <cell r="H25" t="str">
            <v>QUEJAS Y SOLUCIONES</v>
          </cell>
        </row>
        <row r="26">
          <cell r="H26" t="str">
            <v>RADICACION CORRESPONDENCIA</v>
          </cell>
        </row>
        <row r="27">
          <cell r="H27" t="str">
            <v>SECRETARIA</v>
          </cell>
        </row>
        <row r="28">
          <cell r="H28" t="str">
            <v>SUBDIRECCION ADM Y FINANCIERA</v>
          </cell>
        </row>
        <row r="29">
          <cell r="H29" t="str">
            <v>SUBDIRECCION DE CONTRATACION</v>
          </cell>
        </row>
        <row r="30">
          <cell r="H30" t="str">
            <v>SUBDIRECCION DE PLANTAS FISICAS</v>
          </cell>
        </row>
        <row r="31">
          <cell r="H31" t="str">
            <v>SUBDIRECCION DISEÑO EVALUACION SISTEMATIZACION</v>
          </cell>
        </row>
        <row r="32">
          <cell r="H32" t="str">
            <v>SUBDIRECCION IDENTIFICACION CARACTERIZACION E INTEGRACION</v>
          </cell>
        </row>
        <row r="33">
          <cell r="H33" t="str">
            <v>SUBDIRECCION INVESTIGACION E INFORMACION</v>
          </cell>
        </row>
        <row r="34">
          <cell r="H34" t="str">
            <v>SUBDIRECCION LOCAL BARRIOS UNIDOS</v>
          </cell>
        </row>
        <row r="35">
          <cell r="H35" t="str">
            <v>SUBDIRECCION LOCAL BOSA</v>
          </cell>
        </row>
        <row r="36">
          <cell r="H36" t="str">
            <v>SUBDIRECCION LOCAL CHAPINERO</v>
          </cell>
        </row>
        <row r="37">
          <cell r="H37" t="str">
            <v>SUBDIRECCION LOCAL CIUDAD BOLIVAR</v>
          </cell>
        </row>
        <row r="38">
          <cell r="H38" t="str">
            <v>SUBDIRECCION LOCAL ENGATIVA</v>
          </cell>
        </row>
        <row r="39">
          <cell r="H39" t="str">
            <v>SUBDIRECCION LOCAL FONTIBON</v>
          </cell>
        </row>
        <row r="40">
          <cell r="H40" t="str">
            <v>SUBDIRECCION LOCAL KENNEDY</v>
          </cell>
        </row>
        <row r="41">
          <cell r="H41" t="str">
            <v>SUBDIRECCION LOCAL MARTIRES</v>
          </cell>
        </row>
        <row r="42">
          <cell r="H42" t="str">
            <v xml:space="preserve">SUBDIRECCION LOCAL PTE. ARANDA  ANT.NARIÑO </v>
          </cell>
        </row>
        <row r="43">
          <cell r="H43" t="str">
            <v>SUBDIRECCION LOCAL RAFAEL URIBE URIBE</v>
          </cell>
        </row>
        <row r="44">
          <cell r="H44" t="str">
            <v>SUBDIRECCION LOCAL SAN CRISTOBAL</v>
          </cell>
        </row>
        <row r="45">
          <cell r="H45" t="str">
            <v>SUBDIRECCION LOCAL SANTA FE CANDELARIA</v>
          </cell>
        </row>
        <row r="46">
          <cell r="H46" t="str">
            <v>SUBDIRECCION LOCAL SUBA</v>
          </cell>
        </row>
        <row r="47">
          <cell r="H47" t="str">
            <v>SUBDIRECCION LOCAL TUNJUELITO</v>
          </cell>
        </row>
        <row r="48">
          <cell r="H48" t="str">
            <v>SUBDIRECCION LOCAL USAQUEN</v>
          </cell>
        </row>
        <row r="49">
          <cell r="H49" t="str">
            <v>SUBDIRECCION LOCAL USME SUMAPAZ</v>
          </cell>
        </row>
        <row r="50">
          <cell r="H50" t="str">
            <v>SUBDIRECCION PARA LA ADULTEZ</v>
          </cell>
        </row>
        <row r="51">
          <cell r="H51" t="str">
            <v>SUBDIRECCION PARA LA FAMILIA</v>
          </cell>
        </row>
        <row r="52">
          <cell r="H52" t="str">
            <v>SUBDIRECCION PARA LA GESTION INTEGRAL LOCAL</v>
          </cell>
        </row>
        <row r="53">
          <cell r="H53" t="str">
            <v>SUBDIRECCION PARA LA INFANCIA</v>
          </cell>
        </row>
        <row r="54">
          <cell r="H54" t="str">
            <v>SUBDIRECCION PARA LA JUVENTUD</v>
          </cell>
        </row>
        <row r="55">
          <cell r="H55" t="str">
            <v>SUBDIRECCION PARA LA VEJEZ</v>
          </cell>
        </row>
        <row r="56">
          <cell r="H56" t="str">
            <v>SUBSECRETARIA</v>
          </cell>
        </row>
        <row r="57">
          <cell r="H57" t="str">
            <v>TALENTO  HUMANO</v>
          </cell>
        </row>
        <row r="58">
          <cell r="H58" t="str">
            <v>UEL</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AC-001"/>
      <sheetName val="INSTRUMENTO"/>
      <sheetName val="bd"/>
    </sheetNames>
    <sheetDataSet>
      <sheetData sheetId="0" refreshError="1"/>
      <sheetData sheetId="1" refreshError="1"/>
      <sheetData sheetId="2">
        <row r="3">
          <cell r="B3" t="str">
            <v>Auditoria Interna</v>
          </cell>
          <cell r="C3" t="str">
            <v>Planeación Estratégica</v>
          </cell>
          <cell r="E3" t="str">
            <v>Secretaría</v>
          </cell>
          <cell r="F3" t="str">
            <v>Preventiva</v>
          </cell>
          <cell r="H3" t="str">
            <v>SI</v>
          </cell>
          <cell r="I3" t="str">
            <v>Administrativo</v>
          </cell>
        </row>
        <row r="4">
          <cell r="B4" t="str">
            <v>Auditoria Externa</v>
          </cell>
          <cell r="C4" t="str">
            <v>Comunicación Estratégica</v>
          </cell>
          <cell r="E4" t="str">
            <v>Oficina Asesora de Comunicaciones</v>
          </cell>
          <cell r="F4" t="str">
            <v>Correctiva</v>
          </cell>
          <cell r="H4" t="str">
            <v>NO</v>
          </cell>
          <cell r="I4" t="str">
            <v>Disciplinario</v>
          </cell>
        </row>
        <row r="5">
          <cell r="B5" t="str">
            <v>Control de advertencia</v>
          </cell>
          <cell r="C5" t="str">
            <v>Tecnologías de la Información</v>
          </cell>
          <cell r="E5" t="str">
            <v xml:space="preserve">Oficina Asesora Jurídica
</v>
          </cell>
          <cell r="F5" t="str">
            <v>Mejora</v>
          </cell>
          <cell r="I5" t="str">
            <v xml:space="preserve">Penal </v>
          </cell>
        </row>
        <row r="6">
          <cell r="B6" t="str">
            <v>Inefectividad</v>
          </cell>
          <cell r="C6" t="str">
            <v>Gestión del Conocimiento</v>
          </cell>
          <cell r="E6" t="str">
            <v>Oficina de Control Interno</v>
          </cell>
          <cell r="I6" t="str">
            <v>Fiscal</v>
          </cell>
        </row>
        <row r="7">
          <cell r="C7" t="str">
            <v xml:space="preserve">Gerencia de las políticas públicas sociales
</v>
          </cell>
          <cell r="E7" t="str">
            <v>Oficina de Asuntos Disciplinarios</v>
          </cell>
        </row>
        <row r="8">
          <cell r="C8" t="str">
            <v>Diseño e Innovación de los Servicios Sociales</v>
          </cell>
          <cell r="E8" t="str">
            <v>Subsecretaría</v>
          </cell>
        </row>
        <row r="9">
          <cell r="C9" t="str">
            <v>Prestación de los Servicios Sociales para la Inclusión Social</v>
          </cell>
          <cell r="E9" t="str">
            <v>Dirección de Gestión Corporativa</v>
          </cell>
        </row>
        <row r="10">
          <cell r="C10" t="str">
            <v>Atención a la Ciudadanía</v>
          </cell>
          <cell r="E10" t="str">
            <v>Subdirección de Contratación</v>
          </cell>
        </row>
        <row r="11">
          <cell r="C11" t="str">
            <v>Gestión de Talento Humano</v>
          </cell>
          <cell r="E11" t="str">
            <v xml:space="preserve">Subdirección Administrativa y Financiera
</v>
          </cell>
        </row>
        <row r="12">
          <cell r="C12" t="str">
            <v>Gestión de Soporte y Mantenimiento Tecnológico</v>
          </cell>
          <cell r="E12" t="str">
            <v xml:space="preserve">Subdirección Plantas Físicas
</v>
          </cell>
        </row>
        <row r="13">
          <cell r="C13" t="str">
            <v>Gestión Contractual</v>
          </cell>
          <cell r="E13" t="str">
            <v>Subdirección de Gestión y Desarrollo del Talento Humano</v>
          </cell>
        </row>
        <row r="14">
          <cell r="C14" t="str">
            <v>Gestión Financiera</v>
          </cell>
          <cell r="E14" t="str">
            <v>Dirección de Análisis y Diseño Estratégico</v>
          </cell>
        </row>
        <row r="15">
          <cell r="C15" t="str">
            <v>Gestión de Infraestructura Física</v>
          </cell>
          <cell r="E15" t="str">
            <v>Subdirección de Diseño, Evaluación y Sistematización.</v>
          </cell>
        </row>
        <row r="16">
          <cell r="C16" t="str">
            <v>Gestión Ambiental</v>
          </cell>
          <cell r="E16" t="str">
            <v>Subdirección de Investigación e Información</v>
          </cell>
        </row>
        <row r="17">
          <cell r="C17" t="str">
            <v>Gestión Documental</v>
          </cell>
          <cell r="E17" t="str">
            <v>Dirección Poblacional</v>
          </cell>
        </row>
        <row r="18">
          <cell r="C18" t="str">
            <v>Gestión Logística</v>
          </cell>
          <cell r="E18" t="str">
            <v>Subdirección para la Infancia</v>
          </cell>
        </row>
        <row r="19">
          <cell r="C19" t="str">
            <v>Gestión Jurídica</v>
          </cell>
          <cell r="E19" t="str">
            <v>Subdirección para la Juventud</v>
          </cell>
        </row>
        <row r="20">
          <cell r="C20" t="str">
            <v>Sistema de gestión</v>
          </cell>
          <cell r="E20" t="str">
            <v>Subdirección para la Adultez</v>
          </cell>
        </row>
        <row r="21">
          <cell r="C21" t="str">
            <v>Auditoría y Control</v>
          </cell>
          <cell r="E21" t="str">
            <v>Subdirección para la Vejez</v>
          </cell>
        </row>
        <row r="22">
          <cell r="C22" t="str">
            <v>Inspección, Vigilancia y Control</v>
          </cell>
          <cell r="E22" t="str">
            <v>Subdirección para la Familia</v>
          </cell>
        </row>
        <row r="23">
          <cell r="E23" t="str">
            <v>Subdirección para Asuntos LGBT</v>
          </cell>
        </row>
        <row r="24">
          <cell r="E24" t="str">
            <v>Dirección de Nutrición y Abastecimiento</v>
          </cell>
        </row>
        <row r="25">
          <cell r="E25" t="str">
            <v>Subdirección de Nutrición</v>
          </cell>
        </row>
        <row r="26">
          <cell r="E26" t="str">
            <v>Subdirección de Abastecimiento</v>
          </cell>
        </row>
        <row r="27">
          <cell r="E27" t="str">
            <v>Dirección Territorial</v>
          </cell>
        </row>
        <row r="28">
          <cell r="E28" t="str">
            <v>Subdirección ICI_Ident. Caracterización e Integración</v>
          </cell>
        </row>
        <row r="29">
          <cell r="E29" t="str">
            <v>Dirección para la Inclusión y las familias</v>
          </cell>
        </row>
        <row r="30">
          <cell r="E30" t="str">
            <v>Subdirección para la Familia</v>
          </cell>
        </row>
        <row r="31">
          <cell r="E31" t="str">
            <v>Subdirección para Asuntos LGBT</v>
          </cell>
        </row>
        <row r="32">
          <cell r="E32" t="str">
            <v>Subdirección para la Discapacidad</v>
          </cell>
        </row>
        <row r="33">
          <cell r="E33" t="str">
            <v>Subdirección para la Gestión Integral Local</v>
          </cell>
        </row>
        <row r="34">
          <cell r="E34" t="str">
            <v>SLIS_Barrios Unidos</v>
          </cell>
        </row>
        <row r="35">
          <cell r="E35" t="str">
            <v>SLIS_Bosa</v>
          </cell>
        </row>
        <row r="36">
          <cell r="E36" t="str">
            <v>SLIS_Chapinero</v>
          </cell>
        </row>
        <row r="37">
          <cell r="E37" t="str">
            <v>SLIS_Ciudad Bolivar</v>
          </cell>
        </row>
        <row r="38">
          <cell r="E38" t="str">
            <v>SLIS_Engativa</v>
          </cell>
        </row>
        <row r="39">
          <cell r="E39" t="str">
            <v>SLIS_Fontibon</v>
          </cell>
        </row>
        <row r="40">
          <cell r="E40" t="str">
            <v>SLIS_Kennedy</v>
          </cell>
        </row>
        <row r="41">
          <cell r="E41" t="str">
            <v>SLIS_Martires</v>
          </cell>
        </row>
        <row r="42">
          <cell r="E42" t="str">
            <v xml:space="preserve">SLIS_Pte. Aranda  Ant.Nariño </v>
          </cell>
        </row>
        <row r="43">
          <cell r="E43" t="str">
            <v>SLIS_Rafael Uribe Uribe</v>
          </cell>
        </row>
        <row r="44">
          <cell r="E44" t="str">
            <v>SLIS_San Cristobal</v>
          </cell>
        </row>
        <row r="45">
          <cell r="E45" t="str">
            <v>SLIS_Santa Fe Candelaria</v>
          </cell>
        </row>
        <row r="46">
          <cell r="E46" t="str">
            <v>SLIS_Suba</v>
          </cell>
        </row>
        <row r="47">
          <cell r="E47" t="str">
            <v>SLIS_Tunjuelito</v>
          </cell>
        </row>
        <row r="48">
          <cell r="E48" t="str">
            <v>SLIS_Usaquen</v>
          </cell>
        </row>
        <row r="49">
          <cell r="E49" t="str">
            <v>SLIS_Usme Sumapaz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Cerradas"/>
      <sheetName val="torta"/>
      <sheetName val="Sin evid cumplimiento"/>
      <sheetName val="Prox a vencer 31-03-20"/>
      <sheetName val="Prox a vencer 30-04-2020"/>
      <sheetName val="bd"/>
    </sheetNames>
    <sheetDataSet>
      <sheetData sheetId="0"/>
      <sheetData sheetId="1"/>
      <sheetData sheetId="2">
        <row r="1">
          <cell r="A1" t="str">
            <v>Acciones en ejecución.</v>
          </cell>
        </row>
      </sheetData>
      <sheetData sheetId="3"/>
      <sheetData sheetId="4"/>
      <sheetData sheetId="5"/>
      <sheetData sheetId="6">
        <row r="3">
          <cell r="B3" t="str">
            <v>Análisis de desempeño de los indicadores</v>
          </cell>
          <cell r="E3" t="str">
            <v>Secretaria</v>
          </cell>
        </row>
        <row r="4">
          <cell r="B4" t="str">
            <v>Auditoria de Calidad a los Servicios Sociales</v>
          </cell>
          <cell r="E4" t="str">
            <v>Oficina Asesora de Comunicaciones</v>
          </cell>
        </row>
        <row r="5">
          <cell r="B5" t="str">
            <v>Auditoria Externa</v>
          </cell>
          <cell r="E5" t="str">
            <v xml:space="preserve">Oficina Asesora Jurídica
</v>
          </cell>
        </row>
        <row r="6">
          <cell r="B6" t="str">
            <v>Auditoria Interna</v>
          </cell>
          <cell r="E6" t="str">
            <v>Oficina de Control Interno</v>
          </cell>
        </row>
        <row r="7">
          <cell r="B7" t="str">
            <v>Identificación, clasificación y valoración de riesgos de los procesos</v>
          </cell>
          <cell r="E7" t="str">
            <v>Oficina de Asuntos Disciplinarios</v>
          </cell>
        </row>
        <row r="8">
          <cell r="B8" t="str">
            <v>Informe de autoevaluación del desempeño del proceso</v>
          </cell>
          <cell r="E8" t="str">
            <v>Subsecretaria</v>
          </cell>
        </row>
        <row r="9">
          <cell r="B9" t="str">
            <v>Informe de producto y/o servicio no conforme (repetitivo)</v>
          </cell>
          <cell r="E9" t="str">
            <v>Dirección de Gestión Corporativa</v>
          </cell>
        </row>
        <row r="10">
          <cell r="B10" t="str">
            <v>Informe de Quejas y Soluciones</v>
          </cell>
          <cell r="E10" t="str">
            <v>Subdirección de Contratación</v>
          </cell>
        </row>
        <row r="11">
          <cell r="B11" t="str">
            <v>Resultados de la medición de la satisfacción de la ciudadanía</v>
          </cell>
          <cell r="E11" t="str">
            <v xml:space="preserve">Subdirección Administrativa y Financiara
</v>
          </cell>
        </row>
        <row r="12">
          <cell r="B12" t="str">
            <v>Resultados de la revisión por la dirección</v>
          </cell>
          <cell r="E12" t="str">
            <v xml:space="preserve">Subdirección Plantas Físicas
</v>
          </cell>
        </row>
        <row r="13">
          <cell r="B13" t="str">
            <v>Control de Advertencia</v>
          </cell>
          <cell r="E13" t="str">
            <v>Subdirección de Gestión y Desarrollo del Talento Humano</v>
          </cell>
        </row>
        <row r="14">
          <cell r="B14" t="str">
            <v>Inefectividad</v>
          </cell>
          <cell r="E14" t="str">
            <v>Dirección de Análisis y Diseño Estratégico</v>
          </cell>
        </row>
        <row r="15">
          <cell r="E15" t="str">
            <v>Subdirección de Diseño, Evaluación y Sistematización.</v>
          </cell>
        </row>
        <row r="16">
          <cell r="E16" t="str">
            <v>Subdirección de Investigación e Información</v>
          </cell>
        </row>
        <row r="17">
          <cell r="E17" t="str">
            <v>Dirección Poblacional</v>
          </cell>
        </row>
        <row r="18">
          <cell r="E18" t="str">
            <v>Subdirección para la Infancia</v>
          </cell>
        </row>
        <row r="19">
          <cell r="E19" t="str">
            <v>Subdirección para la Juventud</v>
          </cell>
        </row>
        <row r="20">
          <cell r="E20" t="str">
            <v>Subdirección para la Adultez</v>
          </cell>
        </row>
        <row r="21">
          <cell r="E21" t="str">
            <v>Subdirección para la Vejez</v>
          </cell>
        </row>
        <row r="22">
          <cell r="E22" t="str">
            <v>Subdirección para la Familia</v>
          </cell>
        </row>
        <row r="23">
          <cell r="E23" t="str">
            <v>Subdirección para Asuntos LGBT</v>
          </cell>
        </row>
        <row r="24">
          <cell r="E24" t="str">
            <v>Dirección de Nutrición y Abastecimiento</v>
          </cell>
        </row>
        <row r="25">
          <cell r="E25" t="str">
            <v>Subdirección de Nutrición</v>
          </cell>
        </row>
        <row r="26">
          <cell r="E26" t="str">
            <v>Subdirección de Abastecimiento</v>
          </cell>
        </row>
        <row r="27">
          <cell r="E27" t="str">
            <v>Dirección Territorial</v>
          </cell>
        </row>
        <row r="28">
          <cell r="E28" t="str">
            <v>Subdirección ICI_Ident. Caracterización e Integración</v>
          </cell>
        </row>
        <row r="29">
          <cell r="E29" t="str">
            <v>Subdirección para la Gestión Integral Local</v>
          </cell>
        </row>
        <row r="30">
          <cell r="E30" t="str">
            <v>SLIS_Barrios Unidos</v>
          </cell>
        </row>
        <row r="31">
          <cell r="E31" t="str">
            <v>SLIS_Bosa</v>
          </cell>
        </row>
        <row r="32">
          <cell r="E32" t="str">
            <v>SLIS_Chapinero</v>
          </cell>
        </row>
        <row r="33">
          <cell r="E33" t="str">
            <v>SLIS_Ciudad Bolivar</v>
          </cell>
        </row>
        <row r="34">
          <cell r="E34" t="str">
            <v>SLIS_Engativa</v>
          </cell>
        </row>
        <row r="35">
          <cell r="E35" t="str">
            <v>SLIS_Fontibon</v>
          </cell>
        </row>
        <row r="36">
          <cell r="E36" t="str">
            <v>SLIS_Kennedy</v>
          </cell>
        </row>
        <row r="37">
          <cell r="E37" t="str">
            <v>SLIS_Martires</v>
          </cell>
        </row>
        <row r="38">
          <cell r="E38" t="str">
            <v xml:space="preserve">SLIS_Pte. Aranda  Ant.Nariño </v>
          </cell>
        </row>
        <row r="39">
          <cell r="E39" t="str">
            <v>SLIS_Rafael Uribe Uribe</v>
          </cell>
        </row>
        <row r="40">
          <cell r="E40" t="str">
            <v>SLIS_San Cristobal</v>
          </cell>
        </row>
        <row r="41">
          <cell r="E41" t="str">
            <v>SLIS_Santa Fe Candelaria</v>
          </cell>
        </row>
        <row r="42">
          <cell r="E42" t="str">
            <v>SLIS_Suba</v>
          </cell>
        </row>
        <row r="43">
          <cell r="E43" t="str">
            <v>SLIS_Tunjuelito</v>
          </cell>
        </row>
        <row r="44">
          <cell r="E44" t="str">
            <v>SLIS_Usaquen</v>
          </cell>
        </row>
        <row r="45">
          <cell r="E45" t="str">
            <v>SLIS_Usme Sumapaz</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cerradas"/>
      <sheetName val="bd"/>
    </sheetNames>
    <sheetDataSet>
      <sheetData sheetId="0"/>
      <sheetData sheetId="1"/>
      <sheetData sheetId="2">
        <row r="3">
          <cell r="C3" t="str">
            <v>Planeación Estratégica</v>
          </cell>
          <cell r="D3" t="str">
            <v>Proceso Direccionamiento politico</v>
          </cell>
          <cell r="F3" t="str">
            <v>Preventiva</v>
          </cell>
        </row>
        <row r="4">
          <cell r="C4" t="str">
            <v>Comunicación Estratégica</v>
          </cell>
          <cell r="D4" t="str">
            <v>Proceso Direccionamiento servicios sociales</v>
          </cell>
          <cell r="F4" t="str">
            <v>Correctiva</v>
          </cell>
        </row>
        <row r="5">
          <cell r="C5" t="str">
            <v>Tecnologías de la Información</v>
          </cell>
          <cell r="D5" t="str">
            <v>Proceso Direccionamiento estrategico</v>
          </cell>
          <cell r="F5" t="str">
            <v>Mejora</v>
          </cell>
        </row>
        <row r="6">
          <cell r="C6" t="str">
            <v>Gestión del Conocimiento</v>
          </cell>
          <cell r="D6" t="str">
            <v>Proceso Construcción e implementacion politicas sociales</v>
          </cell>
        </row>
        <row r="7">
          <cell r="C7" t="str">
            <v>Formulación y Articulación de las Políticas Sociales</v>
          </cell>
          <cell r="D7" t="str">
            <v>Proceso Analisis y seguimiento de politicas sociales</v>
          </cell>
        </row>
        <row r="8">
          <cell r="C8" t="str">
            <v>Diseño e Innovación de los Servicios Sociales</v>
          </cell>
          <cell r="D8" t="str">
            <v>Proceso Prestación de los servicios sociales</v>
          </cell>
        </row>
        <row r="9">
          <cell r="C9" t="str">
            <v>Prestación de Servicios Sociales para la Inclusión Social</v>
          </cell>
          <cell r="D9" t="str">
            <v>Proceso Mantenimiento y soporte TIC</v>
          </cell>
        </row>
        <row r="10">
          <cell r="C10" t="str">
            <v>Atención a la Ciudadanía</v>
          </cell>
          <cell r="D10" t="str">
            <v>Proceso Adquisiciones</v>
          </cell>
        </row>
        <row r="11">
          <cell r="C11" t="str">
            <v>Gestión de Talento Humano</v>
          </cell>
          <cell r="D11" t="str">
            <v>Proceso Gestión de talento humano</v>
          </cell>
        </row>
        <row r="12">
          <cell r="C12" t="str">
            <v>Gestión de Soporte y Mantenimiento Tecnológico</v>
          </cell>
          <cell r="D12" t="str">
            <v>Proceso Gestión de bienes y servicios</v>
          </cell>
        </row>
        <row r="13">
          <cell r="C13" t="str">
            <v>Gestión Contractual</v>
          </cell>
          <cell r="D13" t="str">
            <v>Proceso Mejora continua</v>
          </cell>
        </row>
        <row r="14">
          <cell r="C14" t="str">
            <v>Gestión Financiera</v>
          </cell>
          <cell r="D14" t="str">
            <v>Proceso Gestión del conocimiento</v>
          </cell>
        </row>
        <row r="15">
          <cell r="C15" t="str">
            <v>Gestión de Infraestructura Física</v>
          </cell>
          <cell r="D15" t="str">
            <v>Proceso Gestión Jurídica</v>
          </cell>
        </row>
        <row r="16">
          <cell r="C16" t="str">
            <v>Gestión Ambiental</v>
          </cell>
          <cell r="D16" t="str">
            <v>Proyecto 1086   Una Ciudad para las familias</v>
          </cell>
        </row>
        <row r="17">
          <cell r="C17" t="str">
            <v>Gestión Documental</v>
          </cell>
          <cell r="D17" t="str">
            <v>Proyecto 1091   Integración eficiente y transparente para todos</v>
          </cell>
        </row>
        <row r="18">
          <cell r="C18" t="str">
            <v>Gestión Logística</v>
          </cell>
          <cell r="D18" t="str">
            <v>Proyecto 1092   Viviendo el territorio</v>
          </cell>
        </row>
        <row r="19">
          <cell r="C19" t="str">
            <v>Gestión Jurídica</v>
          </cell>
          <cell r="D19" t="str">
            <v>Proyecto 1093   Prevención y atención de la maternidad y la paternidad temprana</v>
          </cell>
        </row>
        <row r="20">
          <cell r="C20" t="str">
            <v>Gestión del Sistema Integrado - SIG</v>
          </cell>
          <cell r="D20" t="str">
            <v xml:space="preserve">Proyecto 1096   Desarrollo integral desde la gestación hasta la adolescencia </v>
          </cell>
        </row>
        <row r="21">
          <cell r="C21" t="str">
            <v>Auditoría y Control</v>
          </cell>
          <cell r="D21" t="str">
            <v>Proyecto 1098   Bogotá te nutre</v>
          </cell>
        </row>
        <row r="22">
          <cell r="C22" t="str">
            <v>Inspección, Vigilancia y Control</v>
          </cell>
          <cell r="D22" t="str">
            <v>Proyecto 1099   Envejecimiento digno, activo y feliz</v>
          </cell>
        </row>
        <row r="23">
          <cell r="D23" t="str">
            <v>Proyecto 1101   Distrito diverso</v>
          </cell>
        </row>
        <row r="24">
          <cell r="D24" t="str">
            <v>Proyecto 1103   Espacios de Integración Social</v>
          </cell>
        </row>
        <row r="25">
          <cell r="D25" t="str">
            <v>Proyecto 1108   Prevención y atención integral del fenómeno de habitabilidad en calle</v>
          </cell>
        </row>
        <row r="26">
          <cell r="D26" t="str">
            <v>Proyecto 1113   Por una ciudad incluyente y sin barreras</v>
          </cell>
        </row>
        <row r="27">
          <cell r="D27" t="str">
            <v>Proyecto 1116   Distrito joven</v>
          </cell>
        </row>
        <row r="28">
          <cell r="D28" t="str">
            <v>Proyecto 1118   Gestión institucional y fortalecimiento del talento humano</v>
          </cell>
        </row>
        <row r="29">
          <cell r="D29" t="str">
            <v>Proyecto 1168    Integración Digital y de Conocimiento para la Inclusión Social</v>
          </cell>
        </row>
        <row r="30">
          <cell r="D30" t="str">
            <v>Secretaria</v>
          </cell>
        </row>
        <row r="31">
          <cell r="D31" t="str">
            <v>Oficina Asesora de Comunicaciones</v>
          </cell>
        </row>
        <row r="32">
          <cell r="D32" t="str">
            <v xml:space="preserve">Oficina Asesora Jurídica
</v>
          </cell>
        </row>
        <row r="33">
          <cell r="D33" t="str">
            <v>Oficina de Control Interno</v>
          </cell>
        </row>
        <row r="34">
          <cell r="D34" t="str">
            <v>Oficina de Asuntos Disciplinarios</v>
          </cell>
        </row>
        <row r="35">
          <cell r="D35" t="str">
            <v>Subsecretaria</v>
          </cell>
        </row>
        <row r="36">
          <cell r="D36" t="str">
            <v>Dirección de Gestión Corporativa</v>
          </cell>
        </row>
        <row r="37">
          <cell r="D37" t="str">
            <v>Subdirección de Contratación</v>
          </cell>
        </row>
        <row r="38">
          <cell r="D38" t="str">
            <v xml:space="preserve">Subdirección Administrativa y Financiara
</v>
          </cell>
        </row>
        <row r="39">
          <cell r="D39" t="str">
            <v xml:space="preserve">Subdirección Plantas Físicas
</v>
          </cell>
        </row>
        <row r="40">
          <cell r="D40" t="str">
            <v>Subdirección de Gestión y Desarrollo del Talento Humano</v>
          </cell>
        </row>
        <row r="41">
          <cell r="D41" t="str">
            <v>Dirección de Análisis y Diseño Estratégico</v>
          </cell>
        </row>
        <row r="42">
          <cell r="D42" t="str">
            <v>Subdirección de Diseño, Evaluación y Sistematización.</v>
          </cell>
        </row>
        <row r="43">
          <cell r="D43" t="str">
            <v>Subdirección de Investigación e Información</v>
          </cell>
        </row>
        <row r="44">
          <cell r="D44" t="str">
            <v>Dirección Poblacional</v>
          </cell>
        </row>
        <row r="45">
          <cell r="D45" t="str">
            <v>Subdirección para la Infancia</v>
          </cell>
        </row>
        <row r="46">
          <cell r="D46" t="str">
            <v>Subdirección para la Juventud</v>
          </cell>
        </row>
        <row r="47">
          <cell r="D47" t="str">
            <v>Subdirección para la Adultez</v>
          </cell>
        </row>
        <row r="48">
          <cell r="D48" t="str">
            <v>Subdirección para la Vejez</v>
          </cell>
        </row>
        <row r="49">
          <cell r="D49" t="str">
            <v>Subdirección para la Familia</v>
          </cell>
        </row>
        <row r="50">
          <cell r="D50" t="str">
            <v>Subdirección para Asuntos LGBT</v>
          </cell>
        </row>
        <row r="51">
          <cell r="D51" t="str">
            <v>Dirección de Nutrición y Abastecimiento</v>
          </cell>
        </row>
        <row r="52">
          <cell r="D52" t="str">
            <v>Subdirección de Nutrición</v>
          </cell>
        </row>
        <row r="53">
          <cell r="D53" t="str">
            <v>Subdirección de Abastecimiento</v>
          </cell>
        </row>
        <row r="54">
          <cell r="D54" t="str">
            <v>Dirección Territorial</v>
          </cell>
        </row>
        <row r="55">
          <cell r="D55" t="str">
            <v>Subdirección ICI_Ident. Caracterización e Integración</v>
          </cell>
        </row>
        <row r="56">
          <cell r="D56" t="str">
            <v>Subdirección para la Gestión Integral Local</v>
          </cell>
        </row>
        <row r="57">
          <cell r="D57" t="str">
            <v>SLIS_Barrios Unidos</v>
          </cell>
        </row>
        <row r="58">
          <cell r="D58" t="str">
            <v>SLIS_Bosa</v>
          </cell>
        </row>
        <row r="59">
          <cell r="D59" t="str">
            <v>SLIS_Chapinero</v>
          </cell>
        </row>
        <row r="60">
          <cell r="D60" t="str">
            <v>SLIS_Ciudad Bolivar</v>
          </cell>
        </row>
        <row r="61">
          <cell r="D61" t="str">
            <v>SLIS_Engativa</v>
          </cell>
        </row>
        <row r="62">
          <cell r="D62" t="str">
            <v>SLIS_Fontibon</v>
          </cell>
        </row>
        <row r="63">
          <cell r="D63" t="str">
            <v>SLIS_Kennedy</v>
          </cell>
        </row>
        <row r="64">
          <cell r="D64" t="str">
            <v>SLIS_Martires</v>
          </cell>
        </row>
        <row r="65">
          <cell r="D65" t="str">
            <v xml:space="preserve">SLIS_Pte. Aranda  Ant.Nariño </v>
          </cell>
        </row>
        <row r="66">
          <cell r="D66" t="str">
            <v>SLIS_Rafael Uribe Uribe</v>
          </cell>
        </row>
        <row r="67">
          <cell r="D67" t="str">
            <v>SLIS_San Cristobal</v>
          </cell>
        </row>
        <row r="68">
          <cell r="D68" t="str">
            <v>SLIS_Santa Fe Candelaria</v>
          </cell>
        </row>
        <row r="69">
          <cell r="D69" t="str">
            <v>SLIS_Suba</v>
          </cell>
        </row>
        <row r="70">
          <cell r="D70" t="str">
            <v>SLIS_Tunjuelito</v>
          </cell>
        </row>
        <row r="71">
          <cell r="D71" t="str">
            <v>SLIS_Usaquen</v>
          </cell>
        </row>
        <row r="72">
          <cell r="D72" t="str">
            <v>SLIS_Usme Sumapaz</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sheetName val="Hoja1"/>
      <sheetName val="bd"/>
    </sheetNames>
    <sheetDataSet>
      <sheetData sheetId="0"/>
      <sheetData sheetId="1"/>
      <sheetData sheetId="2">
        <row r="3">
          <cell r="F3" t="str">
            <v>Preventiva</v>
          </cell>
        </row>
        <row r="4">
          <cell r="F4" t="str">
            <v>Correctiva</v>
          </cell>
        </row>
        <row r="5">
          <cell r="F5" t="str">
            <v>Mejora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sig.sdis.gov.co/index.php/es/mantenimiento-y-soporte-tic-documentos-asociados" TargetMode="External"/><Relationship Id="rId4" Type="http://schemas.openxmlformats.org/officeDocument/2006/relationships/image" Target="../media/image2.jpeg"/></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A1FB-D9CA-44A7-ABBD-71C5015D365B}">
  <dimension ref="A1:HB20"/>
  <sheetViews>
    <sheetView topLeftCell="A13" workbookViewId="0">
      <selection activeCell="E9" sqref="E9"/>
    </sheetView>
  </sheetViews>
  <sheetFormatPr baseColWidth="10" defaultRowHeight="15"/>
  <sheetData>
    <row r="1" spans="1:210">
      <c r="A1" s="1326"/>
      <c r="B1" s="1327" t="s">
        <v>0</v>
      </c>
      <c r="C1" s="1459" t="s">
        <v>1</v>
      </c>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1"/>
      <c r="BS1" s="1468" t="s">
        <v>2</v>
      </c>
      <c r="BT1" s="1468"/>
      <c r="BU1" s="1468"/>
      <c r="BV1" s="1312"/>
      <c r="BW1" s="1312"/>
      <c r="BX1" s="1312"/>
      <c r="BY1" s="1312"/>
      <c r="BZ1" s="1312"/>
      <c r="CA1" s="1312"/>
      <c r="CB1" s="1312"/>
      <c r="CC1" s="1312"/>
      <c r="CD1" s="1312"/>
      <c r="CE1" s="1312"/>
      <c r="CF1" s="1312"/>
      <c r="CG1" s="1312"/>
      <c r="CH1" s="1312"/>
      <c r="CI1" s="1312"/>
      <c r="CJ1" s="1312"/>
      <c r="CK1" s="1312"/>
      <c r="CL1" s="1312"/>
      <c r="CM1" s="1312"/>
      <c r="CN1" s="1312"/>
      <c r="CO1" s="1312"/>
      <c r="CP1" s="1312"/>
      <c r="CQ1" s="1312"/>
      <c r="CR1" s="1312"/>
      <c r="CS1" s="1312"/>
      <c r="CT1" s="1312"/>
      <c r="CU1" s="1312"/>
      <c r="CV1" s="1312"/>
      <c r="CW1" s="1312"/>
      <c r="CX1" s="1312"/>
      <c r="CY1" s="1312"/>
      <c r="CZ1" s="1312"/>
      <c r="DA1" s="1312"/>
      <c r="DB1" s="1312"/>
      <c r="DC1" s="1312"/>
      <c r="DD1" s="1312"/>
      <c r="DE1" s="1312"/>
      <c r="DF1" s="1312"/>
      <c r="DG1" s="1312"/>
      <c r="DH1" s="1312"/>
      <c r="DI1" s="1312"/>
      <c r="DJ1" s="1312"/>
      <c r="DK1" s="1312"/>
      <c r="DL1" s="1312"/>
      <c r="DM1" s="1312"/>
      <c r="DN1" s="1312"/>
      <c r="DO1" s="1312"/>
      <c r="DP1" s="1312"/>
      <c r="DQ1" s="1312"/>
      <c r="DR1" s="1312"/>
      <c r="DS1" s="1312"/>
      <c r="DT1" s="1312"/>
      <c r="DU1" s="1312"/>
      <c r="DV1" s="1312"/>
      <c r="DW1" s="1312"/>
      <c r="DX1" s="1312"/>
      <c r="DY1" s="1312"/>
      <c r="DZ1" s="1312"/>
      <c r="EA1" s="1312"/>
      <c r="EB1" s="1312"/>
      <c r="EC1" s="1312"/>
      <c r="ED1" s="1312"/>
      <c r="EE1" s="1312"/>
      <c r="EF1" s="1312"/>
      <c r="EG1" s="1312"/>
      <c r="EH1" s="1312"/>
      <c r="EI1" s="1312"/>
      <c r="EJ1" s="1312"/>
      <c r="EK1" s="1312"/>
      <c r="EL1" s="1312"/>
      <c r="EM1" s="1312"/>
      <c r="EN1" s="1312"/>
      <c r="EO1" s="1312"/>
      <c r="EP1" s="1312"/>
      <c r="EQ1" s="1312"/>
      <c r="ER1" s="1312"/>
      <c r="ES1" s="1312"/>
      <c r="ET1" s="1312"/>
      <c r="EU1" s="1312"/>
      <c r="EV1" s="1312"/>
      <c r="EW1" s="1312"/>
      <c r="EX1" s="1312"/>
      <c r="EY1" s="1312"/>
      <c r="EZ1" s="1312"/>
      <c r="FA1" s="1312"/>
      <c r="FB1" s="1312"/>
      <c r="FC1" s="1312"/>
      <c r="FD1" s="1312"/>
      <c r="FE1" s="1312"/>
      <c r="FF1" s="1312"/>
      <c r="FG1" s="1312"/>
      <c r="FH1" s="1312"/>
      <c r="FI1" s="1312"/>
      <c r="FJ1" s="1312"/>
      <c r="FK1" s="1312"/>
      <c r="FL1" s="1312"/>
      <c r="FM1" s="1312"/>
      <c r="FN1" s="1312"/>
      <c r="FO1" s="1312"/>
      <c r="FP1" s="1312"/>
      <c r="FQ1" s="1312"/>
      <c r="FR1" s="1312"/>
      <c r="FS1" s="1312"/>
      <c r="FT1" s="1312"/>
      <c r="FU1" s="1312"/>
      <c r="FV1" s="1312"/>
      <c r="FW1" s="1312"/>
      <c r="FX1" s="1312"/>
      <c r="FY1" s="1312"/>
      <c r="FZ1" s="1312"/>
      <c r="GA1" s="1312"/>
      <c r="GB1" s="1312"/>
      <c r="GC1" s="1312"/>
      <c r="GD1" s="1312"/>
      <c r="GE1" s="1312"/>
      <c r="GF1" s="1312"/>
      <c r="GG1" s="1312"/>
      <c r="GH1" s="1312"/>
      <c r="GI1" s="1312"/>
      <c r="GJ1" s="1312"/>
      <c r="GK1" s="1312"/>
      <c r="GL1" s="1312"/>
      <c r="GM1" s="1312"/>
      <c r="GN1" s="1312"/>
      <c r="GO1" s="1312"/>
      <c r="GP1" s="1312"/>
      <c r="GQ1" s="1312"/>
      <c r="GR1" s="1312"/>
      <c r="GS1" s="1312"/>
      <c r="GT1" s="1312"/>
      <c r="GU1" s="1312"/>
      <c r="GV1" s="1312"/>
      <c r="GW1" s="1312"/>
      <c r="GX1" s="1312"/>
      <c r="GY1" s="1312"/>
      <c r="GZ1" s="1312"/>
      <c r="HA1" s="1312"/>
      <c r="HB1" s="1312"/>
    </row>
    <row r="2" spans="1:210">
      <c r="A2" s="1324"/>
      <c r="B2" s="1313"/>
      <c r="C2" s="1462"/>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1463"/>
      <c r="AZ2" s="1463"/>
      <c r="BA2" s="1463"/>
      <c r="BB2" s="1463"/>
      <c r="BC2" s="1463"/>
      <c r="BD2" s="1463"/>
      <c r="BE2" s="1463"/>
      <c r="BF2" s="1463"/>
      <c r="BG2" s="1463"/>
      <c r="BH2" s="1463"/>
      <c r="BI2" s="1463"/>
      <c r="BJ2" s="1463"/>
      <c r="BK2" s="1463"/>
      <c r="BL2" s="1463"/>
      <c r="BM2" s="1463"/>
      <c r="BN2" s="1463"/>
      <c r="BO2" s="1463"/>
      <c r="BP2" s="1463"/>
      <c r="BQ2" s="1463"/>
      <c r="BR2" s="1464"/>
      <c r="BS2" s="1468" t="s">
        <v>4044</v>
      </c>
      <c r="BT2" s="1468"/>
      <c r="BU2" s="1468"/>
      <c r="BV2" s="1312"/>
      <c r="BW2" s="1312"/>
      <c r="BX2" s="1312"/>
      <c r="BY2" s="1312"/>
      <c r="BZ2" s="1312"/>
      <c r="CA2" s="1312"/>
      <c r="CB2" s="1312"/>
      <c r="CC2" s="1312"/>
      <c r="CD2" s="1312"/>
      <c r="CE2" s="1312"/>
      <c r="CF2" s="1312"/>
      <c r="CG2" s="1312"/>
      <c r="CH2" s="1312"/>
      <c r="CI2" s="1312"/>
      <c r="CJ2" s="1312"/>
      <c r="CK2" s="1312"/>
      <c r="CL2" s="1312"/>
      <c r="CM2" s="1312"/>
      <c r="CN2" s="1312"/>
      <c r="CO2" s="1312"/>
      <c r="CP2" s="1312"/>
      <c r="CQ2" s="1312"/>
      <c r="CR2" s="1312"/>
      <c r="CS2" s="1312"/>
      <c r="CT2" s="1312"/>
      <c r="CU2" s="1312"/>
      <c r="CV2" s="1312"/>
      <c r="CW2" s="1312"/>
      <c r="CX2" s="1312"/>
      <c r="CY2" s="1312"/>
      <c r="CZ2" s="1312"/>
      <c r="DA2" s="1312"/>
      <c r="DB2" s="1312"/>
      <c r="DC2" s="1312"/>
      <c r="DD2" s="1312"/>
      <c r="DE2" s="1312"/>
      <c r="DF2" s="1312"/>
      <c r="DG2" s="1312"/>
      <c r="DH2" s="1312"/>
      <c r="DI2" s="1312"/>
      <c r="DJ2" s="1312"/>
      <c r="DK2" s="1312"/>
      <c r="DL2" s="1312"/>
      <c r="DM2" s="1312"/>
      <c r="DN2" s="1312"/>
      <c r="DO2" s="1312"/>
      <c r="DP2" s="1312"/>
      <c r="DQ2" s="1312"/>
      <c r="DR2" s="1312"/>
      <c r="DS2" s="1312"/>
      <c r="DT2" s="1312"/>
      <c r="DU2" s="1312"/>
      <c r="DV2" s="1312"/>
      <c r="DW2" s="1312"/>
      <c r="DX2" s="1312"/>
      <c r="DY2" s="1312"/>
      <c r="DZ2" s="1312"/>
      <c r="EA2" s="1312"/>
      <c r="EB2" s="1312"/>
      <c r="EC2" s="1312"/>
      <c r="ED2" s="1312"/>
      <c r="EE2" s="1312"/>
      <c r="EF2" s="1312"/>
      <c r="EG2" s="1312"/>
      <c r="EH2" s="1312"/>
      <c r="EI2" s="1312"/>
      <c r="EJ2" s="1312"/>
      <c r="EK2" s="1312"/>
      <c r="EL2" s="1312"/>
      <c r="EM2" s="1312"/>
      <c r="EN2" s="1312"/>
      <c r="EO2" s="1312"/>
      <c r="EP2" s="1312"/>
      <c r="EQ2" s="1312"/>
      <c r="ER2" s="1312"/>
      <c r="ES2" s="1312"/>
      <c r="ET2" s="1312"/>
      <c r="EU2" s="1312"/>
      <c r="EV2" s="1312"/>
      <c r="EW2" s="1312"/>
      <c r="EX2" s="1312"/>
      <c r="EY2" s="1312"/>
      <c r="EZ2" s="1312"/>
      <c r="FA2" s="1312"/>
      <c r="FB2" s="1312"/>
      <c r="FC2" s="1312"/>
      <c r="FD2" s="1312"/>
      <c r="FE2" s="1312"/>
      <c r="FF2" s="1312"/>
      <c r="FG2" s="1312"/>
      <c r="FH2" s="1312"/>
      <c r="FI2" s="1312"/>
      <c r="FJ2" s="1312"/>
      <c r="FK2" s="1312"/>
      <c r="FL2" s="1312"/>
      <c r="FM2" s="1312"/>
      <c r="FN2" s="1312"/>
      <c r="FO2" s="1312"/>
      <c r="FP2" s="1312"/>
      <c r="FQ2" s="1312"/>
      <c r="FR2" s="1312"/>
      <c r="FS2" s="1312"/>
      <c r="FT2" s="1312"/>
      <c r="FU2" s="1312"/>
      <c r="FV2" s="1312"/>
      <c r="FW2" s="1312"/>
      <c r="FX2" s="1312"/>
      <c r="FY2" s="1312"/>
      <c r="FZ2" s="1312"/>
      <c r="GA2" s="1312"/>
      <c r="GB2" s="1312"/>
      <c r="GC2" s="1312"/>
      <c r="GD2" s="1312"/>
      <c r="GE2" s="1312"/>
      <c r="GF2" s="1312"/>
      <c r="GG2" s="1312"/>
      <c r="GH2" s="1312"/>
      <c r="GI2" s="1312"/>
      <c r="GJ2" s="1312"/>
      <c r="GK2" s="1312"/>
      <c r="GL2" s="1312"/>
      <c r="GM2" s="1312"/>
      <c r="GN2" s="1312"/>
      <c r="GO2" s="1312"/>
      <c r="GP2" s="1312"/>
      <c r="GQ2" s="1312"/>
      <c r="GR2" s="1312"/>
      <c r="GS2" s="1312"/>
      <c r="GT2" s="1312"/>
      <c r="GU2" s="1312"/>
      <c r="GV2" s="1312"/>
      <c r="GW2" s="1312"/>
      <c r="GX2" s="1312"/>
      <c r="GY2" s="1312"/>
      <c r="GZ2" s="1312"/>
      <c r="HA2" s="1312"/>
      <c r="HB2" s="1312"/>
    </row>
    <row r="3" spans="1:210">
      <c r="A3" s="1324"/>
      <c r="B3" s="1313"/>
      <c r="C3" s="1462"/>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1463"/>
      <c r="AZ3" s="1463"/>
      <c r="BA3" s="1463"/>
      <c r="BB3" s="1463"/>
      <c r="BC3" s="1463"/>
      <c r="BD3" s="1463"/>
      <c r="BE3" s="1463"/>
      <c r="BF3" s="1463"/>
      <c r="BG3" s="1463"/>
      <c r="BH3" s="1463"/>
      <c r="BI3" s="1463"/>
      <c r="BJ3" s="1463"/>
      <c r="BK3" s="1463"/>
      <c r="BL3" s="1463"/>
      <c r="BM3" s="1463"/>
      <c r="BN3" s="1463"/>
      <c r="BO3" s="1463"/>
      <c r="BP3" s="1463"/>
      <c r="BQ3" s="1463"/>
      <c r="BR3" s="1464"/>
      <c r="BS3" s="1468" t="s">
        <v>4043</v>
      </c>
      <c r="BT3" s="1468"/>
      <c r="BU3" s="1468"/>
      <c r="BV3" s="1312"/>
      <c r="BW3" s="1312"/>
      <c r="BX3" s="1312"/>
      <c r="BY3" s="1312"/>
      <c r="BZ3" s="1312"/>
      <c r="CA3" s="1312"/>
      <c r="CB3" s="1312"/>
      <c r="CC3" s="1312"/>
      <c r="CD3" s="1312"/>
      <c r="CE3" s="1312"/>
      <c r="CF3" s="1312"/>
      <c r="CG3" s="1312"/>
      <c r="CH3" s="1312"/>
      <c r="CI3" s="1312"/>
      <c r="CJ3" s="1312"/>
      <c r="CK3" s="1312"/>
      <c r="CL3" s="1312"/>
      <c r="CM3" s="1312"/>
      <c r="CN3" s="1312"/>
      <c r="CO3" s="1312"/>
      <c r="CP3" s="1312"/>
      <c r="CQ3" s="1312"/>
      <c r="CR3" s="1312"/>
      <c r="CS3" s="1312"/>
      <c r="CT3" s="1312"/>
      <c r="CU3" s="1312"/>
      <c r="CV3" s="1312"/>
      <c r="CW3" s="1312"/>
      <c r="CX3" s="1312"/>
      <c r="CY3" s="1312"/>
      <c r="CZ3" s="1312"/>
      <c r="DA3" s="1312"/>
      <c r="DB3" s="1312"/>
      <c r="DC3" s="1312"/>
      <c r="DD3" s="1312"/>
      <c r="DE3" s="1312"/>
      <c r="DF3" s="1312"/>
      <c r="DG3" s="1312"/>
      <c r="DH3" s="1312"/>
      <c r="DI3" s="1312"/>
      <c r="DJ3" s="1312"/>
      <c r="DK3" s="1312"/>
      <c r="DL3" s="1312"/>
      <c r="DM3" s="1312"/>
      <c r="DN3" s="1312"/>
      <c r="DO3" s="1312"/>
      <c r="DP3" s="1312"/>
      <c r="DQ3" s="1312"/>
      <c r="DR3" s="1312"/>
      <c r="DS3" s="1312"/>
      <c r="DT3" s="1312"/>
      <c r="DU3" s="1312"/>
      <c r="DV3" s="1312"/>
      <c r="DW3" s="1312"/>
      <c r="DX3" s="1312"/>
      <c r="DY3" s="1312"/>
      <c r="DZ3" s="1312"/>
      <c r="EA3" s="1312"/>
      <c r="EB3" s="1312"/>
      <c r="EC3" s="1312"/>
      <c r="ED3" s="1312"/>
      <c r="EE3" s="1312"/>
      <c r="EF3" s="1312"/>
      <c r="EG3" s="1312"/>
      <c r="EH3" s="1312"/>
      <c r="EI3" s="1312"/>
      <c r="EJ3" s="1312"/>
      <c r="EK3" s="1312"/>
      <c r="EL3" s="1312"/>
      <c r="EM3" s="1312"/>
      <c r="EN3" s="1312"/>
      <c r="EO3" s="1312"/>
      <c r="EP3" s="1312"/>
      <c r="EQ3" s="1312"/>
      <c r="ER3" s="1312"/>
      <c r="ES3" s="1312"/>
      <c r="ET3" s="1312"/>
      <c r="EU3" s="1312"/>
      <c r="EV3" s="1312"/>
      <c r="EW3" s="1312"/>
      <c r="EX3" s="1312"/>
      <c r="EY3" s="1312"/>
      <c r="EZ3" s="1312"/>
      <c r="FA3" s="1312"/>
      <c r="FB3" s="1312"/>
      <c r="FC3" s="1312"/>
      <c r="FD3" s="1312"/>
      <c r="FE3" s="1312"/>
      <c r="FF3" s="1312"/>
      <c r="FG3" s="1312"/>
      <c r="FH3" s="1312"/>
      <c r="FI3" s="1312"/>
      <c r="FJ3" s="1312"/>
      <c r="FK3" s="1312"/>
      <c r="FL3" s="1312"/>
      <c r="FM3" s="1312"/>
      <c r="FN3" s="1312"/>
      <c r="FO3" s="1312"/>
      <c r="FP3" s="1312"/>
      <c r="FQ3" s="1312"/>
      <c r="FR3" s="1312"/>
      <c r="FS3" s="1312"/>
      <c r="FT3" s="1312"/>
      <c r="FU3" s="1312"/>
      <c r="FV3" s="1312"/>
      <c r="FW3" s="1312"/>
      <c r="FX3" s="1312"/>
      <c r="FY3" s="1312"/>
      <c r="FZ3" s="1312"/>
      <c r="GA3" s="1312"/>
      <c r="GB3" s="1312"/>
      <c r="GC3" s="1312"/>
      <c r="GD3" s="1312"/>
      <c r="GE3" s="1312"/>
      <c r="GF3" s="1312"/>
      <c r="GG3" s="1312"/>
      <c r="GH3" s="1312"/>
      <c r="GI3" s="1312"/>
      <c r="GJ3" s="1312"/>
      <c r="GK3" s="1312"/>
      <c r="GL3" s="1312"/>
      <c r="GM3" s="1312"/>
      <c r="GN3" s="1312"/>
      <c r="GO3" s="1312"/>
      <c r="GP3" s="1312"/>
      <c r="GQ3" s="1312"/>
      <c r="GR3" s="1312"/>
      <c r="GS3" s="1312"/>
      <c r="GT3" s="1312"/>
      <c r="GU3" s="1312"/>
      <c r="GV3" s="1312"/>
      <c r="GW3" s="1312"/>
      <c r="GX3" s="1312"/>
      <c r="GY3" s="1312"/>
      <c r="GZ3" s="1312"/>
      <c r="HA3" s="1312"/>
      <c r="HB3" s="1312"/>
    </row>
    <row r="4" spans="1:210">
      <c r="A4" s="1325"/>
      <c r="B4" s="1314"/>
      <c r="C4" s="1465"/>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1466"/>
      <c r="BK4" s="1466"/>
      <c r="BL4" s="1466"/>
      <c r="BM4" s="1466"/>
      <c r="BN4" s="1466"/>
      <c r="BO4" s="1466"/>
      <c r="BP4" s="1466"/>
      <c r="BQ4" s="1466"/>
      <c r="BR4" s="1467"/>
      <c r="BS4" s="1468" t="s">
        <v>3</v>
      </c>
      <c r="BT4" s="1468"/>
      <c r="BU4" s="1468"/>
      <c r="BV4" s="1312"/>
      <c r="BW4" s="1312"/>
      <c r="BX4" s="1312"/>
      <c r="BY4" s="1312"/>
      <c r="BZ4" s="1312"/>
      <c r="CA4" s="1312"/>
      <c r="CB4" s="1312"/>
      <c r="CC4" s="1312"/>
      <c r="CD4" s="1312"/>
      <c r="CE4" s="1312"/>
      <c r="CF4" s="1312"/>
      <c r="CG4" s="1312"/>
      <c r="CH4" s="1312"/>
      <c r="CI4" s="1312"/>
      <c r="CJ4" s="1312"/>
      <c r="CK4" s="1312"/>
      <c r="CL4" s="1312"/>
      <c r="CM4" s="1312"/>
      <c r="CN4" s="1312"/>
      <c r="CO4" s="1312"/>
      <c r="CP4" s="1312"/>
      <c r="CQ4" s="1312"/>
      <c r="CR4" s="1312"/>
      <c r="CS4" s="1312"/>
      <c r="CT4" s="1312"/>
      <c r="CU4" s="1312"/>
      <c r="CV4" s="1312"/>
      <c r="CW4" s="1312"/>
      <c r="CX4" s="1312"/>
      <c r="CY4" s="1312"/>
      <c r="CZ4" s="1312"/>
      <c r="DA4" s="1312"/>
      <c r="DB4" s="1312"/>
      <c r="DC4" s="1312"/>
      <c r="DD4" s="1312"/>
      <c r="DE4" s="1312"/>
      <c r="DF4" s="1312"/>
      <c r="DG4" s="1312"/>
      <c r="DH4" s="1312"/>
      <c r="DI4" s="1312"/>
      <c r="DJ4" s="1312"/>
      <c r="DK4" s="1312"/>
      <c r="DL4" s="1312"/>
      <c r="DM4" s="1312"/>
      <c r="DN4" s="1312"/>
      <c r="DO4" s="1312"/>
      <c r="DP4" s="1312"/>
      <c r="DQ4" s="1312"/>
      <c r="DR4" s="1312"/>
      <c r="DS4" s="1312"/>
      <c r="DT4" s="1312"/>
      <c r="DU4" s="1312"/>
      <c r="DV4" s="1312"/>
      <c r="DW4" s="1312"/>
      <c r="DX4" s="1312"/>
      <c r="DY4" s="1312"/>
      <c r="DZ4" s="1312"/>
      <c r="EA4" s="1312"/>
      <c r="EB4" s="1312"/>
      <c r="EC4" s="1312"/>
      <c r="ED4" s="1312"/>
      <c r="EE4" s="1312"/>
      <c r="EF4" s="1312"/>
      <c r="EG4" s="1312"/>
      <c r="EH4" s="1312"/>
      <c r="EI4" s="1312"/>
      <c r="EJ4" s="1312"/>
      <c r="EK4" s="1312"/>
      <c r="EL4" s="1312"/>
      <c r="EM4" s="1312"/>
      <c r="EN4" s="1312"/>
      <c r="EO4" s="1312"/>
      <c r="EP4" s="1312"/>
      <c r="EQ4" s="1312"/>
      <c r="ER4" s="1312"/>
      <c r="ES4" s="1312"/>
      <c r="ET4" s="1312"/>
      <c r="EU4" s="1312"/>
      <c r="EV4" s="1312"/>
      <c r="EW4" s="1312"/>
      <c r="EX4" s="1312"/>
      <c r="EY4" s="1312"/>
      <c r="EZ4" s="1312"/>
      <c r="FA4" s="1312"/>
      <c r="FB4" s="1312"/>
      <c r="FC4" s="1312"/>
      <c r="FD4" s="1312"/>
      <c r="FE4" s="1312"/>
      <c r="FF4" s="1312"/>
      <c r="FG4" s="1312"/>
      <c r="FH4" s="1312"/>
      <c r="FI4" s="1312"/>
      <c r="FJ4" s="1312"/>
      <c r="FK4" s="1312"/>
      <c r="FL4" s="1312"/>
      <c r="FM4" s="1312"/>
      <c r="FN4" s="1312"/>
      <c r="FO4" s="1312"/>
      <c r="FP4" s="1312"/>
      <c r="FQ4" s="1312"/>
      <c r="FR4" s="1312"/>
      <c r="FS4" s="1312"/>
      <c r="FT4" s="1312"/>
      <c r="FU4" s="1312"/>
      <c r="FV4" s="1312"/>
      <c r="FW4" s="1312"/>
      <c r="FX4" s="1312"/>
      <c r="FY4" s="1312"/>
      <c r="FZ4" s="1312"/>
      <c r="GA4" s="1312"/>
      <c r="GB4" s="1312"/>
      <c r="GC4" s="1312"/>
      <c r="GD4" s="1312"/>
      <c r="GE4" s="1312"/>
      <c r="GF4" s="1312"/>
      <c r="GG4" s="1312"/>
      <c r="GH4" s="1312"/>
      <c r="GI4" s="1312"/>
      <c r="GJ4" s="1312"/>
      <c r="GK4" s="1312"/>
      <c r="GL4" s="1312"/>
      <c r="GM4" s="1312"/>
      <c r="GN4" s="1312"/>
      <c r="GO4" s="1312"/>
      <c r="GP4" s="1312"/>
      <c r="GQ4" s="1312"/>
      <c r="GR4" s="1312"/>
      <c r="GS4" s="1312"/>
      <c r="GT4" s="1312"/>
      <c r="GU4" s="1312"/>
      <c r="GV4" s="1312"/>
      <c r="GW4" s="1312"/>
      <c r="GX4" s="1312"/>
      <c r="GY4" s="1312"/>
      <c r="GZ4" s="1312"/>
      <c r="HA4" s="1312"/>
      <c r="HB4" s="1312"/>
    </row>
    <row r="5" spans="1:210">
      <c r="A5" s="1450"/>
      <c r="B5" s="1450"/>
      <c r="C5" s="1450"/>
      <c r="D5" s="1450"/>
      <c r="E5" s="1450"/>
      <c r="F5" s="1450"/>
      <c r="G5" s="1450"/>
      <c r="H5" s="1450"/>
      <c r="I5" s="1450"/>
      <c r="J5" s="1450"/>
      <c r="K5" s="1450"/>
      <c r="L5" s="1450"/>
      <c r="M5" s="1450"/>
      <c r="N5" s="1450"/>
      <c r="O5" s="1450"/>
      <c r="P5" s="1450"/>
      <c r="Q5" s="1450"/>
      <c r="R5" s="1450"/>
      <c r="S5" s="1450"/>
      <c r="T5" s="1450"/>
      <c r="U5" s="1450"/>
      <c r="V5" s="1450"/>
      <c r="W5" s="1450"/>
      <c r="X5" s="1450"/>
      <c r="Y5" s="1450"/>
      <c r="Z5" s="1450"/>
      <c r="AA5" s="1450"/>
      <c r="AB5" s="1450"/>
      <c r="AC5" s="1450"/>
      <c r="AD5" s="1450"/>
      <c r="AE5" s="1450"/>
      <c r="AF5" s="1450"/>
      <c r="AG5" s="1450"/>
      <c r="AH5" s="1450"/>
      <c r="AI5" s="1450"/>
      <c r="AJ5" s="1450"/>
      <c r="AK5" s="1450"/>
      <c r="AL5" s="1450"/>
      <c r="AM5" s="1450"/>
      <c r="AN5" s="1450"/>
      <c r="AO5" s="1450"/>
      <c r="AP5" s="1450"/>
      <c r="AQ5" s="1450"/>
      <c r="AR5" s="1450"/>
      <c r="AS5" s="1450"/>
      <c r="AT5" s="1450"/>
      <c r="AU5" s="1450"/>
      <c r="AV5" s="1450"/>
      <c r="AW5" s="1450"/>
      <c r="AX5" s="1450"/>
      <c r="AY5" s="1450"/>
      <c r="AZ5" s="1450"/>
      <c r="BA5" s="1450"/>
      <c r="BB5" s="1450"/>
      <c r="BC5" s="1450"/>
      <c r="BD5" s="1450"/>
      <c r="BE5" s="1450"/>
      <c r="BF5" s="1450"/>
      <c r="BG5" s="1450"/>
      <c r="BH5" s="1450"/>
      <c r="BI5" s="1450"/>
      <c r="BJ5" s="1450"/>
      <c r="BK5" s="1450"/>
      <c r="BL5" s="1450"/>
      <c r="BM5" s="1450"/>
      <c r="BN5" s="1450"/>
      <c r="BO5" s="1450"/>
      <c r="BP5" s="1450"/>
      <c r="BQ5" s="1450"/>
      <c r="BR5" s="1450"/>
      <c r="BS5" s="1450"/>
      <c r="BT5" s="1450"/>
      <c r="BU5" s="1450"/>
      <c r="BV5" s="1309"/>
      <c r="BW5" s="1309"/>
      <c r="BX5" s="1309"/>
      <c r="BY5" s="1309"/>
      <c r="BZ5" s="1309"/>
      <c r="CA5" s="1309"/>
      <c r="CB5" s="1309"/>
      <c r="CC5" s="1309"/>
      <c r="CD5" s="1309"/>
      <c r="CE5" s="1309"/>
      <c r="CF5" s="1309"/>
      <c r="CG5" s="1309"/>
      <c r="CH5" s="1309"/>
      <c r="CI5" s="1309"/>
      <c r="CJ5" s="1309"/>
      <c r="CK5" s="1309"/>
      <c r="CL5" s="1309"/>
      <c r="CM5" s="1309"/>
      <c r="CN5" s="1309"/>
      <c r="CO5" s="1309"/>
      <c r="CP5" s="1309"/>
      <c r="CQ5" s="1309"/>
      <c r="CR5" s="1309"/>
      <c r="CS5" s="1309"/>
      <c r="CT5" s="1309"/>
      <c r="CU5" s="1309"/>
      <c r="CV5" s="1309"/>
      <c r="CW5" s="1309"/>
      <c r="CX5" s="1309"/>
      <c r="CY5" s="1309"/>
      <c r="CZ5" s="1309"/>
      <c r="DA5" s="1309"/>
      <c r="DB5" s="1309"/>
      <c r="DC5" s="1309"/>
      <c r="DD5" s="1309"/>
      <c r="DE5" s="1309"/>
      <c r="DF5" s="1309"/>
      <c r="DG5" s="1309"/>
      <c r="DH5" s="1309"/>
      <c r="DI5" s="1309"/>
      <c r="DJ5" s="1309"/>
      <c r="DK5" s="1309"/>
      <c r="DL5" s="1309"/>
      <c r="DM5" s="1309"/>
      <c r="DN5" s="1309"/>
      <c r="DO5" s="1309"/>
      <c r="DP5" s="1309"/>
      <c r="DQ5" s="1309"/>
      <c r="DR5" s="1309"/>
      <c r="DS5" s="1309"/>
      <c r="DT5" s="1309"/>
      <c r="DU5" s="1309"/>
      <c r="DV5" s="1309"/>
      <c r="DW5" s="1309"/>
      <c r="DX5" s="1309"/>
      <c r="DY5" s="1309"/>
      <c r="DZ5" s="1309"/>
      <c r="EA5" s="1309"/>
      <c r="EB5" s="1309"/>
      <c r="EC5" s="1309"/>
      <c r="ED5" s="1309"/>
      <c r="EE5" s="1309"/>
      <c r="EF5" s="1309"/>
      <c r="EG5" s="1309"/>
      <c r="EH5" s="1309"/>
      <c r="EI5" s="1309"/>
      <c r="EJ5" s="1309"/>
      <c r="EK5" s="1309"/>
      <c r="EL5" s="1309"/>
      <c r="EM5" s="1309"/>
      <c r="EN5" s="1309"/>
      <c r="EO5" s="1309"/>
      <c r="EP5" s="1309"/>
      <c r="EQ5" s="1309"/>
      <c r="ER5" s="1309"/>
      <c r="ES5" s="1309"/>
      <c r="ET5" s="1309"/>
      <c r="EU5" s="1309"/>
      <c r="EV5" s="1309"/>
      <c r="EW5" s="1309"/>
      <c r="EX5" s="1309"/>
      <c r="EY5" s="1309"/>
      <c r="EZ5" s="1309"/>
      <c r="FA5" s="1309"/>
      <c r="FB5" s="1309"/>
      <c r="FC5" s="1309"/>
      <c r="FD5" s="1309"/>
      <c r="FE5" s="1309"/>
      <c r="FF5" s="1309"/>
      <c r="FG5" s="1309"/>
      <c r="FH5" s="1309"/>
      <c r="FI5" s="1309"/>
      <c r="FJ5" s="1309"/>
      <c r="FK5" s="1309"/>
      <c r="FL5" s="1309"/>
      <c r="FM5" s="1309"/>
      <c r="FN5" s="1309"/>
      <c r="FO5" s="1309"/>
      <c r="FP5" s="1309"/>
      <c r="FQ5" s="1309"/>
      <c r="FR5" s="1309"/>
      <c r="FS5" s="1309"/>
      <c r="FT5" s="1309"/>
      <c r="FU5" s="1309"/>
      <c r="FV5" s="1309"/>
      <c r="FW5" s="1309"/>
      <c r="FX5" s="1309"/>
      <c r="FY5" s="1309"/>
      <c r="FZ5" s="1309"/>
      <c r="GA5" s="1309"/>
      <c r="GB5" s="1309"/>
      <c r="GC5" s="1309"/>
      <c r="GD5" s="1309"/>
      <c r="GE5" s="1309"/>
      <c r="GF5" s="1309"/>
      <c r="GG5" s="1309"/>
      <c r="GH5" s="1309"/>
      <c r="GI5" s="1309"/>
      <c r="GJ5" s="1309"/>
      <c r="GK5" s="1309"/>
      <c r="GL5" s="1309"/>
      <c r="GM5" s="1309"/>
      <c r="GN5" s="1309"/>
      <c r="GO5" s="1309"/>
      <c r="GP5" s="1309"/>
      <c r="GQ5" s="1309"/>
      <c r="GR5" s="1309"/>
      <c r="GS5" s="1309"/>
      <c r="GT5" s="1309"/>
      <c r="GU5" s="1309"/>
      <c r="GV5" s="1309"/>
      <c r="GW5" s="1309"/>
      <c r="GX5" s="1309"/>
      <c r="GY5" s="1309"/>
      <c r="GZ5" s="1309"/>
      <c r="HA5" s="1309"/>
      <c r="HB5" s="1309"/>
    </row>
    <row r="6" spans="1:210">
      <c r="A6" s="1451" t="s">
        <v>4</v>
      </c>
      <c r="B6" s="1451"/>
      <c r="C6" s="1451"/>
      <c r="D6" s="1451"/>
      <c r="E6" s="1451"/>
      <c r="F6" s="1451"/>
      <c r="G6" s="1451"/>
      <c r="H6" s="1452" t="s">
        <v>5</v>
      </c>
      <c r="I6" s="1452"/>
      <c r="J6" s="1452"/>
      <c r="K6" s="1452"/>
      <c r="L6" s="1452"/>
      <c r="M6" s="1452"/>
      <c r="N6" s="1452"/>
      <c r="O6" s="1452"/>
      <c r="P6" s="1452"/>
      <c r="Q6" s="1452"/>
      <c r="R6" s="1452"/>
      <c r="S6" s="1452"/>
      <c r="T6" s="1452"/>
      <c r="U6" s="1452"/>
      <c r="V6" s="1453" t="s">
        <v>6</v>
      </c>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c r="AT6" s="1454"/>
      <c r="AU6" s="1454"/>
      <c r="AV6" s="1454"/>
      <c r="AW6" s="1454"/>
      <c r="AX6" s="1454"/>
      <c r="AY6" s="1454"/>
      <c r="AZ6" s="1454"/>
      <c r="BA6" s="1454"/>
      <c r="BB6" s="1454"/>
      <c r="BC6" s="1454"/>
      <c r="BD6" s="1454"/>
      <c r="BE6" s="1454"/>
      <c r="BF6" s="1454"/>
      <c r="BG6" s="1454"/>
      <c r="BH6" s="1454"/>
      <c r="BI6" s="1454"/>
      <c r="BJ6" s="1454"/>
      <c r="BK6" s="1454"/>
      <c r="BL6" s="1454"/>
      <c r="BM6" s="1454"/>
      <c r="BN6" s="1454"/>
      <c r="BO6" s="1454"/>
      <c r="BP6" s="1454"/>
      <c r="BQ6" s="1454"/>
      <c r="BR6" s="1454"/>
      <c r="BS6" s="1454"/>
      <c r="BT6" s="1454"/>
      <c r="BU6" s="1455"/>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c r="CU6" s="1309"/>
      <c r="CV6" s="1309"/>
      <c r="CW6" s="1309"/>
      <c r="CX6" s="1309"/>
      <c r="CY6" s="1309"/>
      <c r="CZ6" s="1309"/>
      <c r="DA6" s="1309"/>
      <c r="DB6" s="1309"/>
      <c r="DC6" s="1309"/>
      <c r="DD6" s="1309"/>
      <c r="DE6" s="1309"/>
      <c r="DF6" s="1309"/>
      <c r="DG6" s="1309"/>
      <c r="DH6" s="1309"/>
      <c r="DI6" s="1309"/>
      <c r="DJ6" s="1309"/>
      <c r="DK6" s="1309"/>
      <c r="DL6" s="1309"/>
      <c r="DM6" s="1309"/>
      <c r="DN6" s="1309"/>
      <c r="DO6" s="1309"/>
      <c r="DP6" s="1309"/>
      <c r="DQ6" s="1309"/>
      <c r="DR6" s="1309"/>
      <c r="DS6" s="1309"/>
      <c r="DT6" s="1309"/>
      <c r="DU6" s="1309"/>
      <c r="DV6" s="1309"/>
      <c r="DW6" s="1309"/>
      <c r="DX6" s="1309"/>
      <c r="DY6" s="1309"/>
      <c r="DZ6" s="1309"/>
      <c r="EA6" s="1309"/>
      <c r="EB6" s="1309"/>
      <c r="EC6" s="1309"/>
      <c r="ED6" s="1309"/>
      <c r="EE6" s="1309"/>
      <c r="EF6" s="1309"/>
      <c r="EG6" s="1309"/>
      <c r="EH6" s="1309"/>
      <c r="EI6" s="1309"/>
      <c r="EJ6" s="1309"/>
      <c r="EK6" s="1309"/>
      <c r="EL6" s="1309"/>
      <c r="EM6" s="1309"/>
      <c r="EN6" s="1309"/>
      <c r="EO6" s="1309"/>
      <c r="EP6" s="1309"/>
      <c r="EQ6" s="1309"/>
      <c r="ER6" s="1309"/>
      <c r="ES6" s="1309"/>
      <c r="ET6" s="1309"/>
      <c r="EU6" s="1309"/>
      <c r="EV6" s="1309"/>
      <c r="EW6" s="1309"/>
      <c r="EX6" s="1309"/>
      <c r="EY6" s="1309"/>
      <c r="EZ6" s="1309"/>
      <c r="FA6" s="1309"/>
      <c r="FB6" s="1309"/>
      <c r="FC6" s="1309"/>
      <c r="FD6" s="1309"/>
      <c r="FE6" s="1309"/>
      <c r="FF6" s="1309"/>
      <c r="FG6" s="1309"/>
      <c r="FH6" s="1309"/>
      <c r="FI6" s="1309"/>
      <c r="FJ6" s="1309"/>
      <c r="FK6" s="1309"/>
      <c r="FL6" s="1309"/>
      <c r="FM6" s="1309"/>
      <c r="FN6" s="1309"/>
      <c r="FO6" s="1309"/>
      <c r="FP6" s="1309"/>
      <c r="FQ6" s="1309"/>
      <c r="FR6" s="1309"/>
      <c r="FS6" s="1309"/>
      <c r="FT6" s="1309"/>
      <c r="FU6" s="1309"/>
      <c r="FV6" s="1309"/>
      <c r="FW6" s="1309"/>
      <c r="FX6" s="1309"/>
      <c r="FY6" s="1309"/>
      <c r="FZ6" s="1309"/>
      <c r="GA6" s="1309"/>
      <c r="GB6" s="1309"/>
      <c r="GC6" s="1309"/>
      <c r="GD6" s="1309"/>
      <c r="GE6" s="1309"/>
      <c r="GF6" s="1309"/>
      <c r="GG6" s="1309"/>
      <c r="GH6" s="1309"/>
      <c r="GI6" s="1309"/>
      <c r="GJ6" s="1309"/>
      <c r="GK6" s="1309"/>
      <c r="GL6" s="1309"/>
      <c r="GM6" s="1309"/>
      <c r="GN6" s="1309"/>
      <c r="GO6" s="1309"/>
      <c r="GP6" s="1309"/>
      <c r="GQ6" s="1309"/>
      <c r="GR6" s="1309"/>
      <c r="GS6" s="1309"/>
      <c r="GT6" s="1309"/>
      <c r="GU6" s="1309"/>
      <c r="GV6" s="1309"/>
      <c r="GW6" s="1309"/>
      <c r="GX6" s="1309"/>
      <c r="GY6" s="1309"/>
      <c r="GZ6" s="1309"/>
      <c r="HA6" s="1309"/>
      <c r="HB6" s="1309"/>
    </row>
    <row r="7" spans="1:210">
      <c r="A7" s="1317"/>
      <c r="B7" s="1323"/>
      <c r="C7" s="1318"/>
      <c r="D7" s="1319"/>
      <c r="E7" s="1328"/>
      <c r="F7" s="1328"/>
      <c r="G7" s="1317"/>
      <c r="H7" s="1328"/>
      <c r="I7" s="1328"/>
      <c r="J7" s="1328"/>
      <c r="K7" s="1318"/>
      <c r="L7" s="1318"/>
      <c r="M7" s="1329"/>
      <c r="N7" s="1329"/>
      <c r="O7" s="1318"/>
      <c r="P7" s="1319"/>
      <c r="Q7" s="1319"/>
      <c r="R7" s="1330"/>
      <c r="S7" s="1330"/>
      <c r="T7" s="1331"/>
      <c r="U7" s="1330">
        <v>0</v>
      </c>
      <c r="V7" s="1332"/>
      <c r="W7" s="1328"/>
      <c r="X7" s="1333"/>
      <c r="Y7" s="1319" t="s">
        <v>3916</v>
      </c>
      <c r="Z7" s="1334"/>
      <c r="AA7" s="1328"/>
      <c r="AB7" s="1328"/>
      <c r="AC7" s="1332"/>
      <c r="AD7" s="1328"/>
      <c r="AE7" s="1329"/>
      <c r="AF7" s="1319" t="s">
        <v>3916</v>
      </c>
      <c r="AG7" s="1334"/>
      <c r="AH7" s="1335"/>
      <c r="AI7" s="1328"/>
      <c r="AJ7" s="1332"/>
      <c r="AK7" s="1328"/>
      <c r="AL7" s="1329"/>
      <c r="AM7" s="1319" t="s">
        <v>3916</v>
      </c>
      <c r="AN7" s="1334"/>
      <c r="AO7" s="1328"/>
      <c r="AP7" s="1328"/>
      <c r="AQ7" s="1332"/>
      <c r="AR7" s="1328"/>
      <c r="AS7" s="1329"/>
      <c r="AT7" s="1319" t="s">
        <v>3916</v>
      </c>
      <c r="AU7" s="1334"/>
      <c r="AV7" s="1328"/>
      <c r="AW7" s="1328"/>
      <c r="AX7" s="1332"/>
      <c r="AY7" s="1328"/>
      <c r="AZ7" s="1329"/>
      <c r="BA7" s="1319" t="s">
        <v>3916</v>
      </c>
      <c r="BB7" s="1334"/>
      <c r="BC7" s="1328"/>
      <c r="BD7" s="1328"/>
      <c r="BE7" s="1332"/>
      <c r="BF7" s="1328"/>
      <c r="BG7" s="1329"/>
      <c r="BH7" s="1319" t="s">
        <v>3916</v>
      </c>
      <c r="BI7" s="1334"/>
      <c r="BJ7" s="1328"/>
      <c r="BK7" s="1328"/>
      <c r="BL7" s="1336" t="s">
        <v>4252</v>
      </c>
      <c r="BM7" s="1320"/>
      <c r="BN7" s="1318"/>
      <c r="BO7" s="1332"/>
      <c r="BP7" s="1320"/>
      <c r="BQ7" s="1336"/>
      <c r="BR7" s="1336"/>
      <c r="BS7" s="1336" t="s">
        <v>4252</v>
      </c>
      <c r="BT7" s="1336"/>
      <c r="BU7" s="1328"/>
      <c r="BV7" s="1311"/>
      <c r="BW7" s="1311"/>
      <c r="BX7" s="1311"/>
      <c r="BY7" s="1311"/>
      <c r="BZ7" s="1311"/>
      <c r="CA7" s="1311"/>
      <c r="CB7" s="1311"/>
      <c r="CC7" s="1311"/>
      <c r="CD7" s="1311"/>
      <c r="CE7" s="1311"/>
      <c r="CF7" s="1311"/>
      <c r="CG7" s="1311"/>
      <c r="CH7" s="1311"/>
      <c r="CI7" s="1311"/>
      <c r="CJ7" s="1311"/>
      <c r="CK7" s="1311"/>
      <c r="CL7" s="1311"/>
      <c r="CM7" s="1311"/>
      <c r="CN7" s="1311"/>
      <c r="CO7" s="1311"/>
      <c r="CP7" s="1311"/>
      <c r="CQ7" s="1311"/>
      <c r="CR7" s="1311"/>
      <c r="CS7" s="1311"/>
      <c r="CT7" s="1311"/>
      <c r="CU7" s="1311"/>
      <c r="CV7" s="1311"/>
      <c r="CW7" s="1311"/>
      <c r="CX7" s="1311"/>
      <c r="CY7" s="1311"/>
      <c r="CZ7" s="1311"/>
      <c r="DA7" s="1311"/>
      <c r="DB7" s="1311"/>
      <c r="DC7" s="1311"/>
      <c r="DD7" s="1311"/>
      <c r="DE7" s="1311"/>
      <c r="DF7" s="1311"/>
      <c r="DG7" s="1311"/>
      <c r="DH7" s="1311"/>
      <c r="DI7" s="1311"/>
      <c r="DJ7" s="1311"/>
      <c r="DK7" s="1311"/>
      <c r="DL7" s="1311"/>
      <c r="DM7" s="1311"/>
      <c r="DN7" s="1311"/>
      <c r="DO7" s="1311"/>
      <c r="DP7" s="1311"/>
      <c r="DQ7" s="1311"/>
      <c r="DR7" s="1311"/>
      <c r="DS7" s="1311"/>
      <c r="DT7" s="1311"/>
      <c r="DU7" s="1311"/>
      <c r="DV7" s="1311"/>
      <c r="DW7" s="1311"/>
      <c r="DX7" s="1311"/>
      <c r="DY7" s="1311"/>
      <c r="DZ7" s="1311"/>
      <c r="EA7" s="1311"/>
      <c r="EB7" s="1311"/>
      <c r="EC7" s="1311"/>
      <c r="ED7" s="1311"/>
      <c r="EE7" s="1311"/>
      <c r="EF7" s="1311"/>
      <c r="EG7" s="1311"/>
      <c r="EH7" s="1311"/>
      <c r="EI7" s="1311"/>
      <c r="EJ7" s="1311"/>
      <c r="EK7" s="1311"/>
      <c r="EL7" s="1311"/>
      <c r="EM7" s="1311"/>
      <c r="EN7" s="1311"/>
      <c r="EO7" s="1311"/>
      <c r="EP7" s="1311"/>
      <c r="EQ7" s="1311"/>
      <c r="ER7" s="1311"/>
      <c r="ES7" s="1311"/>
      <c r="ET7" s="1311"/>
      <c r="EU7" s="1311"/>
      <c r="EV7" s="1311"/>
      <c r="EW7" s="1311"/>
      <c r="EX7" s="1311"/>
      <c r="EY7" s="1311"/>
      <c r="EZ7" s="1311"/>
      <c r="FA7" s="1311"/>
      <c r="FB7" s="1311"/>
      <c r="FC7" s="1311"/>
      <c r="FD7" s="1311"/>
      <c r="FE7" s="1311"/>
      <c r="FF7" s="1311"/>
      <c r="FG7" s="1311"/>
      <c r="FH7" s="1311"/>
      <c r="FI7" s="1311"/>
      <c r="FJ7" s="1311"/>
      <c r="FK7" s="1311"/>
      <c r="FL7" s="1311"/>
      <c r="FM7" s="1311"/>
      <c r="FN7" s="1311"/>
      <c r="FO7" s="1311"/>
      <c r="FP7" s="1311"/>
      <c r="FQ7" s="1311"/>
      <c r="FR7" s="1311"/>
      <c r="FS7" s="1311"/>
      <c r="FT7" s="1311"/>
      <c r="FU7" s="1311"/>
      <c r="FV7" s="1311"/>
      <c r="FW7" s="1311"/>
      <c r="FX7" s="1311"/>
      <c r="FY7" s="1311"/>
      <c r="FZ7" s="1311"/>
      <c r="GA7" s="1311"/>
      <c r="GB7" s="1311"/>
      <c r="GC7" s="1311"/>
      <c r="GD7" s="1311"/>
      <c r="GE7" s="1311"/>
      <c r="GF7" s="1311"/>
      <c r="GG7" s="1311"/>
      <c r="GH7" s="1311"/>
      <c r="GI7" s="1311"/>
      <c r="GJ7" s="1311"/>
      <c r="GK7" s="1311"/>
      <c r="GL7" s="1311"/>
      <c r="GM7" s="1311"/>
      <c r="GN7" s="1311"/>
      <c r="GO7" s="1311"/>
      <c r="GP7" s="1311"/>
      <c r="GQ7" s="1311"/>
      <c r="GR7" s="1311"/>
      <c r="GS7" s="1311"/>
      <c r="GT7" s="1311"/>
      <c r="GU7" s="1311"/>
      <c r="GV7" s="1311"/>
      <c r="GW7" s="1311"/>
      <c r="GX7" s="1311"/>
      <c r="GY7" s="1311"/>
      <c r="GZ7" s="1311"/>
      <c r="HA7" s="1311"/>
      <c r="HB7" s="1311"/>
    </row>
    <row r="8" spans="1:210">
      <c r="A8" s="1456" t="s">
        <v>7</v>
      </c>
      <c r="B8" s="1456"/>
      <c r="C8" s="1456"/>
      <c r="D8" s="1456"/>
      <c r="E8" s="1456"/>
      <c r="F8" s="1456"/>
      <c r="G8" s="1456"/>
      <c r="H8" s="1457" t="s">
        <v>8</v>
      </c>
      <c r="I8" s="1457"/>
      <c r="J8" s="1457"/>
      <c r="K8" s="1457"/>
      <c r="L8" s="1457"/>
      <c r="M8" s="1457"/>
      <c r="N8" s="1457"/>
      <c r="O8" s="1457"/>
      <c r="P8" s="1457"/>
      <c r="Q8" s="1457"/>
      <c r="R8" s="1458" t="s">
        <v>9</v>
      </c>
      <c r="S8" s="1458"/>
      <c r="T8" s="1458"/>
      <c r="U8" s="1458"/>
      <c r="V8" s="1446" t="s">
        <v>10</v>
      </c>
      <c r="W8" s="1446"/>
      <c r="X8" s="1446"/>
      <c r="Y8" s="1446"/>
      <c r="Z8" s="1445" t="s">
        <v>11</v>
      </c>
      <c r="AA8" s="1445"/>
      <c r="AB8" s="1445"/>
      <c r="AC8" s="1446" t="s">
        <v>12</v>
      </c>
      <c r="AD8" s="1446"/>
      <c r="AE8" s="1446"/>
      <c r="AF8" s="1446"/>
      <c r="AG8" s="1445" t="s">
        <v>13</v>
      </c>
      <c r="AH8" s="1445"/>
      <c r="AI8" s="1445"/>
      <c r="AJ8" s="1446" t="s">
        <v>14</v>
      </c>
      <c r="AK8" s="1446"/>
      <c r="AL8" s="1446"/>
      <c r="AM8" s="1446"/>
      <c r="AN8" s="1445" t="s">
        <v>15</v>
      </c>
      <c r="AO8" s="1445"/>
      <c r="AP8" s="1445"/>
      <c r="AQ8" s="1446" t="s">
        <v>16</v>
      </c>
      <c r="AR8" s="1446"/>
      <c r="AS8" s="1446"/>
      <c r="AT8" s="1446"/>
      <c r="AU8" s="1445" t="s">
        <v>17</v>
      </c>
      <c r="AV8" s="1445"/>
      <c r="AW8" s="1445"/>
      <c r="AX8" s="1446" t="s">
        <v>18</v>
      </c>
      <c r="AY8" s="1446"/>
      <c r="AZ8" s="1446"/>
      <c r="BA8" s="1446"/>
      <c r="BB8" s="1445" t="s">
        <v>19</v>
      </c>
      <c r="BC8" s="1445"/>
      <c r="BD8" s="1445"/>
      <c r="BE8" s="1446" t="s">
        <v>20</v>
      </c>
      <c r="BF8" s="1446"/>
      <c r="BG8" s="1446"/>
      <c r="BH8" s="1446"/>
      <c r="BI8" s="1445" t="s">
        <v>21</v>
      </c>
      <c r="BJ8" s="1445"/>
      <c r="BK8" s="1445"/>
      <c r="BL8" s="1337" t="s">
        <v>22</v>
      </c>
      <c r="BM8" s="1445" t="s">
        <v>23</v>
      </c>
      <c r="BN8" s="1445"/>
      <c r="BO8" s="1447" t="s">
        <v>24</v>
      </c>
      <c r="BP8" s="1448"/>
      <c r="BQ8" s="1448"/>
      <c r="BR8" s="1448"/>
      <c r="BS8" s="1448"/>
      <c r="BT8" s="1448"/>
      <c r="BU8" s="1449"/>
      <c r="BV8" s="1315"/>
      <c r="BW8" s="1311"/>
      <c r="BX8" s="1311"/>
      <c r="BY8" s="1311"/>
      <c r="BZ8" s="1311"/>
      <c r="CA8" s="1311"/>
      <c r="CB8" s="1311"/>
      <c r="CC8" s="1311"/>
      <c r="CD8" s="1311"/>
      <c r="CE8" s="1311"/>
      <c r="CF8" s="1311"/>
      <c r="CG8" s="1311"/>
      <c r="CH8" s="1311"/>
      <c r="CI8" s="1311"/>
      <c r="CJ8" s="1311"/>
      <c r="CK8" s="1311"/>
      <c r="CL8" s="1311"/>
      <c r="CM8" s="1311"/>
      <c r="CN8" s="1311"/>
      <c r="CO8" s="1311"/>
      <c r="CP8" s="1311"/>
      <c r="CQ8" s="1311"/>
      <c r="CR8" s="1311"/>
      <c r="CS8" s="1311"/>
      <c r="CT8" s="1311"/>
      <c r="CU8" s="1311"/>
      <c r="CV8" s="1311"/>
      <c r="CW8" s="1311"/>
      <c r="CX8" s="1311"/>
      <c r="CY8" s="1311"/>
      <c r="CZ8" s="1311"/>
      <c r="DA8" s="1311"/>
      <c r="DB8" s="1311"/>
      <c r="DC8" s="1311"/>
      <c r="DD8" s="1311"/>
      <c r="DE8" s="1311"/>
      <c r="DF8" s="1311"/>
      <c r="DG8" s="1311"/>
      <c r="DH8" s="1311"/>
      <c r="DI8" s="1311"/>
      <c r="DJ8" s="1311"/>
      <c r="DK8" s="1311"/>
      <c r="DL8" s="1311"/>
      <c r="DM8" s="1311"/>
      <c r="DN8" s="1311"/>
      <c r="DO8" s="1311"/>
      <c r="DP8" s="1311"/>
      <c r="DQ8" s="1311"/>
      <c r="DR8" s="1311"/>
      <c r="DS8" s="1311"/>
      <c r="DT8" s="1311"/>
      <c r="DU8" s="1311"/>
      <c r="DV8" s="1311"/>
      <c r="DW8" s="1311"/>
      <c r="DX8" s="1311"/>
      <c r="DY8" s="1311"/>
      <c r="DZ8" s="1311"/>
      <c r="EA8" s="1311"/>
      <c r="EB8" s="1311"/>
      <c r="EC8" s="1311"/>
      <c r="ED8" s="1311"/>
      <c r="EE8" s="1311"/>
      <c r="EF8" s="1311"/>
      <c r="EG8" s="1311"/>
      <c r="EH8" s="1311"/>
      <c r="EI8" s="1311"/>
      <c r="EJ8" s="1311"/>
      <c r="EK8" s="1311"/>
      <c r="EL8" s="1311"/>
      <c r="EM8" s="1311"/>
      <c r="EN8" s="1311"/>
      <c r="EO8" s="1311"/>
      <c r="EP8" s="1311"/>
      <c r="EQ8" s="1311"/>
      <c r="ER8" s="1311"/>
      <c r="ES8" s="1311"/>
      <c r="ET8" s="1311"/>
      <c r="EU8" s="1311"/>
      <c r="EV8" s="1311"/>
      <c r="EW8" s="1311"/>
      <c r="EX8" s="1311"/>
      <c r="EY8" s="1311"/>
      <c r="EZ8" s="1311"/>
      <c r="FA8" s="1311"/>
      <c r="FB8" s="1311"/>
      <c r="FC8" s="1311"/>
      <c r="FD8" s="1311"/>
      <c r="FE8" s="1311"/>
      <c r="FF8" s="1311"/>
      <c r="FG8" s="1311"/>
      <c r="FH8" s="1311"/>
      <c r="FI8" s="1311"/>
      <c r="FJ8" s="1311"/>
      <c r="FK8" s="1311"/>
      <c r="FL8" s="1311"/>
      <c r="FM8" s="1311"/>
      <c r="FN8" s="1311"/>
      <c r="FO8" s="1311"/>
      <c r="FP8" s="1311"/>
      <c r="FQ8" s="1311"/>
      <c r="FR8" s="1311"/>
      <c r="FS8" s="1311"/>
      <c r="FT8" s="1311"/>
      <c r="FU8" s="1311"/>
      <c r="FV8" s="1311"/>
      <c r="FW8" s="1311"/>
      <c r="FX8" s="1311"/>
      <c r="FY8" s="1311"/>
      <c r="FZ8" s="1311"/>
      <c r="GA8" s="1311"/>
      <c r="GB8" s="1311"/>
      <c r="GC8" s="1311"/>
      <c r="GD8" s="1311"/>
      <c r="GE8" s="1311"/>
      <c r="GF8" s="1311"/>
      <c r="GG8" s="1311"/>
      <c r="GH8" s="1311"/>
      <c r="GI8" s="1311"/>
      <c r="GJ8" s="1311"/>
      <c r="GK8" s="1311"/>
      <c r="GL8" s="1311"/>
      <c r="GM8" s="1311"/>
      <c r="GN8" s="1311"/>
      <c r="GO8" s="1311"/>
      <c r="GP8" s="1311"/>
      <c r="GQ8" s="1311"/>
      <c r="GR8" s="1311"/>
      <c r="GS8" s="1311"/>
      <c r="GT8" s="1311"/>
      <c r="GU8" s="1311"/>
      <c r="GV8" s="1311"/>
      <c r="GW8" s="1311"/>
      <c r="GX8" s="1311"/>
      <c r="GY8" s="1311"/>
      <c r="GZ8" s="1311"/>
      <c r="HA8" s="1311"/>
      <c r="HB8" s="1311"/>
    </row>
    <row r="9" spans="1:210" ht="204">
      <c r="A9" s="1338" t="s">
        <v>25</v>
      </c>
      <c r="B9" s="1338" t="s">
        <v>26</v>
      </c>
      <c r="C9" s="1338" t="s">
        <v>27</v>
      </c>
      <c r="D9" s="1338" t="s">
        <v>28</v>
      </c>
      <c r="E9" s="1338" t="s">
        <v>29</v>
      </c>
      <c r="F9" s="1338" t="s">
        <v>30</v>
      </c>
      <c r="G9" s="1338" t="s">
        <v>31</v>
      </c>
      <c r="H9" s="1339" t="s">
        <v>32</v>
      </c>
      <c r="I9" s="1339" t="s">
        <v>33</v>
      </c>
      <c r="J9" s="1339" t="s">
        <v>34</v>
      </c>
      <c r="K9" s="1339" t="s">
        <v>35</v>
      </c>
      <c r="L9" s="1339" t="s">
        <v>36</v>
      </c>
      <c r="M9" s="1339" t="s">
        <v>37</v>
      </c>
      <c r="N9" s="1339" t="s">
        <v>38</v>
      </c>
      <c r="O9" s="1339" t="s">
        <v>39</v>
      </c>
      <c r="P9" s="1339" t="s">
        <v>40</v>
      </c>
      <c r="Q9" s="1339" t="s">
        <v>41</v>
      </c>
      <c r="R9" s="1339" t="s">
        <v>42</v>
      </c>
      <c r="S9" s="1339" t="s">
        <v>43</v>
      </c>
      <c r="T9" s="1339" t="s">
        <v>44</v>
      </c>
      <c r="U9" s="1339" t="s">
        <v>45</v>
      </c>
      <c r="V9" s="1340" t="s">
        <v>46</v>
      </c>
      <c r="W9" s="1337" t="s">
        <v>47</v>
      </c>
      <c r="X9" s="1341" t="s">
        <v>48</v>
      </c>
      <c r="Y9" s="1341" t="s">
        <v>49</v>
      </c>
      <c r="Z9" s="1337" t="s">
        <v>50</v>
      </c>
      <c r="AA9" s="1337" t="s">
        <v>51</v>
      </c>
      <c r="AB9" s="1337" t="s">
        <v>52</v>
      </c>
      <c r="AC9" s="1340" t="s">
        <v>53</v>
      </c>
      <c r="AD9" s="1337" t="s">
        <v>54</v>
      </c>
      <c r="AE9" s="1341" t="s">
        <v>55</v>
      </c>
      <c r="AF9" s="1341" t="s">
        <v>56</v>
      </c>
      <c r="AG9" s="1337" t="s">
        <v>57</v>
      </c>
      <c r="AH9" s="1337" t="s">
        <v>58</v>
      </c>
      <c r="AI9" s="1337" t="s">
        <v>59</v>
      </c>
      <c r="AJ9" s="1340" t="s">
        <v>60</v>
      </c>
      <c r="AK9" s="1337" t="s">
        <v>61</v>
      </c>
      <c r="AL9" s="1341" t="s">
        <v>62</v>
      </c>
      <c r="AM9" s="1341" t="s">
        <v>63</v>
      </c>
      <c r="AN9" s="1337" t="s">
        <v>64</v>
      </c>
      <c r="AO9" s="1337" t="s">
        <v>65</v>
      </c>
      <c r="AP9" s="1337" t="s">
        <v>66</v>
      </c>
      <c r="AQ9" s="1340" t="s">
        <v>67</v>
      </c>
      <c r="AR9" s="1337" t="s">
        <v>68</v>
      </c>
      <c r="AS9" s="1341" t="s">
        <v>69</v>
      </c>
      <c r="AT9" s="1341" t="s">
        <v>70</v>
      </c>
      <c r="AU9" s="1337" t="s">
        <v>71</v>
      </c>
      <c r="AV9" s="1337" t="s">
        <v>72</v>
      </c>
      <c r="AW9" s="1337" t="s">
        <v>73</v>
      </c>
      <c r="AX9" s="1340" t="s">
        <v>74</v>
      </c>
      <c r="AY9" s="1337" t="s">
        <v>75</v>
      </c>
      <c r="AZ9" s="1341" t="s">
        <v>76</v>
      </c>
      <c r="BA9" s="1341" t="s">
        <v>77</v>
      </c>
      <c r="BB9" s="1337" t="s">
        <v>78</v>
      </c>
      <c r="BC9" s="1337" t="s">
        <v>79</v>
      </c>
      <c r="BD9" s="1337" t="s">
        <v>80</v>
      </c>
      <c r="BE9" s="1340" t="s">
        <v>81</v>
      </c>
      <c r="BF9" s="1337" t="s">
        <v>82</v>
      </c>
      <c r="BG9" s="1341" t="s">
        <v>83</v>
      </c>
      <c r="BH9" s="1341" t="s">
        <v>84</v>
      </c>
      <c r="BI9" s="1337" t="s">
        <v>85</v>
      </c>
      <c r="BJ9" s="1337" t="s">
        <v>86</v>
      </c>
      <c r="BK9" s="1337" t="s">
        <v>87</v>
      </c>
      <c r="BL9" s="1337" t="s">
        <v>88</v>
      </c>
      <c r="BM9" s="1337" t="s">
        <v>89</v>
      </c>
      <c r="BN9" s="1337" t="s">
        <v>90</v>
      </c>
      <c r="BO9" s="1337" t="s">
        <v>91</v>
      </c>
      <c r="BP9" s="1337" t="s">
        <v>92</v>
      </c>
      <c r="BQ9" s="1337" t="s">
        <v>89</v>
      </c>
      <c r="BR9" s="1337" t="s">
        <v>90</v>
      </c>
      <c r="BS9" s="1337" t="s">
        <v>93</v>
      </c>
      <c r="BT9" s="1337" t="s">
        <v>94</v>
      </c>
      <c r="BU9" s="1337" t="s">
        <v>95</v>
      </c>
      <c r="BV9" s="1311"/>
      <c r="BW9" s="1311"/>
      <c r="BX9" s="1311"/>
      <c r="BY9" s="1311"/>
      <c r="BZ9" s="1311"/>
      <c r="CA9" s="1311"/>
      <c r="CB9" s="1311"/>
      <c r="CC9" s="1311"/>
      <c r="CD9" s="1311"/>
      <c r="CE9" s="1311"/>
      <c r="CF9" s="1311"/>
      <c r="CG9" s="1311"/>
      <c r="CH9" s="1311"/>
      <c r="CI9" s="1311"/>
      <c r="CJ9" s="1311"/>
      <c r="CK9" s="1311"/>
      <c r="CL9" s="1311"/>
      <c r="CM9" s="1311"/>
      <c r="CN9" s="1311"/>
      <c r="CO9" s="1311"/>
      <c r="CP9" s="1311"/>
      <c r="CQ9" s="1311"/>
      <c r="CR9" s="1311"/>
      <c r="CS9" s="1311"/>
      <c r="CT9" s="1311"/>
      <c r="CU9" s="1311"/>
      <c r="CV9" s="1311"/>
      <c r="CW9" s="1311"/>
      <c r="CX9" s="1311"/>
      <c r="CY9" s="1311"/>
      <c r="CZ9" s="1311"/>
      <c r="DA9" s="1311"/>
      <c r="DB9" s="1311"/>
      <c r="DC9" s="1311"/>
      <c r="DD9" s="1311"/>
      <c r="DE9" s="1311"/>
      <c r="DF9" s="1311"/>
      <c r="DG9" s="1311"/>
      <c r="DH9" s="1311"/>
      <c r="DI9" s="1311"/>
      <c r="DJ9" s="1311"/>
      <c r="DK9" s="1311"/>
      <c r="DL9" s="1311"/>
      <c r="DM9" s="1311"/>
      <c r="DN9" s="1311"/>
      <c r="DO9" s="1311"/>
      <c r="DP9" s="1311"/>
      <c r="DQ9" s="1311"/>
      <c r="DR9" s="1311"/>
      <c r="DS9" s="1311"/>
      <c r="DT9" s="1311"/>
      <c r="DU9" s="1311"/>
      <c r="DV9" s="1311"/>
      <c r="DW9" s="1311"/>
      <c r="DX9" s="1311"/>
      <c r="DY9" s="1311"/>
      <c r="DZ9" s="1311"/>
      <c r="EA9" s="1311"/>
      <c r="EB9" s="1311"/>
      <c r="EC9" s="1311"/>
      <c r="ED9" s="1311"/>
      <c r="EE9" s="1311"/>
      <c r="EF9" s="1311"/>
      <c r="EG9" s="1311"/>
      <c r="EH9" s="1311"/>
      <c r="EI9" s="1311"/>
      <c r="EJ9" s="1311"/>
      <c r="EK9" s="1311"/>
      <c r="EL9" s="1311"/>
      <c r="EM9" s="1311"/>
      <c r="EN9" s="1311"/>
      <c r="EO9" s="1311"/>
      <c r="EP9" s="1311"/>
      <c r="EQ9" s="1311"/>
      <c r="ER9" s="1311"/>
      <c r="ES9" s="1311"/>
      <c r="ET9" s="1311"/>
      <c r="EU9" s="1311"/>
      <c r="EV9" s="1311"/>
      <c r="EW9" s="1311"/>
      <c r="EX9" s="1311"/>
      <c r="EY9" s="1311"/>
      <c r="EZ9" s="1311"/>
      <c r="FA9" s="1311"/>
      <c r="FB9" s="1311"/>
      <c r="FC9" s="1311"/>
      <c r="FD9" s="1311"/>
      <c r="FE9" s="1311"/>
      <c r="FF9" s="1311"/>
      <c r="FG9" s="1311"/>
      <c r="FH9" s="1311"/>
      <c r="FI9" s="1311"/>
      <c r="FJ9" s="1311"/>
      <c r="FK9" s="1311"/>
      <c r="FL9" s="1311"/>
      <c r="FM9" s="1311"/>
      <c r="FN9" s="1311"/>
      <c r="FO9" s="1311"/>
      <c r="FP9" s="1311"/>
      <c r="FQ9" s="1311"/>
      <c r="FR9" s="1311"/>
      <c r="FS9" s="1311"/>
      <c r="FT9" s="1311"/>
      <c r="FU9" s="1311"/>
      <c r="FV9" s="1311"/>
      <c r="FW9" s="1311"/>
      <c r="FX9" s="1311"/>
      <c r="FY9" s="1311"/>
      <c r="FZ9" s="1311"/>
      <c r="GA9" s="1311"/>
      <c r="GB9" s="1311"/>
      <c r="GC9" s="1311"/>
      <c r="GD9" s="1311"/>
      <c r="GE9" s="1311"/>
      <c r="GF9" s="1311"/>
      <c r="GG9" s="1311"/>
      <c r="GH9" s="1311"/>
      <c r="GI9" s="1311"/>
      <c r="GJ9" s="1311"/>
      <c r="GK9" s="1311"/>
      <c r="GL9" s="1311"/>
      <c r="GM9" s="1311"/>
      <c r="GN9" s="1311"/>
      <c r="GO9" s="1311"/>
      <c r="GP9" s="1311"/>
      <c r="GQ9" s="1311"/>
      <c r="GR9" s="1311"/>
      <c r="GS9" s="1311"/>
      <c r="GT9" s="1311"/>
      <c r="GU9" s="1311"/>
      <c r="GV9" s="1311"/>
      <c r="GW9" s="1311"/>
      <c r="GX9" s="1311"/>
      <c r="GY9" s="1311"/>
      <c r="GZ9" s="1311"/>
      <c r="HA9" s="1311"/>
      <c r="HB9" s="1311"/>
    </row>
    <row r="10" spans="1:210" ht="409.5">
      <c r="A10" s="1342" t="s">
        <v>4253</v>
      </c>
      <c r="B10" s="1343" t="s">
        <v>4254</v>
      </c>
      <c r="C10" s="1344" t="s">
        <v>4255</v>
      </c>
      <c r="D10" s="1342" t="s">
        <v>4256</v>
      </c>
      <c r="E10" s="1344" t="s">
        <v>4257</v>
      </c>
      <c r="F10" s="1344" t="s">
        <v>4258</v>
      </c>
      <c r="G10" s="1342" t="s">
        <v>4259</v>
      </c>
      <c r="H10" s="1344" t="s">
        <v>4260</v>
      </c>
      <c r="I10" s="1344" t="s">
        <v>4261</v>
      </c>
      <c r="J10" s="1344" t="s">
        <v>4262</v>
      </c>
      <c r="K10" s="1344" t="s">
        <v>4263</v>
      </c>
      <c r="L10" s="1344" t="s">
        <v>4264</v>
      </c>
      <c r="M10" s="1344" t="s">
        <v>4265</v>
      </c>
      <c r="N10" s="1345" t="s">
        <v>4266</v>
      </c>
      <c r="O10" s="1344" t="s">
        <v>4267</v>
      </c>
      <c r="P10" s="1342" t="s">
        <v>4268</v>
      </c>
      <c r="Q10" s="1342" t="s">
        <v>4269</v>
      </c>
      <c r="R10" s="1346" t="s">
        <v>4270</v>
      </c>
      <c r="S10" s="1346" t="s">
        <v>4271</v>
      </c>
      <c r="T10" s="1347" t="s">
        <v>4272</v>
      </c>
      <c r="U10" s="1346" t="s">
        <v>4273</v>
      </c>
      <c r="V10" s="1348" t="s">
        <v>4274</v>
      </c>
      <c r="W10" s="1344" t="s">
        <v>4275</v>
      </c>
      <c r="X10" s="1345" t="s">
        <v>4276</v>
      </c>
      <c r="Y10" s="1349" t="s">
        <v>4277</v>
      </c>
      <c r="Z10" s="1348" t="s">
        <v>4278</v>
      </c>
      <c r="AA10" s="1344" t="s">
        <v>4279</v>
      </c>
      <c r="AB10" s="1344" t="s">
        <v>4280</v>
      </c>
      <c r="AC10" s="1348" t="s">
        <v>4274</v>
      </c>
      <c r="AD10" s="1344" t="s">
        <v>4275</v>
      </c>
      <c r="AE10" s="1345" t="s">
        <v>4276</v>
      </c>
      <c r="AF10" s="1349" t="s">
        <v>4281</v>
      </c>
      <c r="AG10" s="1348" t="s">
        <v>4278</v>
      </c>
      <c r="AH10" s="1344" t="s">
        <v>4279</v>
      </c>
      <c r="AI10" s="1344" t="s">
        <v>4280</v>
      </c>
      <c r="AJ10" s="1348" t="s">
        <v>4274</v>
      </c>
      <c r="AK10" s="1344" t="s">
        <v>4275</v>
      </c>
      <c r="AL10" s="1345" t="s">
        <v>4276</v>
      </c>
      <c r="AM10" s="1349" t="s">
        <v>4282</v>
      </c>
      <c r="AN10" s="1348" t="s">
        <v>4278</v>
      </c>
      <c r="AO10" s="1344" t="s">
        <v>4279</v>
      </c>
      <c r="AP10" s="1344" t="s">
        <v>4280</v>
      </c>
      <c r="AQ10" s="1344" t="s">
        <v>4274</v>
      </c>
      <c r="AR10" s="1344" t="s">
        <v>4275</v>
      </c>
      <c r="AS10" s="1345" t="s">
        <v>4276</v>
      </c>
      <c r="AT10" s="1349" t="s">
        <v>4282</v>
      </c>
      <c r="AU10" s="1348" t="s">
        <v>4278</v>
      </c>
      <c r="AV10" s="1344" t="s">
        <v>4279</v>
      </c>
      <c r="AW10" s="1344" t="s">
        <v>4280</v>
      </c>
      <c r="AX10" s="1348" t="s">
        <v>4274</v>
      </c>
      <c r="AY10" s="1344" t="s">
        <v>4275</v>
      </c>
      <c r="AZ10" s="1345" t="s">
        <v>4276</v>
      </c>
      <c r="BA10" s="1349" t="s">
        <v>4282</v>
      </c>
      <c r="BB10" s="1348" t="s">
        <v>4278</v>
      </c>
      <c r="BC10" s="1344" t="s">
        <v>4279</v>
      </c>
      <c r="BD10" s="1344" t="s">
        <v>4280</v>
      </c>
      <c r="BE10" s="1348" t="s">
        <v>4274</v>
      </c>
      <c r="BF10" s="1344" t="s">
        <v>4275</v>
      </c>
      <c r="BG10" s="1345" t="s">
        <v>4276</v>
      </c>
      <c r="BH10" s="1349" t="s">
        <v>4282</v>
      </c>
      <c r="BI10" s="1348" t="s">
        <v>4278</v>
      </c>
      <c r="BJ10" s="1344" t="s">
        <v>4279</v>
      </c>
      <c r="BK10" s="1344" t="s">
        <v>4280</v>
      </c>
      <c r="BL10" s="1348" t="s">
        <v>4283</v>
      </c>
      <c r="BM10" s="1344" t="s">
        <v>4284</v>
      </c>
      <c r="BN10" s="1344" t="s">
        <v>4285</v>
      </c>
      <c r="BO10" s="1348" t="s">
        <v>4286</v>
      </c>
      <c r="BP10" s="1344" t="s">
        <v>4287</v>
      </c>
      <c r="BQ10" s="1348" t="s">
        <v>4288</v>
      </c>
      <c r="BR10" s="1348" t="s">
        <v>4289</v>
      </c>
      <c r="BS10" s="1344" t="s">
        <v>4290</v>
      </c>
      <c r="BT10" s="1344" t="s">
        <v>4291</v>
      </c>
      <c r="BU10" s="1344" t="s">
        <v>4292</v>
      </c>
      <c r="BV10" s="1350"/>
      <c r="BW10" s="1350"/>
      <c r="BX10" s="1350"/>
      <c r="BY10" s="1350"/>
      <c r="BZ10" s="1350"/>
      <c r="CA10" s="1350"/>
      <c r="CB10" s="1350"/>
      <c r="CC10" s="1350"/>
      <c r="CD10" s="1350"/>
      <c r="CE10" s="1350"/>
      <c r="CF10" s="1350"/>
      <c r="CG10" s="1350"/>
      <c r="CH10" s="1350"/>
      <c r="CI10" s="1350"/>
      <c r="CJ10" s="1350"/>
      <c r="CK10" s="1350"/>
      <c r="CL10" s="1350"/>
      <c r="CM10" s="1350"/>
      <c r="CN10" s="1350"/>
      <c r="CO10" s="1350"/>
      <c r="CP10" s="1350"/>
      <c r="CQ10" s="1350"/>
      <c r="CR10" s="1350"/>
      <c r="CS10" s="1350"/>
      <c r="CT10" s="1350"/>
      <c r="CU10" s="1350"/>
      <c r="CV10" s="1350"/>
      <c r="CW10" s="1350"/>
      <c r="CX10" s="1350"/>
      <c r="CY10" s="1350"/>
      <c r="CZ10" s="1350"/>
      <c r="DA10" s="1350"/>
      <c r="DB10" s="1350"/>
      <c r="DC10" s="1350"/>
      <c r="DD10" s="1350"/>
      <c r="DE10" s="1350"/>
      <c r="DF10" s="1350"/>
      <c r="DG10" s="1350"/>
      <c r="DH10" s="1350"/>
      <c r="DI10" s="1350"/>
      <c r="DJ10" s="1350"/>
      <c r="DK10" s="1350"/>
      <c r="DL10" s="1350"/>
      <c r="DM10" s="1350"/>
      <c r="DN10" s="1350"/>
      <c r="DO10" s="1350"/>
      <c r="DP10" s="1350"/>
      <c r="DQ10" s="1350"/>
      <c r="DR10" s="1350"/>
      <c r="DS10" s="1350"/>
      <c r="DT10" s="1350"/>
      <c r="DU10" s="1350"/>
      <c r="DV10" s="1350"/>
      <c r="DW10" s="1350"/>
      <c r="DX10" s="1350"/>
      <c r="DY10" s="1350"/>
      <c r="DZ10" s="1350"/>
      <c r="EA10" s="1350"/>
      <c r="EB10" s="1350"/>
      <c r="EC10" s="1350"/>
      <c r="ED10" s="1350"/>
      <c r="EE10" s="1350"/>
      <c r="EF10" s="1350"/>
      <c r="EG10" s="1350"/>
      <c r="EH10" s="1350"/>
      <c r="EI10" s="1350"/>
      <c r="EJ10" s="1350"/>
      <c r="EK10" s="1350"/>
      <c r="EL10" s="1350"/>
      <c r="EM10" s="1350"/>
      <c r="EN10" s="1350"/>
      <c r="EO10" s="1350"/>
      <c r="EP10" s="1350"/>
      <c r="EQ10" s="1350"/>
      <c r="ER10" s="1350"/>
      <c r="ES10" s="1350"/>
      <c r="ET10" s="1350"/>
      <c r="EU10" s="1350"/>
      <c r="EV10" s="1350"/>
      <c r="EW10" s="1350"/>
      <c r="EX10" s="1350"/>
      <c r="EY10" s="1350"/>
      <c r="EZ10" s="1350"/>
      <c r="FA10" s="1350"/>
      <c r="FB10" s="1350"/>
      <c r="FC10" s="1350"/>
      <c r="FD10" s="1350"/>
      <c r="FE10" s="1350"/>
      <c r="FF10" s="1350"/>
      <c r="FG10" s="1350"/>
      <c r="FH10" s="1350"/>
      <c r="FI10" s="1350"/>
      <c r="FJ10" s="1350"/>
      <c r="FK10" s="1350"/>
      <c r="FL10" s="1350"/>
      <c r="FM10" s="1350"/>
      <c r="FN10" s="1350"/>
      <c r="FO10" s="1350"/>
      <c r="FP10" s="1350"/>
      <c r="FQ10" s="1350"/>
      <c r="FR10" s="1350"/>
      <c r="FS10" s="1350"/>
      <c r="FT10" s="1350"/>
      <c r="FU10" s="1350"/>
      <c r="FV10" s="1350"/>
      <c r="FW10" s="1350"/>
      <c r="FX10" s="1350"/>
      <c r="FY10" s="1350"/>
      <c r="FZ10" s="1350"/>
      <c r="GA10" s="1350"/>
      <c r="GB10" s="1350"/>
      <c r="GC10" s="1350"/>
      <c r="GD10" s="1350"/>
      <c r="GE10" s="1350"/>
      <c r="GF10" s="1350"/>
      <c r="GG10" s="1350"/>
      <c r="GH10" s="1350"/>
      <c r="GI10" s="1350"/>
      <c r="GJ10" s="1350"/>
      <c r="GK10" s="1350"/>
      <c r="GL10" s="1350"/>
      <c r="GM10" s="1350"/>
      <c r="GN10" s="1350"/>
      <c r="GO10" s="1350"/>
      <c r="GP10" s="1350"/>
      <c r="GQ10" s="1350"/>
      <c r="GR10" s="1350"/>
      <c r="GS10" s="1350"/>
      <c r="GT10" s="1350"/>
      <c r="GU10" s="1350"/>
      <c r="GV10" s="1350"/>
      <c r="GW10" s="1350"/>
      <c r="GX10" s="1350"/>
      <c r="GY10" s="1350"/>
      <c r="GZ10" s="1350"/>
      <c r="HA10" s="1350"/>
      <c r="HB10" s="1350"/>
    </row>
    <row r="11" spans="1:210" ht="25.5">
      <c r="A11" s="1351" t="s">
        <v>4142</v>
      </c>
      <c r="B11" s="1352">
        <v>43983</v>
      </c>
      <c r="C11" s="1353"/>
      <c r="D11" s="1351"/>
      <c r="E11" s="1351" t="s">
        <v>4293</v>
      </c>
      <c r="F11" s="1354"/>
      <c r="G11" s="1351"/>
      <c r="H11" s="1351"/>
      <c r="I11" s="1353"/>
      <c r="J11" s="1351"/>
      <c r="K11" s="1353"/>
      <c r="L11" s="1353"/>
      <c r="M11" s="1353"/>
      <c r="N11" s="1353">
        <v>1</v>
      </c>
      <c r="O11" s="1355"/>
      <c r="P11" s="1351"/>
      <c r="Q11" s="1351"/>
      <c r="R11" s="1352">
        <v>43992</v>
      </c>
      <c r="S11" s="1352">
        <v>44346</v>
      </c>
      <c r="T11" s="1356"/>
      <c r="U11" s="1352">
        <v>44346</v>
      </c>
      <c r="V11" s="1357">
        <v>44180</v>
      </c>
      <c r="W11" s="1358"/>
      <c r="X11" s="1359">
        <v>0.95</v>
      </c>
      <c r="Y11" s="1360" t="s">
        <v>4294</v>
      </c>
      <c r="Z11" s="1361"/>
      <c r="AA11" s="1358"/>
      <c r="AB11" s="1358"/>
      <c r="AC11" s="1357"/>
      <c r="AD11" s="1358"/>
      <c r="AE11" s="1359"/>
      <c r="AF11" s="1360" t="s">
        <v>4295</v>
      </c>
      <c r="AG11" s="1362"/>
      <c r="AH11" s="1358"/>
      <c r="AI11" s="1358"/>
      <c r="AJ11" s="1362"/>
      <c r="AK11" s="1358"/>
      <c r="AL11" s="1359"/>
      <c r="AM11" s="1360" t="s">
        <v>4295</v>
      </c>
      <c r="AN11" s="1362"/>
      <c r="AO11" s="1358"/>
      <c r="AP11" s="1358"/>
      <c r="AQ11" s="1362"/>
      <c r="AR11" s="1358"/>
      <c r="AS11" s="1359"/>
      <c r="AT11" s="1360" t="s">
        <v>4295</v>
      </c>
      <c r="AU11" s="1362"/>
      <c r="AV11" s="1353"/>
      <c r="AW11" s="1358"/>
      <c r="AX11" s="1362"/>
      <c r="AY11" s="1358"/>
      <c r="AZ11" s="1359"/>
      <c r="BA11" s="1360" t="s">
        <v>4295</v>
      </c>
      <c r="BB11" s="1362"/>
      <c r="BC11" s="1353"/>
      <c r="BD11" s="1358"/>
      <c r="BE11" s="1362"/>
      <c r="BF11" s="1358"/>
      <c r="BG11" s="1363"/>
      <c r="BH11" s="1360" t="s">
        <v>4295</v>
      </c>
      <c r="BI11" s="1362"/>
      <c r="BJ11" s="1353"/>
      <c r="BK11" s="1358"/>
      <c r="BL11" s="1364">
        <v>0.95</v>
      </c>
      <c r="BM11" s="1353"/>
      <c r="BN11" s="1353"/>
      <c r="BO11" s="1362"/>
      <c r="BP11" s="1353"/>
      <c r="BQ11" s="1353"/>
      <c r="BR11" s="1353"/>
      <c r="BS11" s="1365" t="s">
        <v>4296</v>
      </c>
      <c r="BT11" s="1360"/>
      <c r="BU11" s="1358"/>
      <c r="BV11" s="1366"/>
      <c r="BW11" s="1366"/>
      <c r="BX11" s="1366"/>
      <c r="BY11" s="1366"/>
      <c r="BZ11" s="1366"/>
      <c r="CA11" s="1366"/>
      <c r="CB11" s="1366"/>
      <c r="CC11" s="1366"/>
      <c r="CD11" s="1366"/>
      <c r="CE11" s="1366"/>
      <c r="CF11" s="1366"/>
      <c r="CG11" s="1366"/>
      <c r="CH11" s="1366"/>
      <c r="CI11" s="1366"/>
      <c r="CJ11" s="1366"/>
      <c r="CK11" s="1366"/>
      <c r="CL11" s="1366"/>
      <c r="CM11" s="1366"/>
      <c r="CN11" s="1366"/>
      <c r="CO11" s="1366"/>
      <c r="CP11" s="1366"/>
      <c r="CQ11" s="1366"/>
      <c r="CR11" s="1366"/>
      <c r="CS11" s="1366"/>
      <c r="CT11" s="1366"/>
      <c r="CU11" s="1366"/>
      <c r="CV11" s="1366"/>
      <c r="CW11" s="1366"/>
      <c r="CX11" s="1366"/>
      <c r="CY11" s="1366"/>
      <c r="CZ11" s="1366"/>
      <c r="DA11" s="1366"/>
      <c r="DB11" s="1366"/>
      <c r="DC11" s="1366"/>
      <c r="DD11" s="1366"/>
      <c r="DE11" s="1366"/>
      <c r="DF11" s="1366"/>
      <c r="DG11" s="1366"/>
      <c r="DH11" s="1366"/>
      <c r="DI11" s="1366"/>
      <c r="DJ11" s="1366"/>
      <c r="DK11" s="1366"/>
      <c r="DL11" s="1366"/>
      <c r="DM11" s="1366"/>
      <c r="DN11" s="1366"/>
      <c r="DO11" s="1366"/>
      <c r="DP11" s="1366"/>
      <c r="DQ11" s="1366"/>
      <c r="DR11" s="1366"/>
      <c r="DS11" s="1366"/>
      <c r="DT11" s="1366"/>
      <c r="DU11" s="1366"/>
      <c r="DV11" s="1366"/>
      <c r="DW11" s="1366"/>
      <c r="DX11" s="1366"/>
      <c r="DY11" s="1366"/>
      <c r="DZ11" s="1366"/>
      <c r="EA11" s="1366"/>
      <c r="EB11" s="1366"/>
      <c r="EC11" s="1366"/>
      <c r="ED11" s="1366"/>
      <c r="EE11" s="1366"/>
      <c r="EF11" s="1366"/>
      <c r="EG11" s="1366"/>
      <c r="EH11" s="1366"/>
      <c r="EI11" s="1366"/>
      <c r="EJ11" s="1366"/>
      <c r="EK11" s="1366"/>
      <c r="EL11" s="1366"/>
      <c r="EM11" s="1366"/>
      <c r="EN11" s="1366"/>
      <c r="EO11" s="1366"/>
      <c r="EP11" s="1366"/>
      <c r="EQ11" s="1366"/>
      <c r="ER11" s="1366"/>
      <c r="ES11" s="1366"/>
      <c r="ET11" s="1366"/>
      <c r="EU11" s="1366"/>
      <c r="EV11" s="1366"/>
      <c r="EW11" s="1366"/>
      <c r="EX11" s="1366"/>
      <c r="EY11" s="1366"/>
      <c r="EZ11" s="1366"/>
      <c r="FA11" s="1366"/>
      <c r="FB11" s="1366"/>
      <c r="FC11" s="1366"/>
      <c r="FD11" s="1366"/>
      <c r="FE11" s="1366"/>
      <c r="FF11" s="1366"/>
      <c r="FG11" s="1366"/>
      <c r="FH11" s="1366"/>
      <c r="FI11" s="1366"/>
      <c r="FJ11" s="1366"/>
      <c r="FK11" s="1366"/>
      <c r="FL11" s="1366"/>
      <c r="FM11" s="1366"/>
      <c r="FN11" s="1366"/>
      <c r="FO11" s="1366"/>
      <c r="FP11" s="1366"/>
      <c r="FQ11" s="1366"/>
      <c r="FR11" s="1366"/>
      <c r="FS11" s="1366"/>
      <c r="FT11" s="1366"/>
      <c r="FU11" s="1366"/>
      <c r="FV11" s="1366"/>
      <c r="FW11" s="1366"/>
      <c r="FX11" s="1366"/>
      <c r="FY11" s="1366"/>
      <c r="FZ11" s="1366"/>
      <c r="GA11" s="1366"/>
      <c r="GB11" s="1366"/>
      <c r="GC11" s="1366"/>
      <c r="GD11" s="1366"/>
      <c r="GE11" s="1366"/>
      <c r="GF11" s="1366"/>
      <c r="GG11" s="1366"/>
      <c r="GH11" s="1366"/>
      <c r="GI11" s="1366"/>
      <c r="GJ11" s="1366"/>
      <c r="GK11" s="1366"/>
      <c r="GL11" s="1366"/>
      <c r="GM11" s="1366"/>
      <c r="GN11" s="1366"/>
      <c r="GO11" s="1366"/>
      <c r="GP11" s="1366"/>
      <c r="GQ11" s="1366"/>
      <c r="GR11" s="1366"/>
      <c r="GS11" s="1366"/>
      <c r="GT11" s="1366"/>
      <c r="GU11" s="1366"/>
      <c r="GV11" s="1366"/>
      <c r="GW11" s="1366"/>
      <c r="GX11" s="1366"/>
      <c r="GY11" s="1366"/>
      <c r="GZ11" s="1366"/>
      <c r="HA11" s="1366"/>
      <c r="HB11" s="1366"/>
    </row>
    <row r="12" spans="1:210" ht="25.5">
      <c r="A12" s="1351" t="s">
        <v>4297</v>
      </c>
      <c r="B12" s="1352">
        <v>43983</v>
      </c>
      <c r="C12" s="1353"/>
      <c r="D12" s="1351"/>
      <c r="E12" s="1351" t="s">
        <v>4298</v>
      </c>
      <c r="F12" s="1354"/>
      <c r="G12" s="1351"/>
      <c r="H12" s="1351"/>
      <c r="I12" s="1353"/>
      <c r="J12" s="1351"/>
      <c r="K12" s="1353"/>
      <c r="L12" s="1367"/>
      <c r="M12" s="1367"/>
      <c r="N12" s="1367">
        <v>1</v>
      </c>
      <c r="O12" s="1355"/>
      <c r="P12" s="1351"/>
      <c r="Q12" s="1351"/>
      <c r="R12" s="1352">
        <v>43992</v>
      </c>
      <c r="S12" s="1352">
        <v>44346</v>
      </c>
      <c r="T12" s="1356"/>
      <c r="U12" s="1352">
        <v>44346</v>
      </c>
      <c r="V12" s="1357">
        <v>44346</v>
      </c>
      <c r="W12" s="1358"/>
      <c r="X12" s="1359">
        <v>1</v>
      </c>
      <c r="Y12" s="1360" t="s">
        <v>4299</v>
      </c>
      <c r="Z12" s="1361"/>
      <c r="AA12" s="1358"/>
      <c r="AB12" s="1358"/>
      <c r="AC12" s="1357"/>
      <c r="AD12" s="1358"/>
      <c r="AE12" s="1359"/>
      <c r="AF12" s="1360" t="s">
        <v>4295</v>
      </c>
      <c r="AG12" s="1362"/>
      <c r="AH12" s="1358"/>
      <c r="AI12" s="1358"/>
      <c r="AJ12" s="1362"/>
      <c r="AK12" s="1358"/>
      <c r="AL12" s="1359"/>
      <c r="AM12" s="1360" t="s">
        <v>4295</v>
      </c>
      <c r="AN12" s="1362"/>
      <c r="AO12" s="1358"/>
      <c r="AP12" s="1358"/>
      <c r="AQ12" s="1362"/>
      <c r="AR12" s="1358"/>
      <c r="AS12" s="1359"/>
      <c r="AT12" s="1360" t="s">
        <v>4295</v>
      </c>
      <c r="AU12" s="1362"/>
      <c r="AV12" s="1353"/>
      <c r="AW12" s="1358"/>
      <c r="AX12" s="1362"/>
      <c r="AY12" s="1358"/>
      <c r="AZ12" s="1359"/>
      <c r="BA12" s="1360" t="s">
        <v>4295</v>
      </c>
      <c r="BB12" s="1362"/>
      <c r="BC12" s="1353"/>
      <c r="BD12" s="1358"/>
      <c r="BE12" s="1362"/>
      <c r="BF12" s="1358"/>
      <c r="BG12" s="1363"/>
      <c r="BH12" s="1360" t="s">
        <v>4295</v>
      </c>
      <c r="BI12" s="1362"/>
      <c r="BJ12" s="1353"/>
      <c r="BK12" s="1358"/>
      <c r="BL12" s="1364">
        <v>1</v>
      </c>
      <c r="BM12" s="1353"/>
      <c r="BN12" s="1353"/>
      <c r="BO12" s="1362"/>
      <c r="BP12" s="1353"/>
      <c r="BQ12" s="1353" t="s">
        <v>96</v>
      </c>
      <c r="BR12" s="1353"/>
      <c r="BS12" s="1365" t="s">
        <v>4300</v>
      </c>
      <c r="BT12" s="1360"/>
      <c r="BU12" s="1358"/>
      <c r="BV12" s="1366"/>
      <c r="BW12" s="1366"/>
      <c r="BX12" s="1366"/>
      <c r="BY12" s="1366"/>
      <c r="BZ12" s="1366"/>
      <c r="CA12" s="1366"/>
      <c r="CB12" s="1366"/>
      <c r="CC12" s="1366"/>
      <c r="CD12" s="1366"/>
      <c r="CE12" s="1366"/>
      <c r="CF12" s="1366"/>
      <c r="CG12" s="1366"/>
      <c r="CH12" s="1366"/>
      <c r="CI12" s="1366"/>
      <c r="CJ12" s="1366"/>
      <c r="CK12" s="1366"/>
      <c r="CL12" s="1366"/>
      <c r="CM12" s="1366"/>
      <c r="CN12" s="1366"/>
      <c r="CO12" s="1366"/>
      <c r="CP12" s="1366"/>
      <c r="CQ12" s="1366"/>
      <c r="CR12" s="1366"/>
      <c r="CS12" s="1366"/>
      <c r="CT12" s="1366"/>
      <c r="CU12" s="1366"/>
      <c r="CV12" s="1366"/>
      <c r="CW12" s="1366"/>
      <c r="CX12" s="1366"/>
      <c r="CY12" s="1366"/>
      <c r="CZ12" s="1366"/>
      <c r="DA12" s="1366"/>
      <c r="DB12" s="1366"/>
      <c r="DC12" s="1366"/>
      <c r="DD12" s="1366"/>
      <c r="DE12" s="1366"/>
      <c r="DF12" s="1366"/>
      <c r="DG12" s="1366"/>
      <c r="DH12" s="1366"/>
      <c r="DI12" s="1366"/>
      <c r="DJ12" s="1366"/>
      <c r="DK12" s="1366"/>
      <c r="DL12" s="1366"/>
      <c r="DM12" s="1366"/>
      <c r="DN12" s="1366"/>
      <c r="DO12" s="1366"/>
      <c r="DP12" s="1366"/>
      <c r="DQ12" s="1366"/>
      <c r="DR12" s="1366"/>
      <c r="DS12" s="1366"/>
      <c r="DT12" s="1366"/>
      <c r="DU12" s="1366"/>
      <c r="DV12" s="1366"/>
      <c r="DW12" s="1366"/>
      <c r="DX12" s="1366"/>
      <c r="DY12" s="1366"/>
      <c r="DZ12" s="1366"/>
      <c r="EA12" s="1366"/>
      <c r="EB12" s="1366"/>
      <c r="EC12" s="1366"/>
      <c r="ED12" s="1366"/>
      <c r="EE12" s="1366"/>
      <c r="EF12" s="1366"/>
      <c r="EG12" s="1366"/>
      <c r="EH12" s="1366"/>
      <c r="EI12" s="1366"/>
      <c r="EJ12" s="1366"/>
      <c r="EK12" s="1366"/>
      <c r="EL12" s="1366"/>
      <c r="EM12" s="1366"/>
      <c r="EN12" s="1366"/>
      <c r="EO12" s="1366"/>
      <c r="EP12" s="1366"/>
      <c r="EQ12" s="1366"/>
      <c r="ER12" s="1366"/>
      <c r="ES12" s="1366"/>
      <c r="ET12" s="1366"/>
      <c r="EU12" s="1366"/>
      <c r="EV12" s="1366"/>
      <c r="EW12" s="1366"/>
      <c r="EX12" s="1366"/>
      <c r="EY12" s="1366"/>
      <c r="EZ12" s="1366"/>
      <c r="FA12" s="1366"/>
      <c r="FB12" s="1366"/>
      <c r="FC12" s="1366"/>
      <c r="FD12" s="1366"/>
      <c r="FE12" s="1366"/>
      <c r="FF12" s="1366"/>
      <c r="FG12" s="1366"/>
      <c r="FH12" s="1366"/>
      <c r="FI12" s="1366"/>
      <c r="FJ12" s="1366"/>
      <c r="FK12" s="1366"/>
      <c r="FL12" s="1366"/>
      <c r="FM12" s="1366"/>
      <c r="FN12" s="1366"/>
      <c r="FO12" s="1366"/>
      <c r="FP12" s="1366"/>
      <c r="FQ12" s="1366"/>
      <c r="FR12" s="1366"/>
      <c r="FS12" s="1366"/>
      <c r="FT12" s="1366"/>
      <c r="FU12" s="1366"/>
      <c r="FV12" s="1366"/>
      <c r="FW12" s="1366"/>
      <c r="FX12" s="1366"/>
      <c r="FY12" s="1366"/>
      <c r="FZ12" s="1366"/>
      <c r="GA12" s="1366"/>
      <c r="GB12" s="1366"/>
      <c r="GC12" s="1366"/>
      <c r="GD12" s="1366"/>
      <c r="GE12" s="1366"/>
      <c r="GF12" s="1366"/>
      <c r="GG12" s="1366"/>
      <c r="GH12" s="1366"/>
      <c r="GI12" s="1366"/>
      <c r="GJ12" s="1366"/>
      <c r="GK12" s="1366"/>
      <c r="GL12" s="1366"/>
      <c r="GM12" s="1366"/>
      <c r="GN12" s="1366"/>
      <c r="GO12" s="1366"/>
      <c r="GP12" s="1366"/>
      <c r="GQ12" s="1366"/>
      <c r="GR12" s="1366"/>
      <c r="GS12" s="1366"/>
      <c r="GT12" s="1366"/>
      <c r="GU12" s="1366"/>
      <c r="GV12" s="1366"/>
      <c r="GW12" s="1366"/>
      <c r="GX12" s="1366"/>
      <c r="GY12" s="1366"/>
      <c r="GZ12" s="1366"/>
      <c r="HA12" s="1310"/>
      <c r="HB12" s="1310"/>
    </row>
    <row r="13" spans="1:210" ht="25.5">
      <c r="A13" s="1351" t="s">
        <v>97</v>
      </c>
      <c r="B13" s="1352">
        <v>43983</v>
      </c>
      <c r="C13" s="1353"/>
      <c r="D13" s="1351"/>
      <c r="E13" s="1351" t="s">
        <v>4301</v>
      </c>
      <c r="F13" s="1354" t="s">
        <v>98</v>
      </c>
      <c r="G13" s="1351"/>
      <c r="H13" s="1351"/>
      <c r="I13" s="1353"/>
      <c r="J13" s="1351"/>
      <c r="K13" s="1353"/>
      <c r="L13" s="1353"/>
      <c r="M13" s="1353"/>
      <c r="N13" s="1353">
        <v>150</v>
      </c>
      <c r="O13" s="1355"/>
      <c r="P13" s="1351"/>
      <c r="Q13" s="1351"/>
      <c r="R13" s="1352">
        <v>43992</v>
      </c>
      <c r="S13" s="1352">
        <v>44346</v>
      </c>
      <c r="T13" s="1356"/>
      <c r="U13" s="1352">
        <v>44346</v>
      </c>
      <c r="V13" s="1357">
        <v>44195</v>
      </c>
      <c r="W13" s="1358"/>
      <c r="X13" s="1359">
        <v>1</v>
      </c>
      <c r="Y13" s="1360" t="s">
        <v>4299</v>
      </c>
      <c r="Z13" s="1361"/>
      <c r="AA13" s="1358"/>
      <c r="AB13" s="1358"/>
      <c r="AC13" s="1357"/>
      <c r="AD13" s="1358"/>
      <c r="AE13" s="1368"/>
      <c r="AF13" s="1360" t="s">
        <v>4295</v>
      </c>
      <c r="AG13" s="1362"/>
      <c r="AH13" s="1358"/>
      <c r="AI13" s="1358"/>
      <c r="AJ13" s="1362"/>
      <c r="AK13" s="1358"/>
      <c r="AL13" s="1368"/>
      <c r="AM13" s="1360" t="s">
        <v>4295</v>
      </c>
      <c r="AN13" s="1362"/>
      <c r="AO13" s="1358"/>
      <c r="AP13" s="1358"/>
      <c r="AQ13" s="1362"/>
      <c r="AR13" s="1358"/>
      <c r="AS13" s="1368"/>
      <c r="AT13" s="1360" t="s">
        <v>4295</v>
      </c>
      <c r="AU13" s="1362"/>
      <c r="AV13" s="1353"/>
      <c r="AW13" s="1358"/>
      <c r="AX13" s="1362"/>
      <c r="AY13" s="1358"/>
      <c r="AZ13" s="1368"/>
      <c r="BA13" s="1360" t="s">
        <v>4295</v>
      </c>
      <c r="BB13" s="1362"/>
      <c r="BC13" s="1353"/>
      <c r="BD13" s="1358"/>
      <c r="BE13" s="1362"/>
      <c r="BF13" s="1358"/>
      <c r="BG13" s="1369"/>
      <c r="BH13" s="1360" t="s">
        <v>4295</v>
      </c>
      <c r="BI13" s="1362"/>
      <c r="BJ13" s="1353"/>
      <c r="BK13" s="1358"/>
      <c r="BL13" s="1364">
        <v>1</v>
      </c>
      <c r="BM13" s="1353"/>
      <c r="BN13" s="1353"/>
      <c r="BO13" s="1362"/>
      <c r="BP13" s="1353"/>
      <c r="BQ13" s="1353" t="s">
        <v>99</v>
      </c>
      <c r="BR13" s="1353"/>
      <c r="BS13" s="1365" t="s">
        <v>4302</v>
      </c>
      <c r="BT13" s="1360"/>
      <c r="BU13" s="1358"/>
      <c r="BV13" s="1366"/>
      <c r="BW13" s="1366"/>
      <c r="BX13" s="1366"/>
      <c r="BY13" s="1366"/>
      <c r="BZ13" s="1366"/>
      <c r="CA13" s="1366"/>
      <c r="CB13" s="1366"/>
      <c r="CC13" s="1366"/>
      <c r="CD13" s="1366"/>
      <c r="CE13" s="1366"/>
      <c r="CF13" s="1366"/>
      <c r="CG13" s="1366"/>
      <c r="CH13" s="1366"/>
      <c r="CI13" s="1366"/>
      <c r="CJ13" s="1366"/>
      <c r="CK13" s="1366"/>
      <c r="CL13" s="1366"/>
      <c r="CM13" s="1366"/>
      <c r="CN13" s="1366"/>
      <c r="CO13" s="1366"/>
      <c r="CP13" s="1366"/>
      <c r="CQ13" s="1366"/>
      <c r="CR13" s="1366"/>
      <c r="CS13" s="1366"/>
      <c r="CT13" s="1366"/>
      <c r="CU13" s="1366"/>
      <c r="CV13" s="1366"/>
      <c r="CW13" s="1366"/>
      <c r="CX13" s="1366"/>
      <c r="CY13" s="1366"/>
      <c r="CZ13" s="1366"/>
      <c r="DA13" s="1366"/>
      <c r="DB13" s="1366"/>
      <c r="DC13" s="1366"/>
      <c r="DD13" s="1366"/>
      <c r="DE13" s="1366"/>
      <c r="DF13" s="1366"/>
      <c r="DG13" s="1366"/>
      <c r="DH13" s="1366"/>
      <c r="DI13" s="1366"/>
      <c r="DJ13" s="1366"/>
      <c r="DK13" s="1366"/>
      <c r="DL13" s="1366"/>
      <c r="DM13" s="1366"/>
      <c r="DN13" s="1366"/>
      <c r="DO13" s="1366"/>
      <c r="DP13" s="1366"/>
      <c r="DQ13" s="1366"/>
      <c r="DR13" s="1366"/>
      <c r="DS13" s="1366"/>
      <c r="DT13" s="1366"/>
      <c r="DU13" s="1366"/>
      <c r="DV13" s="1366"/>
      <c r="DW13" s="1366"/>
      <c r="DX13" s="1366"/>
      <c r="DY13" s="1366"/>
      <c r="DZ13" s="1366"/>
      <c r="EA13" s="1366"/>
      <c r="EB13" s="1366"/>
      <c r="EC13" s="1366"/>
      <c r="ED13" s="1366"/>
      <c r="EE13" s="1366"/>
      <c r="EF13" s="1366"/>
      <c r="EG13" s="1366"/>
      <c r="EH13" s="1366"/>
      <c r="EI13" s="1366"/>
      <c r="EJ13" s="1366"/>
      <c r="EK13" s="1366"/>
      <c r="EL13" s="1366"/>
      <c r="EM13" s="1366"/>
      <c r="EN13" s="1366"/>
      <c r="EO13" s="1366"/>
      <c r="EP13" s="1366"/>
      <c r="EQ13" s="1366"/>
      <c r="ER13" s="1366"/>
      <c r="ES13" s="1366"/>
      <c r="ET13" s="1366"/>
      <c r="EU13" s="1366"/>
      <c r="EV13" s="1366"/>
      <c r="EW13" s="1366"/>
      <c r="EX13" s="1366"/>
      <c r="EY13" s="1366"/>
      <c r="EZ13" s="1366"/>
      <c r="FA13" s="1366"/>
      <c r="FB13" s="1366"/>
      <c r="FC13" s="1366"/>
      <c r="FD13" s="1366"/>
      <c r="FE13" s="1366"/>
      <c r="FF13" s="1366"/>
      <c r="FG13" s="1366"/>
      <c r="FH13" s="1366"/>
      <c r="FI13" s="1366"/>
      <c r="FJ13" s="1366"/>
      <c r="FK13" s="1366"/>
      <c r="FL13" s="1366"/>
      <c r="FM13" s="1366"/>
      <c r="FN13" s="1366"/>
      <c r="FO13" s="1366"/>
      <c r="FP13" s="1366"/>
      <c r="FQ13" s="1366"/>
      <c r="FR13" s="1366"/>
      <c r="FS13" s="1366"/>
      <c r="FT13" s="1366"/>
      <c r="FU13" s="1366"/>
      <c r="FV13" s="1366"/>
      <c r="FW13" s="1366"/>
      <c r="FX13" s="1366"/>
      <c r="FY13" s="1366"/>
      <c r="FZ13" s="1366"/>
      <c r="GA13" s="1366"/>
      <c r="GB13" s="1366"/>
      <c r="GC13" s="1366"/>
      <c r="GD13" s="1366"/>
      <c r="GE13" s="1366"/>
      <c r="GF13" s="1366"/>
      <c r="GG13" s="1366"/>
      <c r="GH13" s="1366"/>
      <c r="GI13" s="1366"/>
      <c r="GJ13" s="1366"/>
      <c r="GK13" s="1366"/>
      <c r="GL13" s="1366"/>
      <c r="GM13" s="1366"/>
      <c r="GN13" s="1366"/>
      <c r="GO13" s="1366"/>
      <c r="GP13" s="1366"/>
      <c r="GQ13" s="1366"/>
      <c r="GR13" s="1366"/>
      <c r="GS13" s="1366"/>
      <c r="GT13" s="1366"/>
      <c r="GU13" s="1366"/>
      <c r="GV13" s="1366"/>
      <c r="GW13" s="1366"/>
      <c r="GX13" s="1366"/>
      <c r="GY13" s="1366"/>
      <c r="GZ13" s="1366"/>
      <c r="HA13" s="1310"/>
      <c r="HB13" s="1310"/>
    </row>
    <row r="14" spans="1:210">
      <c r="A14" s="1351" t="s">
        <v>100</v>
      </c>
      <c r="B14" s="1352">
        <v>44044</v>
      </c>
      <c r="C14" s="1353"/>
      <c r="D14" s="1351"/>
      <c r="E14" s="1351" t="s">
        <v>4303</v>
      </c>
      <c r="F14" s="1354"/>
      <c r="G14" s="1351"/>
      <c r="H14" s="1355"/>
      <c r="I14" s="1353"/>
      <c r="J14" s="1351"/>
      <c r="K14" s="1353"/>
      <c r="L14" s="1353"/>
      <c r="M14" s="1370"/>
      <c r="N14" s="1370">
        <v>1</v>
      </c>
      <c r="O14" s="1355"/>
      <c r="P14" s="1351"/>
      <c r="Q14" s="1351"/>
      <c r="R14" s="1352">
        <v>44053</v>
      </c>
      <c r="S14" s="1352">
        <v>44407</v>
      </c>
      <c r="T14" s="1356"/>
      <c r="U14" s="1352">
        <v>44407</v>
      </c>
      <c r="V14" s="1357">
        <v>44317</v>
      </c>
      <c r="W14" s="1358"/>
      <c r="X14" s="1359">
        <v>0.98</v>
      </c>
      <c r="Y14" s="1360" t="s">
        <v>4299</v>
      </c>
      <c r="Z14" s="1361"/>
      <c r="AA14" s="1358"/>
      <c r="AB14" s="1358"/>
      <c r="AC14" s="1357"/>
      <c r="AD14" s="1358"/>
      <c r="AE14" s="1368"/>
      <c r="AF14" s="1360" t="s">
        <v>4295</v>
      </c>
      <c r="AG14" s="1362"/>
      <c r="AH14" s="1358"/>
      <c r="AI14" s="1358"/>
      <c r="AJ14" s="1362"/>
      <c r="AK14" s="1358"/>
      <c r="AL14" s="1368"/>
      <c r="AM14" s="1360" t="s">
        <v>4295</v>
      </c>
      <c r="AN14" s="1362"/>
      <c r="AO14" s="1358"/>
      <c r="AP14" s="1358"/>
      <c r="AQ14" s="1362"/>
      <c r="AR14" s="1358"/>
      <c r="AS14" s="1368"/>
      <c r="AT14" s="1360" t="s">
        <v>4295</v>
      </c>
      <c r="AU14" s="1362"/>
      <c r="AV14" s="1353"/>
      <c r="AW14" s="1358"/>
      <c r="AX14" s="1362"/>
      <c r="AY14" s="1358"/>
      <c r="AZ14" s="1368"/>
      <c r="BA14" s="1360" t="s">
        <v>4295</v>
      </c>
      <c r="BB14" s="1362"/>
      <c r="BC14" s="1353"/>
      <c r="BD14" s="1358"/>
      <c r="BE14" s="1362"/>
      <c r="BF14" s="1358"/>
      <c r="BG14" s="1369"/>
      <c r="BH14" s="1360" t="s">
        <v>4295</v>
      </c>
      <c r="BI14" s="1362"/>
      <c r="BJ14" s="1353"/>
      <c r="BK14" s="1358"/>
      <c r="BL14" s="1364">
        <v>0.98</v>
      </c>
      <c r="BM14" s="1353"/>
      <c r="BN14" s="1353"/>
      <c r="BO14" s="1362"/>
      <c r="BP14" s="1353"/>
      <c r="BQ14" s="1353"/>
      <c r="BR14" s="1353"/>
      <c r="BS14" s="1365" t="s">
        <v>4296</v>
      </c>
      <c r="BT14" s="1360"/>
      <c r="BU14" s="1358"/>
      <c r="BV14" s="1366"/>
      <c r="BW14" s="1366"/>
      <c r="BX14" s="1366"/>
      <c r="BY14" s="1366"/>
      <c r="BZ14" s="1366"/>
      <c r="CA14" s="1366"/>
      <c r="CB14" s="1366"/>
      <c r="CC14" s="1366"/>
      <c r="CD14" s="1366"/>
      <c r="CE14" s="1366"/>
      <c r="CF14" s="1366"/>
      <c r="CG14" s="1366"/>
      <c r="CH14" s="1366"/>
      <c r="CI14" s="1366"/>
      <c r="CJ14" s="1366"/>
      <c r="CK14" s="1366"/>
      <c r="CL14" s="1366"/>
      <c r="CM14" s="1366"/>
      <c r="CN14" s="1366"/>
      <c r="CO14" s="1366"/>
      <c r="CP14" s="1366"/>
      <c r="CQ14" s="1366"/>
      <c r="CR14" s="1366"/>
      <c r="CS14" s="1366"/>
      <c r="CT14" s="1366"/>
      <c r="CU14" s="1366"/>
      <c r="CV14" s="1366"/>
      <c r="CW14" s="1366"/>
      <c r="CX14" s="1366"/>
      <c r="CY14" s="1366"/>
      <c r="CZ14" s="1366"/>
      <c r="DA14" s="1366"/>
      <c r="DB14" s="1366"/>
      <c r="DC14" s="1366"/>
      <c r="DD14" s="1366"/>
      <c r="DE14" s="1366"/>
      <c r="DF14" s="1366"/>
      <c r="DG14" s="1366"/>
      <c r="DH14" s="1366"/>
      <c r="DI14" s="1366"/>
      <c r="DJ14" s="1366"/>
      <c r="DK14" s="1366"/>
      <c r="DL14" s="1366"/>
      <c r="DM14" s="1366"/>
      <c r="DN14" s="1366"/>
      <c r="DO14" s="1366"/>
      <c r="DP14" s="1366"/>
      <c r="DQ14" s="1366"/>
      <c r="DR14" s="1366"/>
      <c r="DS14" s="1366"/>
      <c r="DT14" s="1366"/>
      <c r="DU14" s="1366"/>
      <c r="DV14" s="1366"/>
      <c r="DW14" s="1366"/>
      <c r="DX14" s="1366"/>
      <c r="DY14" s="1366"/>
      <c r="DZ14" s="1366"/>
      <c r="EA14" s="1366"/>
      <c r="EB14" s="1366"/>
      <c r="EC14" s="1366"/>
      <c r="ED14" s="1366"/>
      <c r="EE14" s="1366"/>
      <c r="EF14" s="1366"/>
      <c r="EG14" s="1366"/>
      <c r="EH14" s="1366"/>
      <c r="EI14" s="1366"/>
      <c r="EJ14" s="1366"/>
      <c r="EK14" s="1366"/>
      <c r="EL14" s="1366"/>
      <c r="EM14" s="1366"/>
      <c r="EN14" s="1366"/>
      <c r="EO14" s="1366"/>
      <c r="EP14" s="1366"/>
      <c r="EQ14" s="1366"/>
      <c r="ER14" s="1366"/>
      <c r="ES14" s="1366"/>
      <c r="ET14" s="1366"/>
      <c r="EU14" s="1366"/>
      <c r="EV14" s="1366"/>
      <c r="EW14" s="1366"/>
      <c r="EX14" s="1366"/>
      <c r="EY14" s="1366"/>
      <c r="EZ14" s="1366"/>
      <c r="FA14" s="1366"/>
      <c r="FB14" s="1366"/>
      <c r="FC14" s="1366"/>
      <c r="FD14" s="1366"/>
      <c r="FE14" s="1366"/>
      <c r="FF14" s="1366"/>
      <c r="FG14" s="1366"/>
      <c r="FH14" s="1366"/>
      <c r="FI14" s="1366"/>
      <c r="FJ14" s="1366"/>
      <c r="FK14" s="1366"/>
      <c r="FL14" s="1366"/>
      <c r="FM14" s="1366"/>
      <c r="FN14" s="1366"/>
      <c r="FO14" s="1366"/>
      <c r="FP14" s="1366"/>
      <c r="FQ14" s="1366"/>
      <c r="FR14" s="1366"/>
      <c r="FS14" s="1366"/>
      <c r="FT14" s="1366"/>
      <c r="FU14" s="1366"/>
      <c r="FV14" s="1366"/>
      <c r="FW14" s="1366"/>
      <c r="FX14" s="1366"/>
      <c r="FY14" s="1366"/>
      <c r="FZ14" s="1366"/>
      <c r="GA14" s="1366"/>
      <c r="GB14" s="1366"/>
      <c r="GC14" s="1366"/>
      <c r="GD14" s="1366"/>
      <c r="GE14" s="1366"/>
      <c r="GF14" s="1366"/>
      <c r="GG14" s="1366"/>
      <c r="GH14" s="1366"/>
      <c r="GI14" s="1366"/>
      <c r="GJ14" s="1366"/>
      <c r="GK14" s="1366"/>
      <c r="GL14" s="1366"/>
      <c r="GM14" s="1366"/>
      <c r="GN14" s="1366"/>
      <c r="GO14" s="1366"/>
      <c r="GP14" s="1366"/>
      <c r="GQ14" s="1366"/>
      <c r="GR14" s="1366"/>
      <c r="GS14" s="1366"/>
      <c r="GT14" s="1366"/>
      <c r="GU14" s="1366"/>
      <c r="GV14" s="1366"/>
      <c r="GW14" s="1366"/>
      <c r="GX14" s="1366"/>
      <c r="GY14" s="1366"/>
      <c r="GZ14" s="1366"/>
      <c r="HA14" s="1310"/>
      <c r="HB14" s="1310"/>
    </row>
    <row r="15" spans="1:210" ht="25.5">
      <c r="A15" s="1351" t="s">
        <v>4142</v>
      </c>
      <c r="B15" s="1352">
        <v>43983</v>
      </c>
      <c r="C15" s="1353"/>
      <c r="D15" s="1351"/>
      <c r="E15" s="1351" t="s">
        <v>4304</v>
      </c>
      <c r="F15" s="1354"/>
      <c r="G15" s="1351"/>
      <c r="H15" s="1355"/>
      <c r="I15" s="1353"/>
      <c r="J15" s="1351"/>
      <c r="K15" s="1353"/>
      <c r="L15" s="1353"/>
      <c r="M15" s="1371"/>
      <c r="N15" s="1371">
        <v>1500</v>
      </c>
      <c r="O15" s="1355"/>
      <c r="P15" s="1351"/>
      <c r="Q15" s="1351"/>
      <c r="R15" s="1352">
        <v>43992</v>
      </c>
      <c r="S15" s="1352">
        <v>44346</v>
      </c>
      <c r="T15" s="1356"/>
      <c r="U15" s="1352">
        <v>44346</v>
      </c>
      <c r="V15" s="1357"/>
      <c r="W15" s="1358"/>
      <c r="X15" s="1368"/>
      <c r="Y15" s="1360" t="s">
        <v>4295</v>
      </c>
      <c r="Z15" s="1361"/>
      <c r="AA15" s="1358"/>
      <c r="AB15" s="1358"/>
      <c r="AC15" s="1357"/>
      <c r="AD15" s="1358"/>
      <c r="AE15" s="1368"/>
      <c r="AF15" s="1360" t="s">
        <v>4295</v>
      </c>
      <c r="AG15" s="1362"/>
      <c r="AH15" s="1358"/>
      <c r="AI15" s="1358"/>
      <c r="AJ15" s="1362"/>
      <c r="AK15" s="1358"/>
      <c r="AL15" s="1368"/>
      <c r="AM15" s="1360" t="s">
        <v>4295</v>
      </c>
      <c r="AN15" s="1362"/>
      <c r="AO15" s="1358"/>
      <c r="AP15" s="1358"/>
      <c r="AQ15" s="1362"/>
      <c r="AR15" s="1358"/>
      <c r="AS15" s="1368"/>
      <c r="AT15" s="1360" t="s">
        <v>4295</v>
      </c>
      <c r="AU15" s="1362"/>
      <c r="AV15" s="1353"/>
      <c r="AW15" s="1358"/>
      <c r="AX15" s="1362"/>
      <c r="AY15" s="1358"/>
      <c r="AZ15" s="1368"/>
      <c r="BA15" s="1360" t="s">
        <v>4295</v>
      </c>
      <c r="BB15" s="1362"/>
      <c r="BC15" s="1353"/>
      <c r="BD15" s="1358"/>
      <c r="BE15" s="1362"/>
      <c r="BF15" s="1358"/>
      <c r="BG15" s="1369"/>
      <c r="BH15" s="1360" t="s">
        <v>4295</v>
      </c>
      <c r="BI15" s="1362"/>
      <c r="BJ15" s="1353"/>
      <c r="BK15" s="1358"/>
      <c r="BL15" s="1364" t="s">
        <v>4295</v>
      </c>
      <c r="BM15" s="1353"/>
      <c r="BN15" s="1353"/>
      <c r="BO15" s="1362"/>
      <c r="BP15" s="1353"/>
      <c r="BQ15" s="1353"/>
      <c r="BR15" s="1353"/>
      <c r="BS15" s="1365" t="s">
        <v>4296</v>
      </c>
      <c r="BT15" s="1360"/>
      <c r="BU15" s="1358"/>
      <c r="BV15" s="1366"/>
      <c r="BW15" s="1366"/>
      <c r="BX15" s="1366"/>
      <c r="BY15" s="1366"/>
      <c r="BZ15" s="1366"/>
      <c r="CA15" s="1366"/>
      <c r="CB15" s="1366"/>
      <c r="CC15" s="1366"/>
      <c r="CD15" s="1366"/>
      <c r="CE15" s="1366"/>
      <c r="CF15" s="1366"/>
      <c r="CG15" s="1366"/>
      <c r="CH15" s="1366"/>
      <c r="CI15" s="1366"/>
      <c r="CJ15" s="1366"/>
      <c r="CK15" s="1366"/>
      <c r="CL15" s="1366"/>
      <c r="CM15" s="1366"/>
      <c r="CN15" s="1366"/>
      <c r="CO15" s="1366"/>
      <c r="CP15" s="1366"/>
      <c r="CQ15" s="1366"/>
      <c r="CR15" s="1366"/>
      <c r="CS15" s="1366"/>
      <c r="CT15" s="1366"/>
      <c r="CU15" s="1366"/>
      <c r="CV15" s="1366"/>
      <c r="CW15" s="1366"/>
      <c r="CX15" s="1366"/>
      <c r="CY15" s="1366"/>
      <c r="CZ15" s="1366"/>
      <c r="DA15" s="1366"/>
      <c r="DB15" s="1366"/>
      <c r="DC15" s="1366"/>
      <c r="DD15" s="1366"/>
      <c r="DE15" s="1366"/>
      <c r="DF15" s="1366"/>
      <c r="DG15" s="1366"/>
      <c r="DH15" s="1366"/>
      <c r="DI15" s="1366"/>
      <c r="DJ15" s="1366"/>
      <c r="DK15" s="1366"/>
      <c r="DL15" s="1366"/>
      <c r="DM15" s="1366"/>
      <c r="DN15" s="1366"/>
      <c r="DO15" s="1366"/>
      <c r="DP15" s="1366"/>
      <c r="DQ15" s="1366"/>
      <c r="DR15" s="1366"/>
      <c r="DS15" s="1366"/>
      <c r="DT15" s="1366"/>
      <c r="DU15" s="1366"/>
      <c r="DV15" s="1366"/>
      <c r="DW15" s="1366"/>
      <c r="DX15" s="1366"/>
      <c r="DY15" s="1366"/>
      <c r="DZ15" s="1366"/>
      <c r="EA15" s="1366"/>
      <c r="EB15" s="1366"/>
      <c r="EC15" s="1366"/>
      <c r="ED15" s="1366"/>
      <c r="EE15" s="1366"/>
      <c r="EF15" s="1366"/>
      <c r="EG15" s="1366"/>
      <c r="EH15" s="1366"/>
      <c r="EI15" s="1366"/>
      <c r="EJ15" s="1366"/>
      <c r="EK15" s="1366"/>
      <c r="EL15" s="1366"/>
      <c r="EM15" s="1366"/>
      <c r="EN15" s="1366"/>
      <c r="EO15" s="1366"/>
      <c r="EP15" s="1366"/>
      <c r="EQ15" s="1366"/>
      <c r="ER15" s="1366"/>
      <c r="ES15" s="1366"/>
      <c r="ET15" s="1366"/>
      <c r="EU15" s="1366"/>
      <c r="EV15" s="1366"/>
      <c r="EW15" s="1366"/>
      <c r="EX15" s="1366"/>
      <c r="EY15" s="1366"/>
      <c r="EZ15" s="1366"/>
      <c r="FA15" s="1366"/>
      <c r="FB15" s="1366"/>
      <c r="FC15" s="1366"/>
      <c r="FD15" s="1366"/>
      <c r="FE15" s="1366"/>
      <c r="FF15" s="1366"/>
      <c r="FG15" s="1366"/>
      <c r="FH15" s="1366"/>
      <c r="FI15" s="1366"/>
      <c r="FJ15" s="1366"/>
      <c r="FK15" s="1366"/>
      <c r="FL15" s="1366"/>
      <c r="FM15" s="1366"/>
      <c r="FN15" s="1366"/>
      <c r="FO15" s="1366"/>
      <c r="FP15" s="1366"/>
      <c r="FQ15" s="1366"/>
      <c r="FR15" s="1366"/>
      <c r="FS15" s="1366"/>
      <c r="FT15" s="1366"/>
      <c r="FU15" s="1366"/>
      <c r="FV15" s="1366"/>
      <c r="FW15" s="1366"/>
      <c r="FX15" s="1366"/>
      <c r="FY15" s="1366"/>
      <c r="FZ15" s="1366"/>
      <c r="GA15" s="1366"/>
      <c r="GB15" s="1366"/>
      <c r="GC15" s="1366"/>
      <c r="GD15" s="1366"/>
      <c r="GE15" s="1366"/>
      <c r="GF15" s="1366"/>
      <c r="GG15" s="1366"/>
      <c r="GH15" s="1366"/>
      <c r="GI15" s="1366"/>
      <c r="GJ15" s="1366"/>
      <c r="GK15" s="1366"/>
      <c r="GL15" s="1366"/>
      <c r="GM15" s="1366"/>
      <c r="GN15" s="1366"/>
      <c r="GO15" s="1366"/>
      <c r="GP15" s="1366"/>
      <c r="GQ15" s="1366"/>
      <c r="GR15" s="1366"/>
      <c r="GS15" s="1366"/>
      <c r="GT15" s="1366"/>
      <c r="GU15" s="1366"/>
      <c r="GV15" s="1366"/>
      <c r="GW15" s="1366"/>
      <c r="GX15" s="1366"/>
      <c r="GY15" s="1366"/>
      <c r="GZ15" s="1366"/>
      <c r="HA15" s="1310"/>
      <c r="HB15" s="1310"/>
    </row>
    <row r="16" spans="1:210" ht="25.5">
      <c r="A16" s="1351" t="s">
        <v>4142</v>
      </c>
      <c r="B16" s="1352">
        <v>43983</v>
      </c>
      <c r="C16" s="1353"/>
      <c r="D16" s="1351"/>
      <c r="E16" s="1351" t="s">
        <v>4305</v>
      </c>
      <c r="F16" s="1354"/>
      <c r="G16" s="1351"/>
      <c r="H16" s="1351"/>
      <c r="I16" s="1353"/>
      <c r="J16" s="1351"/>
      <c r="K16" s="1353"/>
      <c r="L16" s="1353"/>
      <c r="M16" s="1353"/>
      <c r="N16" s="1353">
        <v>1</v>
      </c>
      <c r="O16" s="1355"/>
      <c r="P16" s="1351"/>
      <c r="Q16" s="1351"/>
      <c r="R16" s="1352">
        <v>43992</v>
      </c>
      <c r="S16" s="1352">
        <v>44346</v>
      </c>
      <c r="T16" s="1356"/>
      <c r="U16" s="1352">
        <v>44346</v>
      </c>
      <c r="V16" s="1357">
        <v>44180</v>
      </c>
      <c r="W16" s="1358"/>
      <c r="X16" s="1359">
        <v>1</v>
      </c>
      <c r="Y16" s="1360" t="s">
        <v>4299</v>
      </c>
      <c r="Z16" s="1361"/>
      <c r="AA16" s="1358"/>
      <c r="AB16" s="1358"/>
      <c r="AC16" s="1357"/>
      <c r="AD16" s="1358"/>
      <c r="AE16" s="1368"/>
      <c r="AF16" s="1360" t="s">
        <v>4295</v>
      </c>
      <c r="AG16" s="1362"/>
      <c r="AH16" s="1358"/>
      <c r="AI16" s="1358"/>
      <c r="AJ16" s="1362"/>
      <c r="AK16" s="1358"/>
      <c r="AL16" s="1368"/>
      <c r="AM16" s="1360" t="s">
        <v>4295</v>
      </c>
      <c r="AN16" s="1362"/>
      <c r="AO16" s="1358"/>
      <c r="AP16" s="1358"/>
      <c r="AQ16" s="1362"/>
      <c r="AR16" s="1358"/>
      <c r="AS16" s="1368"/>
      <c r="AT16" s="1360" t="s">
        <v>4295</v>
      </c>
      <c r="AU16" s="1362"/>
      <c r="AV16" s="1353"/>
      <c r="AW16" s="1358"/>
      <c r="AX16" s="1362"/>
      <c r="AY16" s="1358"/>
      <c r="AZ16" s="1368"/>
      <c r="BA16" s="1360" t="s">
        <v>4295</v>
      </c>
      <c r="BB16" s="1362"/>
      <c r="BC16" s="1353"/>
      <c r="BD16" s="1358"/>
      <c r="BE16" s="1362"/>
      <c r="BF16" s="1358"/>
      <c r="BG16" s="1369"/>
      <c r="BH16" s="1360" t="s">
        <v>4295</v>
      </c>
      <c r="BI16" s="1362"/>
      <c r="BJ16" s="1353"/>
      <c r="BK16" s="1358"/>
      <c r="BL16" s="1364">
        <v>1</v>
      </c>
      <c r="BM16" s="1353" t="s">
        <v>96</v>
      </c>
      <c r="BN16" s="1353" t="s">
        <v>96</v>
      </c>
      <c r="BO16" s="1362"/>
      <c r="BP16" s="1353"/>
      <c r="BQ16" s="1353" t="s">
        <v>96</v>
      </c>
      <c r="BR16" s="1353" t="s">
        <v>99</v>
      </c>
      <c r="BS16" s="1365" t="s">
        <v>4306</v>
      </c>
      <c r="BT16" s="1360"/>
      <c r="BU16" s="1358"/>
      <c r="BV16" s="1366"/>
      <c r="BW16" s="1366"/>
      <c r="BX16" s="1366"/>
      <c r="BY16" s="1366"/>
      <c r="BZ16" s="1366"/>
      <c r="CA16" s="1366"/>
      <c r="CB16" s="1366"/>
      <c r="CC16" s="1366"/>
      <c r="CD16" s="1366"/>
      <c r="CE16" s="1366"/>
      <c r="CF16" s="1366"/>
      <c r="CG16" s="1366"/>
      <c r="CH16" s="1366"/>
      <c r="CI16" s="1366"/>
      <c r="CJ16" s="1366"/>
      <c r="CK16" s="1366"/>
      <c r="CL16" s="1366"/>
      <c r="CM16" s="1366"/>
      <c r="CN16" s="1366"/>
      <c r="CO16" s="1366"/>
      <c r="CP16" s="1366"/>
      <c r="CQ16" s="1366"/>
      <c r="CR16" s="1366"/>
      <c r="CS16" s="1366"/>
      <c r="CT16" s="1366"/>
      <c r="CU16" s="1366"/>
      <c r="CV16" s="1366"/>
      <c r="CW16" s="1366"/>
      <c r="CX16" s="1366"/>
      <c r="CY16" s="1366"/>
      <c r="CZ16" s="1366"/>
      <c r="DA16" s="1366"/>
      <c r="DB16" s="1366"/>
      <c r="DC16" s="1366"/>
      <c r="DD16" s="1366"/>
      <c r="DE16" s="1366"/>
      <c r="DF16" s="1366"/>
      <c r="DG16" s="1366"/>
      <c r="DH16" s="1366"/>
      <c r="DI16" s="1366"/>
      <c r="DJ16" s="1366"/>
      <c r="DK16" s="1366"/>
      <c r="DL16" s="1366"/>
      <c r="DM16" s="1366"/>
      <c r="DN16" s="1366"/>
      <c r="DO16" s="1366"/>
      <c r="DP16" s="1366"/>
      <c r="DQ16" s="1366"/>
      <c r="DR16" s="1366"/>
      <c r="DS16" s="1366"/>
      <c r="DT16" s="1366"/>
      <c r="DU16" s="1366"/>
      <c r="DV16" s="1366"/>
      <c r="DW16" s="1366"/>
      <c r="DX16" s="1366"/>
      <c r="DY16" s="1366"/>
      <c r="DZ16" s="1366"/>
      <c r="EA16" s="1366"/>
      <c r="EB16" s="1366"/>
      <c r="EC16" s="1366"/>
      <c r="ED16" s="1366"/>
      <c r="EE16" s="1366"/>
      <c r="EF16" s="1366"/>
      <c r="EG16" s="1366"/>
      <c r="EH16" s="1366"/>
      <c r="EI16" s="1366"/>
      <c r="EJ16" s="1366"/>
      <c r="EK16" s="1366"/>
      <c r="EL16" s="1366"/>
      <c r="EM16" s="1366"/>
      <c r="EN16" s="1366"/>
      <c r="EO16" s="1366"/>
      <c r="EP16" s="1366"/>
      <c r="EQ16" s="1366"/>
      <c r="ER16" s="1366"/>
      <c r="ES16" s="1366"/>
      <c r="ET16" s="1366"/>
      <c r="EU16" s="1366"/>
      <c r="EV16" s="1366"/>
      <c r="EW16" s="1366"/>
      <c r="EX16" s="1366"/>
      <c r="EY16" s="1366"/>
      <c r="EZ16" s="1366"/>
      <c r="FA16" s="1366"/>
      <c r="FB16" s="1366"/>
      <c r="FC16" s="1366"/>
      <c r="FD16" s="1366"/>
      <c r="FE16" s="1366"/>
      <c r="FF16" s="1366"/>
      <c r="FG16" s="1366"/>
      <c r="FH16" s="1366"/>
      <c r="FI16" s="1366"/>
      <c r="FJ16" s="1366"/>
      <c r="FK16" s="1366"/>
      <c r="FL16" s="1366"/>
      <c r="FM16" s="1366"/>
      <c r="FN16" s="1366"/>
      <c r="FO16" s="1366"/>
      <c r="FP16" s="1366"/>
      <c r="FQ16" s="1366"/>
      <c r="FR16" s="1366"/>
      <c r="FS16" s="1366"/>
      <c r="FT16" s="1366"/>
      <c r="FU16" s="1366"/>
      <c r="FV16" s="1366"/>
      <c r="FW16" s="1366"/>
      <c r="FX16" s="1366"/>
      <c r="FY16" s="1366"/>
      <c r="FZ16" s="1366"/>
      <c r="GA16" s="1366"/>
      <c r="GB16" s="1366"/>
      <c r="GC16" s="1366"/>
      <c r="GD16" s="1366"/>
      <c r="GE16" s="1366"/>
      <c r="GF16" s="1366"/>
      <c r="GG16" s="1366"/>
      <c r="GH16" s="1366"/>
      <c r="GI16" s="1366"/>
      <c r="GJ16" s="1366"/>
      <c r="GK16" s="1366"/>
      <c r="GL16" s="1366"/>
      <c r="GM16" s="1366"/>
      <c r="GN16" s="1366"/>
      <c r="GO16" s="1366"/>
      <c r="GP16" s="1366"/>
      <c r="GQ16" s="1366"/>
      <c r="GR16" s="1366"/>
      <c r="GS16" s="1366"/>
      <c r="GT16" s="1366"/>
      <c r="GU16" s="1366"/>
      <c r="GV16" s="1366"/>
      <c r="GW16" s="1366"/>
      <c r="GX16" s="1366"/>
      <c r="GY16" s="1366"/>
      <c r="GZ16" s="1366"/>
      <c r="HA16" s="1310"/>
      <c r="HB16" s="1310"/>
    </row>
    <row r="17" spans="1:73" ht="25.5">
      <c r="A17" s="1351" t="s">
        <v>4142</v>
      </c>
      <c r="B17" s="1352">
        <v>43983</v>
      </c>
      <c r="C17" s="1353"/>
      <c r="D17" s="1351"/>
      <c r="E17" s="1351" t="s">
        <v>4307</v>
      </c>
      <c r="F17" s="1354" t="s">
        <v>101</v>
      </c>
      <c r="G17" s="1351"/>
      <c r="H17" s="1351"/>
      <c r="I17" s="1353"/>
      <c r="J17" s="1351"/>
      <c r="K17" s="1353"/>
      <c r="L17" s="1353"/>
      <c r="M17" s="1353"/>
      <c r="N17" s="1353">
        <v>1</v>
      </c>
      <c r="O17" s="1355"/>
      <c r="P17" s="1351"/>
      <c r="Q17" s="1351"/>
      <c r="R17" s="1352">
        <v>43992</v>
      </c>
      <c r="S17" s="1352">
        <v>44346</v>
      </c>
      <c r="T17" s="1356"/>
      <c r="U17" s="1352">
        <v>44346</v>
      </c>
      <c r="V17" s="1357">
        <v>44180</v>
      </c>
      <c r="W17" s="1358"/>
      <c r="X17" s="1359">
        <v>1</v>
      </c>
      <c r="Y17" s="1360" t="s">
        <v>4299</v>
      </c>
      <c r="Z17" s="1372"/>
      <c r="AA17" s="1373"/>
      <c r="AB17" s="1373"/>
      <c r="AC17" s="1374"/>
      <c r="AD17" s="1373"/>
      <c r="AE17" s="1375"/>
      <c r="AF17" s="1360" t="s">
        <v>4295</v>
      </c>
      <c r="AG17" s="1376"/>
      <c r="AH17" s="1373"/>
      <c r="AI17" s="1373"/>
      <c r="AJ17" s="1376"/>
      <c r="AK17" s="1373"/>
      <c r="AL17" s="1375"/>
      <c r="AM17" s="1360" t="s">
        <v>4295</v>
      </c>
      <c r="AN17" s="1376"/>
      <c r="AO17" s="1373"/>
      <c r="AP17" s="1373"/>
      <c r="AQ17" s="1376"/>
      <c r="AR17" s="1373"/>
      <c r="AS17" s="1375"/>
      <c r="AT17" s="1360" t="s">
        <v>4295</v>
      </c>
      <c r="AU17" s="1376"/>
      <c r="AV17" s="1377"/>
      <c r="AW17" s="1373"/>
      <c r="AX17" s="1376"/>
      <c r="AY17" s="1373"/>
      <c r="AZ17" s="1375"/>
      <c r="BA17" s="1360" t="s">
        <v>4295</v>
      </c>
      <c r="BB17" s="1376"/>
      <c r="BC17" s="1377"/>
      <c r="BD17" s="1373"/>
      <c r="BE17" s="1376"/>
      <c r="BF17" s="1373"/>
      <c r="BG17" s="1378"/>
      <c r="BH17" s="1360" t="s">
        <v>4295</v>
      </c>
      <c r="BI17" s="1376"/>
      <c r="BJ17" s="1377"/>
      <c r="BK17" s="1373"/>
      <c r="BL17" s="1379">
        <v>1</v>
      </c>
      <c r="BM17" s="1377" t="s">
        <v>96</v>
      </c>
      <c r="BN17" s="1377" t="s">
        <v>96</v>
      </c>
      <c r="BO17" s="1376"/>
      <c r="BP17" s="1377"/>
      <c r="BQ17" s="1377" t="s">
        <v>96</v>
      </c>
      <c r="BR17" s="1377" t="s">
        <v>96</v>
      </c>
      <c r="BS17" s="1365" t="s">
        <v>3913</v>
      </c>
      <c r="BT17" s="1380"/>
      <c r="BU17" s="1373"/>
    </row>
    <row r="18" spans="1:73" ht="25.5">
      <c r="A18" s="1351" t="s">
        <v>4142</v>
      </c>
      <c r="B18" s="1352">
        <v>43983</v>
      </c>
      <c r="C18" s="1353"/>
      <c r="D18" s="1351"/>
      <c r="E18" s="1351" t="s">
        <v>4308</v>
      </c>
      <c r="F18" s="1354" t="s">
        <v>102</v>
      </c>
      <c r="G18" s="1351"/>
      <c r="H18" s="1351"/>
      <c r="I18" s="1353"/>
      <c r="J18" s="1351"/>
      <c r="K18" s="1353"/>
      <c r="L18" s="1353"/>
      <c r="M18" s="1353"/>
      <c r="N18" s="1353">
        <v>1</v>
      </c>
      <c r="O18" s="1355"/>
      <c r="P18" s="1351"/>
      <c r="Q18" s="1351"/>
      <c r="R18" s="1352">
        <v>43992</v>
      </c>
      <c r="S18" s="1352">
        <v>44346</v>
      </c>
      <c r="T18" s="1356"/>
      <c r="U18" s="1352">
        <v>44346</v>
      </c>
      <c r="V18" s="1357">
        <v>44180</v>
      </c>
      <c r="W18" s="1358"/>
      <c r="X18" s="1359">
        <v>1</v>
      </c>
      <c r="Y18" s="1360" t="s">
        <v>4299</v>
      </c>
      <c r="Z18" s="1372"/>
      <c r="AA18" s="1373"/>
      <c r="AB18" s="1373"/>
      <c r="AC18" s="1374"/>
      <c r="AD18" s="1373"/>
      <c r="AE18" s="1375"/>
      <c r="AF18" s="1360" t="s">
        <v>4295</v>
      </c>
      <c r="AG18" s="1376"/>
      <c r="AH18" s="1373"/>
      <c r="AI18" s="1373"/>
      <c r="AJ18" s="1376"/>
      <c r="AK18" s="1373"/>
      <c r="AL18" s="1375"/>
      <c r="AM18" s="1360" t="s">
        <v>4295</v>
      </c>
      <c r="AN18" s="1376"/>
      <c r="AO18" s="1373"/>
      <c r="AP18" s="1373"/>
      <c r="AQ18" s="1376"/>
      <c r="AR18" s="1373"/>
      <c r="AS18" s="1375"/>
      <c r="AT18" s="1360" t="s">
        <v>4295</v>
      </c>
      <c r="AU18" s="1376"/>
      <c r="AV18" s="1377"/>
      <c r="AW18" s="1373"/>
      <c r="AX18" s="1376"/>
      <c r="AY18" s="1373"/>
      <c r="AZ18" s="1375"/>
      <c r="BA18" s="1360" t="s">
        <v>4295</v>
      </c>
      <c r="BB18" s="1376"/>
      <c r="BC18" s="1377"/>
      <c r="BD18" s="1373"/>
      <c r="BE18" s="1376"/>
      <c r="BF18" s="1373"/>
      <c r="BG18" s="1378"/>
      <c r="BH18" s="1360" t="s">
        <v>4295</v>
      </c>
      <c r="BI18" s="1376"/>
      <c r="BJ18" s="1377"/>
      <c r="BK18" s="1373"/>
      <c r="BL18" s="1379">
        <v>1</v>
      </c>
      <c r="BM18" s="1377" t="s">
        <v>96</v>
      </c>
      <c r="BN18" s="1377" t="s">
        <v>96</v>
      </c>
      <c r="BO18" s="1376"/>
      <c r="BP18" s="1377"/>
      <c r="BQ18" s="1377" t="s">
        <v>99</v>
      </c>
      <c r="BR18" s="1377" t="s">
        <v>99</v>
      </c>
      <c r="BS18" s="1365" t="s">
        <v>4306</v>
      </c>
      <c r="BT18" s="1380"/>
      <c r="BU18" s="1373"/>
    </row>
    <row r="19" spans="1:73" ht="25.5">
      <c r="A19" s="1351" t="s">
        <v>4142</v>
      </c>
      <c r="B19" s="1352">
        <v>43983</v>
      </c>
      <c r="C19" s="1353"/>
      <c r="D19" s="1351"/>
      <c r="E19" s="1351" t="s">
        <v>4309</v>
      </c>
      <c r="F19" s="1354" t="s">
        <v>103</v>
      </c>
      <c r="G19" s="1351"/>
      <c r="H19" s="1351"/>
      <c r="I19" s="1353"/>
      <c r="J19" s="1351"/>
      <c r="K19" s="1353"/>
      <c r="L19" s="1353"/>
      <c r="M19" s="1353"/>
      <c r="N19" s="1353">
        <v>1</v>
      </c>
      <c r="O19" s="1355"/>
      <c r="P19" s="1351"/>
      <c r="Q19" s="1351"/>
      <c r="R19" s="1352">
        <v>43992</v>
      </c>
      <c r="S19" s="1352">
        <v>44346</v>
      </c>
      <c r="T19" s="1356"/>
      <c r="U19" s="1352">
        <v>44346</v>
      </c>
      <c r="V19" s="1357">
        <v>44180</v>
      </c>
      <c r="W19" s="1358"/>
      <c r="X19" s="1359">
        <v>1</v>
      </c>
      <c r="Y19" s="1360" t="s">
        <v>4299</v>
      </c>
      <c r="Z19" s="1372"/>
      <c r="AA19" s="1373"/>
      <c r="AB19" s="1373"/>
      <c r="AC19" s="1374"/>
      <c r="AD19" s="1373"/>
      <c r="AE19" s="1375"/>
      <c r="AF19" s="1360" t="s">
        <v>4295</v>
      </c>
      <c r="AG19" s="1376"/>
      <c r="AH19" s="1373"/>
      <c r="AI19" s="1373"/>
      <c r="AJ19" s="1376"/>
      <c r="AK19" s="1373"/>
      <c r="AL19" s="1375"/>
      <c r="AM19" s="1360" t="s">
        <v>4295</v>
      </c>
      <c r="AN19" s="1376"/>
      <c r="AO19" s="1373"/>
      <c r="AP19" s="1373"/>
      <c r="AQ19" s="1376"/>
      <c r="AR19" s="1373"/>
      <c r="AS19" s="1375"/>
      <c r="AT19" s="1360" t="s">
        <v>4295</v>
      </c>
      <c r="AU19" s="1376"/>
      <c r="AV19" s="1377"/>
      <c r="AW19" s="1373"/>
      <c r="AX19" s="1376"/>
      <c r="AY19" s="1373"/>
      <c r="AZ19" s="1375"/>
      <c r="BA19" s="1360" t="s">
        <v>4295</v>
      </c>
      <c r="BB19" s="1376"/>
      <c r="BC19" s="1377"/>
      <c r="BD19" s="1373"/>
      <c r="BE19" s="1376"/>
      <c r="BF19" s="1373"/>
      <c r="BG19" s="1378"/>
      <c r="BH19" s="1360" t="s">
        <v>4295</v>
      </c>
      <c r="BI19" s="1376"/>
      <c r="BJ19" s="1377"/>
      <c r="BK19" s="1373"/>
      <c r="BL19" s="1379">
        <v>1</v>
      </c>
      <c r="BM19" s="1377"/>
      <c r="BN19" s="1377"/>
      <c r="BO19" s="1376"/>
      <c r="BP19" s="1377"/>
      <c r="BQ19" s="1377" t="s">
        <v>96</v>
      </c>
      <c r="BR19" s="1377" t="s">
        <v>96</v>
      </c>
      <c r="BS19" s="1365" t="s">
        <v>3913</v>
      </c>
      <c r="BT19" s="1380"/>
      <c r="BU19" s="1373"/>
    </row>
    <row r="20" spans="1:73">
      <c r="A20" s="1354"/>
      <c r="B20" s="1381"/>
      <c r="C20" s="1382"/>
      <c r="D20" s="1354"/>
      <c r="E20" s="1354"/>
      <c r="F20" s="1354"/>
      <c r="G20" s="1354"/>
      <c r="H20" s="1354"/>
      <c r="I20" s="1354"/>
      <c r="J20" s="1354"/>
      <c r="K20" s="1354"/>
      <c r="L20" s="1354"/>
      <c r="M20" s="1354"/>
      <c r="N20" s="1354"/>
      <c r="O20" s="1354"/>
      <c r="P20" s="1354"/>
      <c r="Q20" s="1354"/>
      <c r="R20" s="1381"/>
      <c r="S20" s="1381"/>
      <c r="T20" s="1381"/>
      <c r="U20" s="1381"/>
      <c r="V20" s="1383"/>
      <c r="W20" s="1354"/>
      <c r="X20" s="1381"/>
      <c r="Y20" s="1354"/>
      <c r="Z20" s="1354"/>
      <c r="AA20" s="1354"/>
      <c r="AB20" s="1354"/>
      <c r="AC20" s="1354"/>
      <c r="AD20" s="1354"/>
      <c r="AE20" s="1354"/>
      <c r="AF20" s="1354"/>
      <c r="AG20" s="1354"/>
      <c r="AH20" s="1354"/>
      <c r="AI20" s="1354"/>
      <c r="AJ20" s="1354"/>
      <c r="AK20" s="1354"/>
      <c r="AL20" s="1354"/>
      <c r="AM20" s="1354"/>
      <c r="AN20" s="1354"/>
      <c r="AO20" s="1354"/>
      <c r="AP20" s="1354"/>
      <c r="AQ20" s="1354"/>
      <c r="AR20" s="1354"/>
      <c r="AS20" s="1354"/>
      <c r="AT20" s="1354"/>
      <c r="AU20" s="1354"/>
      <c r="AV20" s="1354"/>
      <c r="AW20" s="1354"/>
      <c r="AX20" s="1354"/>
      <c r="AY20" s="1354"/>
      <c r="AZ20" s="1354"/>
      <c r="BA20" s="1354"/>
      <c r="BB20" s="1354"/>
      <c r="BC20" s="1354"/>
      <c r="BD20" s="1354"/>
      <c r="BE20" s="1354"/>
      <c r="BF20" s="1354"/>
      <c r="BG20" s="1354"/>
      <c r="BH20" s="1354"/>
      <c r="BI20" s="1354"/>
      <c r="BJ20" s="1354"/>
      <c r="BK20" s="1354"/>
      <c r="BL20" s="1379"/>
      <c r="BM20" s="1384"/>
      <c r="BN20" s="1384"/>
      <c r="BO20" s="1385"/>
      <c r="BP20" s="1354"/>
      <c r="BQ20" s="1384"/>
      <c r="BR20" s="1384"/>
      <c r="BS20" s="1365"/>
      <c r="BT20" s="1383"/>
      <c r="BU20" s="1354"/>
    </row>
  </sheetData>
  <mergeCells count="26">
    <mergeCell ref="C1:BR4"/>
    <mergeCell ref="BS1:BU1"/>
    <mergeCell ref="BS2:BU2"/>
    <mergeCell ref="BS3:BU3"/>
    <mergeCell ref="BS4:BU4"/>
    <mergeCell ref="BM8:BN8"/>
    <mergeCell ref="BO8:BU8"/>
    <mergeCell ref="AJ8:AM8"/>
    <mergeCell ref="AN8:AP8"/>
    <mergeCell ref="A5:BU5"/>
    <mergeCell ref="AQ8:AT8"/>
    <mergeCell ref="AU8:AW8"/>
    <mergeCell ref="AX8:BA8"/>
    <mergeCell ref="BB8:BD8"/>
    <mergeCell ref="A6:G6"/>
    <mergeCell ref="H6:U6"/>
    <mergeCell ref="V6:BU6"/>
    <mergeCell ref="A8:G8"/>
    <mergeCell ref="H8:Q8"/>
    <mergeCell ref="R8:U8"/>
    <mergeCell ref="V8:Y8"/>
    <mergeCell ref="Z8:AB8"/>
    <mergeCell ref="AC8:AF8"/>
    <mergeCell ref="AG8:AI8"/>
    <mergeCell ref="BE8:BH8"/>
    <mergeCell ref="BI8:BK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55"/>
  <sheetViews>
    <sheetView tabSelected="1" zoomScale="86" zoomScaleNormal="86" workbookViewId="0">
      <pane xSplit="1" ySplit="9" topLeftCell="B706" activePane="bottomRight" state="frozen"/>
      <selection pane="topRight" activeCell="B1" sqref="B1"/>
      <selection pane="bottomLeft" activeCell="A10" sqref="A10"/>
      <selection pane="bottomRight" activeCell="B760" sqref="B760"/>
    </sheetView>
  </sheetViews>
  <sheetFormatPr baseColWidth="10" defaultColWidth="11.42578125" defaultRowHeight="12.75"/>
  <cols>
    <col min="1" max="1" width="11.140625" style="1016" customWidth="1"/>
    <col min="2" max="2" width="11.42578125" style="1066" customWidth="1"/>
    <col min="3" max="3" width="9.42578125" style="1067" customWidth="1"/>
    <col min="4" max="4" width="12.7109375" style="1016" customWidth="1"/>
    <col min="5" max="5" width="12.140625" style="1016" customWidth="1"/>
    <col min="6" max="6" width="13.42578125" style="1016" customWidth="1"/>
    <col min="7" max="7" width="11.7109375" style="1016" customWidth="1"/>
    <col min="8" max="8" width="14.42578125" style="1016" customWidth="1"/>
    <col min="9" max="9" width="11.28515625" style="1016" customWidth="1"/>
    <col min="10" max="10" width="13.42578125" style="1016" customWidth="1"/>
    <col min="11" max="11" width="12.42578125" style="1016" customWidth="1"/>
    <col min="12" max="12" width="9.7109375" style="1016" customWidth="1"/>
    <col min="13" max="13" width="15.42578125" style="1016" customWidth="1"/>
    <col min="14" max="14" width="11" style="1016" customWidth="1"/>
    <col min="15" max="15" width="13" style="1016" customWidth="1"/>
    <col min="16" max="16" width="15.28515625" style="1068" customWidth="1"/>
    <col min="17" max="17" width="12.140625" style="1016" customWidth="1"/>
    <col min="18" max="18" width="11.7109375" style="1016" customWidth="1"/>
    <col min="19" max="19" width="12.140625" style="1016" customWidth="1"/>
    <col min="20" max="20" width="7.85546875" style="1070" customWidth="1"/>
    <col min="21" max="21" width="12" style="1070" customWidth="1"/>
    <col min="22" max="22" width="11.42578125" style="1071" customWidth="1"/>
    <col min="23" max="23" width="14.42578125" style="1072" customWidth="1"/>
    <col min="24" max="24" width="12.42578125" style="1072" customWidth="1"/>
    <col min="25" max="25" width="13.42578125" style="1070" customWidth="1"/>
    <col min="26" max="26" width="12" style="1070" customWidth="1"/>
    <col min="27" max="27" width="20.42578125" style="1070" customWidth="1"/>
    <col min="28" max="28" width="14.140625" style="1070" customWidth="1"/>
    <col min="29" max="29" width="10.7109375" style="1073" customWidth="1"/>
    <col min="30" max="30" width="10.7109375" style="1070" customWidth="1"/>
    <col min="31" max="31" width="7.85546875" style="1070" customWidth="1"/>
    <col min="32" max="32" width="15.85546875" style="1070" customWidth="1"/>
    <col min="33" max="33" width="11.28515625" style="1072" customWidth="1"/>
    <col min="34" max="34" width="14.42578125" style="1072" customWidth="1"/>
    <col min="35" max="35" width="13.140625" style="1072" customWidth="1"/>
    <col min="36" max="36" width="11.42578125" style="1072" customWidth="1"/>
    <col min="37" max="37" width="12.42578125" style="1072" customWidth="1"/>
    <col min="38" max="38" width="9.7109375" style="1072" customWidth="1"/>
    <col min="39" max="39" width="19.42578125" style="1070" customWidth="1"/>
    <col min="40" max="40" width="12.28515625" style="1072" customWidth="1"/>
    <col min="41" max="41" width="22.28515625" style="1072" customWidth="1"/>
    <col min="42" max="42" width="24" style="1072" customWidth="1"/>
    <col min="43" max="43" width="11.28515625" style="1072" customWidth="1"/>
    <col min="44" max="44" width="19.42578125" style="1072" customWidth="1"/>
    <col min="45" max="45" width="10.42578125" style="1072" customWidth="1"/>
    <col min="46" max="46" width="21.140625" style="1070" customWidth="1"/>
    <col min="47" max="47" width="12.28515625" style="1072" customWidth="1"/>
    <col min="48" max="48" width="18.7109375" style="1072" customWidth="1"/>
    <col min="49" max="49" width="17.42578125" style="1072" customWidth="1"/>
    <col min="50" max="51" width="12.42578125" style="1072" customWidth="1"/>
    <col min="52" max="52" width="13.28515625" style="1072" customWidth="1"/>
    <col min="53" max="53" width="13.140625" style="1070" customWidth="1"/>
    <col min="54" max="54" width="12.42578125" style="1072" customWidth="1"/>
    <col min="55" max="55" width="15.42578125" style="1072" customWidth="1"/>
    <col min="56" max="56" width="17.42578125" style="1072" customWidth="1"/>
    <col min="57" max="59" width="12.42578125" style="1072" customWidth="1"/>
    <col min="60" max="60" width="13.42578125" style="1070" customWidth="1"/>
    <col min="61" max="61" width="12.42578125" style="1072" customWidth="1"/>
    <col min="62" max="62" width="14.42578125" style="1072" customWidth="1"/>
    <col min="63" max="63" width="12.42578125" style="1072" customWidth="1"/>
    <col min="64" max="64" width="10.7109375" style="1070" customWidth="1"/>
    <col min="65" max="65" width="9.42578125" style="1074" customWidth="1"/>
    <col min="66" max="66" width="9.7109375" style="1074" customWidth="1"/>
    <col min="67" max="67" width="11.7109375" style="1072" customWidth="1"/>
    <col min="68" max="68" width="16.42578125" style="1072" customWidth="1"/>
    <col min="69" max="69" width="9.7109375" style="1075" customWidth="1"/>
    <col min="70" max="70" width="10" style="1076" customWidth="1"/>
    <col min="71" max="71" width="22" style="1077" customWidth="1"/>
    <col min="72" max="72" width="21.140625" style="1074" customWidth="1"/>
    <col min="73" max="73" width="14.42578125" style="1072" customWidth="1"/>
    <col min="74" max="16384" width="11.42578125" style="1070"/>
  </cols>
  <sheetData>
    <row r="1" spans="1:74" s="167" customFormat="1" ht="9" customHeight="1">
      <c r="A1" s="12"/>
      <c r="B1" s="13" t="s">
        <v>0</v>
      </c>
      <c r="C1" s="1493" t="s">
        <v>1</v>
      </c>
      <c r="D1" s="1494"/>
      <c r="E1" s="1494"/>
      <c r="F1" s="1494"/>
      <c r="G1" s="1494"/>
      <c r="H1" s="1494"/>
      <c r="I1" s="1494"/>
      <c r="J1" s="1494"/>
      <c r="K1" s="1494"/>
      <c r="L1" s="1494"/>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5"/>
      <c r="BR1" s="1496"/>
      <c r="BS1" s="1501" t="s">
        <v>2</v>
      </c>
      <c r="BT1" s="1501"/>
      <c r="BU1" s="1502"/>
    </row>
    <row r="2" spans="1:74" s="167" customFormat="1" ht="9" customHeight="1">
      <c r="A2" s="14"/>
      <c r="B2" s="6"/>
      <c r="C2" s="1462"/>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1463"/>
      <c r="AZ2" s="1463"/>
      <c r="BA2" s="1463"/>
      <c r="BB2" s="1463"/>
      <c r="BC2" s="1463"/>
      <c r="BD2" s="1463"/>
      <c r="BE2" s="1463"/>
      <c r="BF2" s="1463"/>
      <c r="BG2" s="1463"/>
      <c r="BH2" s="1463"/>
      <c r="BI2" s="1463"/>
      <c r="BJ2" s="1463"/>
      <c r="BK2" s="1463"/>
      <c r="BL2" s="1463"/>
      <c r="BM2" s="1463"/>
      <c r="BN2" s="1463"/>
      <c r="BO2" s="1463"/>
      <c r="BP2" s="1463"/>
      <c r="BQ2" s="1497"/>
      <c r="BR2" s="1498"/>
      <c r="BS2" s="1503" t="s">
        <v>4044</v>
      </c>
      <c r="BT2" s="1503"/>
      <c r="BU2" s="1504"/>
    </row>
    <row r="3" spans="1:74" s="167" customFormat="1" ht="9" customHeight="1">
      <c r="A3" s="14"/>
      <c r="B3" s="6"/>
      <c r="C3" s="1462"/>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1463"/>
      <c r="AZ3" s="1463"/>
      <c r="BA3" s="1463"/>
      <c r="BB3" s="1463"/>
      <c r="BC3" s="1463"/>
      <c r="BD3" s="1463"/>
      <c r="BE3" s="1463"/>
      <c r="BF3" s="1463"/>
      <c r="BG3" s="1463"/>
      <c r="BH3" s="1463"/>
      <c r="BI3" s="1463"/>
      <c r="BJ3" s="1463"/>
      <c r="BK3" s="1463"/>
      <c r="BL3" s="1463"/>
      <c r="BM3" s="1463"/>
      <c r="BN3" s="1463"/>
      <c r="BO3" s="1463"/>
      <c r="BP3" s="1463"/>
      <c r="BQ3" s="1497"/>
      <c r="BR3" s="1498"/>
      <c r="BS3" s="1503" t="s">
        <v>4043</v>
      </c>
      <c r="BT3" s="1503"/>
      <c r="BU3" s="1504"/>
    </row>
    <row r="4" spans="1:74" s="167" customFormat="1" ht="9" customHeight="1">
      <c r="A4" s="15"/>
      <c r="B4" s="7"/>
      <c r="C4" s="1465"/>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1466"/>
      <c r="BK4" s="1466"/>
      <c r="BL4" s="1466"/>
      <c r="BM4" s="1466"/>
      <c r="BN4" s="1466"/>
      <c r="BO4" s="1466"/>
      <c r="BP4" s="1466"/>
      <c r="BQ4" s="1499"/>
      <c r="BR4" s="1500"/>
      <c r="BS4" s="1503" t="s">
        <v>3</v>
      </c>
      <c r="BT4" s="1503"/>
      <c r="BU4" s="1504"/>
    </row>
    <row r="5" spans="1:74" s="3" customFormat="1" ht="10.5" customHeight="1">
      <c r="A5" s="1488"/>
      <c r="B5" s="1489"/>
      <c r="C5" s="1489"/>
      <c r="D5" s="1489"/>
      <c r="E5" s="1489"/>
      <c r="F5" s="1489"/>
      <c r="G5" s="1489"/>
      <c r="H5" s="1489"/>
      <c r="I5" s="1489"/>
      <c r="J5" s="1489"/>
      <c r="K5" s="1489"/>
      <c r="L5" s="1489"/>
      <c r="M5" s="1489"/>
      <c r="N5" s="1489"/>
      <c r="O5" s="1489"/>
      <c r="P5" s="1489"/>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c r="AT5" s="1489"/>
      <c r="AU5" s="1489"/>
      <c r="AV5" s="1489"/>
      <c r="AW5" s="1489"/>
      <c r="AX5" s="1489"/>
      <c r="AY5" s="1489"/>
      <c r="AZ5" s="1489"/>
      <c r="BA5" s="1489"/>
      <c r="BB5" s="1489"/>
      <c r="BC5" s="1489"/>
      <c r="BD5" s="1489"/>
      <c r="BE5" s="1489"/>
      <c r="BF5" s="1489"/>
      <c r="BG5" s="1489"/>
      <c r="BH5" s="1489"/>
      <c r="BI5" s="1489"/>
      <c r="BJ5" s="1489"/>
      <c r="BK5" s="1489"/>
      <c r="BL5" s="1489"/>
      <c r="BM5" s="1489"/>
      <c r="BN5" s="1489"/>
      <c r="BO5" s="1489"/>
      <c r="BP5" s="1489"/>
      <c r="BQ5" s="1490"/>
      <c r="BR5" s="1491"/>
      <c r="BS5" s="1489"/>
      <c r="BT5" s="1489"/>
      <c r="BU5" s="1492"/>
    </row>
    <row r="6" spans="1:74" s="3" customFormat="1" ht="33" customHeight="1">
      <c r="A6" s="1471" t="s">
        <v>4</v>
      </c>
      <c r="B6" s="1472"/>
      <c r="C6" s="1472"/>
      <c r="D6" s="1472"/>
      <c r="E6" s="1472"/>
      <c r="F6" s="1472"/>
      <c r="G6" s="1472"/>
      <c r="H6" s="1473" t="s">
        <v>5</v>
      </c>
      <c r="I6" s="1473"/>
      <c r="J6" s="1473"/>
      <c r="K6" s="1473"/>
      <c r="L6" s="1473"/>
      <c r="M6" s="1473"/>
      <c r="N6" s="1473"/>
      <c r="O6" s="1473"/>
      <c r="P6" s="1473"/>
      <c r="Q6" s="1473"/>
      <c r="R6" s="1473"/>
      <c r="S6" s="1473"/>
      <c r="T6" s="1473"/>
      <c r="U6" s="1473"/>
      <c r="V6" s="1474" t="s">
        <v>6</v>
      </c>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c r="BJ6" s="1475"/>
      <c r="BK6" s="1475"/>
      <c r="BL6" s="1475"/>
      <c r="BM6" s="1475"/>
      <c r="BN6" s="1475"/>
      <c r="BO6" s="1475"/>
      <c r="BP6" s="1475"/>
      <c r="BQ6" s="1476"/>
      <c r="BR6" s="1477"/>
      <c r="BS6" s="1475"/>
      <c r="BT6" s="1475"/>
      <c r="BU6" s="1478"/>
    </row>
    <row r="7" spans="1:74" s="5" customFormat="1" ht="27.6" hidden="1" customHeight="1" thickBot="1">
      <c r="A7" s="168"/>
      <c r="B7" s="169"/>
      <c r="C7" s="170"/>
      <c r="D7" s="171"/>
      <c r="E7" s="172"/>
      <c r="F7" s="172"/>
      <c r="G7" s="173"/>
      <c r="H7" s="172"/>
      <c r="I7" s="172"/>
      <c r="J7" s="172"/>
      <c r="K7" s="170"/>
      <c r="L7" s="170"/>
      <c r="M7" s="174"/>
      <c r="N7" s="174"/>
      <c r="O7" s="170"/>
      <c r="P7" s="171"/>
      <c r="Q7" s="171"/>
      <c r="R7" s="175"/>
      <c r="S7" s="175"/>
      <c r="T7" s="176"/>
      <c r="U7" s="175">
        <f>S7+T7</f>
        <v>0</v>
      </c>
      <c r="V7" s="177"/>
      <c r="W7" s="172"/>
      <c r="X7" s="178"/>
      <c r="Y7" s="171" t="str">
        <f>IF(V7="","Sin",IF(V7&gt;=$U7,IF(X7=100%,"OK","ROJO"),IF(X7&lt;($V7-$R7)/($U7-$R7),"ROJO",IF(X7=100%,"OK","AMARILLO"))))</f>
        <v>Sin</v>
      </c>
      <c r="Z7" s="179"/>
      <c r="AA7" s="172"/>
      <c r="AB7" s="172"/>
      <c r="AC7" s="177"/>
      <c r="AD7" s="172"/>
      <c r="AE7" s="174"/>
      <c r="AF7" s="171" t="str">
        <f>IF(AC7="","Sin",IF(AC7&gt;=$U7,IF(#REF!=100%,"OK","ROJO"),IF(#REF!&lt;($AC7-$R7)/($U7-$R7),"ROJO",IF(#REF!=100%,"OK","AMARILLO"))))</f>
        <v>Sin</v>
      </c>
      <c r="AG7" s="179"/>
      <c r="AH7" s="180"/>
      <c r="AI7" s="172"/>
      <c r="AJ7" s="177"/>
      <c r="AK7" s="172"/>
      <c r="AL7" s="174"/>
      <c r="AM7" s="171" t="str">
        <f>IF(AJ7="","Sin",IF(AJ7&gt;=$U7,IF(#REF!=100%,"OK","ROJO"),IF(#REF!&lt;(AJ7-$R7)/($U7-$R7),"ROJO",IF(#REF!=100%,"OK","AMARILLO"))))</f>
        <v>Sin</v>
      </c>
      <c r="AN7" s="179"/>
      <c r="AO7" s="172"/>
      <c r="AP7" s="172"/>
      <c r="AQ7" s="177"/>
      <c r="AR7" s="172"/>
      <c r="AS7" s="174"/>
      <c r="AT7" s="171" t="str">
        <f>IF(AQ7="","Sin",IF(AQ7&gt;=$U7,IF(#REF!=100%,"OK","ROJO"),IF(#REF!&lt;(AQ7-$R7)/($U7-$R7),"ROJO",IF(#REF!=100%,"OK","AMARILLO"))))</f>
        <v>Sin</v>
      </c>
      <c r="AU7" s="179"/>
      <c r="AV7" s="172"/>
      <c r="AW7" s="172"/>
      <c r="AX7" s="177"/>
      <c r="AY7" s="172"/>
      <c r="AZ7" s="174"/>
      <c r="BA7" s="171" t="str">
        <f>IF(AX7="","Sin",IF(AX7&gt;=$U7,IF(#REF!=100%,"OK","ROJO"),IF(#REF!&lt;(AX7-$R7)/($U7-$R7),"ROJO",IF(#REF!=100%,"OK","AMARILLO"))))</f>
        <v>Sin</v>
      </c>
      <c r="BB7" s="179"/>
      <c r="BC7" s="172"/>
      <c r="BD7" s="172"/>
      <c r="BE7" s="177"/>
      <c r="BF7" s="172"/>
      <c r="BG7" s="174"/>
      <c r="BH7" s="171" t="str">
        <f>IF(BE7="","Sin",IF(BE7&gt;=$U7,IF(#REF!=100%,"OK","ROJO"),IF(#REF!&lt;(BE7-$R7)/($U7-$R7),"ROJO",IF(#REF!=100%,"OK","AMARILLO"))))</f>
        <v>Sin</v>
      </c>
      <c r="BI7" s="179"/>
      <c r="BJ7" s="172"/>
      <c r="BK7" s="172"/>
      <c r="BL7" s="181" t="str">
        <f>IF(E7="","",IF(OR(X7=100%,#REF!=100%,#REF!=100%,#REF!=100%,#REF!=100%,#REF!=100%),100%,IF(V7="","Sin",MAX(X7,#REF!,#REF!,#REF!,#REF!,#REF!))))</f>
        <v/>
      </c>
      <c r="BM7" s="182"/>
      <c r="BN7" s="170"/>
      <c r="BO7" s="177"/>
      <c r="BP7" s="182"/>
      <c r="BQ7" s="181"/>
      <c r="BR7" s="181"/>
      <c r="BS7" s="181" t="str">
        <f>IF(BL7=100%,IF(BQ7="SI",IF(BR7="SI","Cerrada",IF(BR7="NO","Inefectiva",IF(A7="Auditoria Externa","Cumplida","Pendiente"))),"Cumplida"),"")</f>
        <v/>
      </c>
      <c r="BT7" s="181"/>
      <c r="BU7" s="183"/>
    </row>
    <row r="8" spans="1:74" s="5" customFormat="1" ht="36.75" customHeight="1">
      <c r="A8" s="1479" t="s">
        <v>7</v>
      </c>
      <c r="B8" s="1480"/>
      <c r="C8" s="1480"/>
      <c r="D8" s="1480"/>
      <c r="E8" s="1480"/>
      <c r="F8" s="1480"/>
      <c r="G8" s="1480"/>
      <c r="H8" s="1481" t="s">
        <v>8</v>
      </c>
      <c r="I8" s="1481"/>
      <c r="J8" s="1481"/>
      <c r="K8" s="1481"/>
      <c r="L8" s="1481"/>
      <c r="M8" s="1481"/>
      <c r="N8" s="1481"/>
      <c r="O8" s="1481"/>
      <c r="P8" s="1481"/>
      <c r="Q8" s="1481"/>
      <c r="R8" s="1482" t="s">
        <v>9</v>
      </c>
      <c r="S8" s="1482"/>
      <c r="T8" s="1482"/>
      <c r="U8" s="1482"/>
      <c r="V8" s="1469" t="s">
        <v>10</v>
      </c>
      <c r="W8" s="1469"/>
      <c r="X8" s="1469"/>
      <c r="Y8" s="1469"/>
      <c r="Z8" s="1470" t="s">
        <v>11</v>
      </c>
      <c r="AA8" s="1470"/>
      <c r="AB8" s="1470"/>
      <c r="AC8" s="1469" t="s">
        <v>12</v>
      </c>
      <c r="AD8" s="1469"/>
      <c r="AE8" s="1469"/>
      <c r="AF8" s="1469"/>
      <c r="AG8" s="1470" t="s">
        <v>13</v>
      </c>
      <c r="AH8" s="1470"/>
      <c r="AI8" s="1470"/>
      <c r="AJ8" s="1469" t="s">
        <v>14</v>
      </c>
      <c r="AK8" s="1469"/>
      <c r="AL8" s="1469"/>
      <c r="AM8" s="1469"/>
      <c r="AN8" s="1470" t="s">
        <v>15</v>
      </c>
      <c r="AO8" s="1470"/>
      <c r="AP8" s="1470"/>
      <c r="AQ8" s="1469" t="s">
        <v>16</v>
      </c>
      <c r="AR8" s="1469"/>
      <c r="AS8" s="1469"/>
      <c r="AT8" s="1469"/>
      <c r="AU8" s="1470" t="s">
        <v>17</v>
      </c>
      <c r="AV8" s="1470"/>
      <c r="AW8" s="1470"/>
      <c r="AX8" s="1469" t="s">
        <v>18</v>
      </c>
      <c r="AY8" s="1469"/>
      <c r="AZ8" s="1469"/>
      <c r="BA8" s="1469"/>
      <c r="BB8" s="1470" t="s">
        <v>19</v>
      </c>
      <c r="BC8" s="1470"/>
      <c r="BD8" s="1470"/>
      <c r="BE8" s="1469" t="s">
        <v>20</v>
      </c>
      <c r="BF8" s="1469"/>
      <c r="BG8" s="1469"/>
      <c r="BH8" s="1469"/>
      <c r="BI8" s="1470" t="s">
        <v>21</v>
      </c>
      <c r="BJ8" s="1470"/>
      <c r="BK8" s="1470"/>
      <c r="BL8" s="184" t="s">
        <v>22</v>
      </c>
      <c r="BM8" s="1470" t="s">
        <v>23</v>
      </c>
      <c r="BN8" s="1470"/>
      <c r="BO8" s="1483" t="s">
        <v>24</v>
      </c>
      <c r="BP8" s="1484"/>
      <c r="BQ8" s="1485"/>
      <c r="BR8" s="1486"/>
      <c r="BS8" s="1484"/>
      <c r="BT8" s="1484"/>
      <c r="BU8" s="1487"/>
      <c r="BV8" s="8"/>
    </row>
    <row r="9" spans="1:74" s="5" customFormat="1" ht="48.75" customHeight="1">
      <c r="A9" s="185" t="s">
        <v>25</v>
      </c>
      <c r="B9" s="185" t="s">
        <v>26</v>
      </c>
      <c r="C9" s="185" t="s">
        <v>27</v>
      </c>
      <c r="D9" s="185" t="s">
        <v>28</v>
      </c>
      <c r="E9" s="185" t="s">
        <v>29</v>
      </c>
      <c r="F9" s="185" t="s">
        <v>30</v>
      </c>
      <c r="G9" s="185" t="s">
        <v>31</v>
      </c>
      <c r="H9" s="186" t="s">
        <v>32</v>
      </c>
      <c r="I9" s="186" t="s">
        <v>33</v>
      </c>
      <c r="J9" s="186" t="s">
        <v>34</v>
      </c>
      <c r="K9" s="186" t="s">
        <v>35</v>
      </c>
      <c r="L9" s="186" t="s">
        <v>36</v>
      </c>
      <c r="M9" s="186" t="s">
        <v>37</v>
      </c>
      <c r="N9" s="186" t="s">
        <v>38</v>
      </c>
      <c r="O9" s="186" t="s">
        <v>39</v>
      </c>
      <c r="P9" s="186" t="s">
        <v>40</v>
      </c>
      <c r="Q9" s="186" t="s">
        <v>41</v>
      </c>
      <c r="R9" s="186" t="s">
        <v>42</v>
      </c>
      <c r="S9" s="186" t="s">
        <v>43</v>
      </c>
      <c r="T9" s="186" t="s">
        <v>44</v>
      </c>
      <c r="U9" s="186" t="s">
        <v>45</v>
      </c>
      <c r="V9" s="187" t="s">
        <v>46</v>
      </c>
      <c r="W9" s="188" t="s">
        <v>47</v>
      </c>
      <c r="X9" s="189" t="s">
        <v>48</v>
      </c>
      <c r="Y9" s="189" t="s">
        <v>49</v>
      </c>
      <c r="Z9" s="188" t="s">
        <v>50</v>
      </c>
      <c r="AA9" s="188" t="s">
        <v>51</v>
      </c>
      <c r="AB9" s="188" t="s">
        <v>52</v>
      </c>
      <c r="AC9" s="187" t="s">
        <v>53</v>
      </c>
      <c r="AD9" s="188" t="s">
        <v>54</v>
      </c>
      <c r="AE9" s="189" t="s">
        <v>55</v>
      </c>
      <c r="AF9" s="189" t="s">
        <v>56</v>
      </c>
      <c r="AG9" s="188" t="s">
        <v>57</v>
      </c>
      <c r="AH9" s="188" t="s">
        <v>58</v>
      </c>
      <c r="AI9" s="188" t="s">
        <v>59</v>
      </c>
      <c r="AJ9" s="187" t="s">
        <v>60</v>
      </c>
      <c r="AK9" s="188" t="s">
        <v>61</v>
      </c>
      <c r="AL9" s="189" t="s">
        <v>62</v>
      </c>
      <c r="AM9" s="189" t="s">
        <v>63</v>
      </c>
      <c r="AN9" s="188" t="s">
        <v>64</v>
      </c>
      <c r="AO9" s="188" t="s">
        <v>65</v>
      </c>
      <c r="AP9" s="188" t="s">
        <v>66</v>
      </c>
      <c r="AQ9" s="187" t="s">
        <v>67</v>
      </c>
      <c r="AR9" s="188" t="s">
        <v>68</v>
      </c>
      <c r="AS9" s="189" t="s">
        <v>69</v>
      </c>
      <c r="AT9" s="189" t="s">
        <v>70</v>
      </c>
      <c r="AU9" s="188" t="s">
        <v>71</v>
      </c>
      <c r="AV9" s="188" t="s">
        <v>72</v>
      </c>
      <c r="AW9" s="188" t="s">
        <v>73</v>
      </c>
      <c r="AX9" s="187" t="s">
        <v>74</v>
      </c>
      <c r="AY9" s="188" t="s">
        <v>75</v>
      </c>
      <c r="AZ9" s="189" t="s">
        <v>76</v>
      </c>
      <c r="BA9" s="189" t="s">
        <v>77</v>
      </c>
      <c r="BB9" s="188" t="s">
        <v>78</v>
      </c>
      <c r="BC9" s="188" t="s">
        <v>79</v>
      </c>
      <c r="BD9" s="188" t="s">
        <v>80</v>
      </c>
      <c r="BE9" s="187" t="s">
        <v>81</v>
      </c>
      <c r="BF9" s="188" t="s">
        <v>82</v>
      </c>
      <c r="BG9" s="189" t="s">
        <v>83</v>
      </c>
      <c r="BH9" s="189" t="s">
        <v>84</v>
      </c>
      <c r="BI9" s="188" t="s">
        <v>85</v>
      </c>
      <c r="BJ9" s="188" t="s">
        <v>86</v>
      </c>
      <c r="BK9" s="188" t="s">
        <v>87</v>
      </c>
      <c r="BL9" s="188" t="s">
        <v>88</v>
      </c>
      <c r="BM9" s="188" t="s">
        <v>89</v>
      </c>
      <c r="BN9" s="188" t="s">
        <v>90</v>
      </c>
      <c r="BO9" s="188" t="s">
        <v>91</v>
      </c>
      <c r="BP9" s="188" t="s">
        <v>92</v>
      </c>
      <c r="BQ9" s="190" t="s">
        <v>89</v>
      </c>
      <c r="BR9" s="191" t="s">
        <v>90</v>
      </c>
      <c r="BS9" s="188" t="s">
        <v>93</v>
      </c>
      <c r="BT9" s="188" t="s">
        <v>94</v>
      </c>
      <c r="BU9" s="192" t="s">
        <v>95</v>
      </c>
    </row>
    <row r="10" spans="1:74" s="230" customFormat="1" ht="41.25" customHeight="1">
      <c r="A10" s="193" t="s">
        <v>4008</v>
      </c>
      <c r="B10" s="194">
        <v>44509</v>
      </c>
      <c r="C10" s="195" t="s">
        <v>3646</v>
      </c>
      <c r="D10" s="128" t="s">
        <v>3600</v>
      </c>
      <c r="E10" s="128" t="s">
        <v>3647</v>
      </c>
      <c r="F10" s="196" t="s">
        <v>98</v>
      </c>
      <c r="G10" s="128" t="s">
        <v>2931</v>
      </c>
      <c r="H10" s="128" t="s">
        <v>3648</v>
      </c>
      <c r="I10" s="197">
        <v>1</v>
      </c>
      <c r="J10" s="128" t="s">
        <v>3649</v>
      </c>
      <c r="K10" s="197" t="s">
        <v>153</v>
      </c>
      <c r="L10" s="197" t="s">
        <v>3650</v>
      </c>
      <c r="M10" s="197" t="s">
        <v>3651</v>
      </c>
      <c r="N10" s="197">
        <v>1</v>
      </c>
      <c r="O10" s="128" t="s">
        <v>3652</v>
      </c>
      <c r="P10" s="128" t="s">
        <v>114</v>
      </c>
      <c r="Q10" s="128" t="s">
        <v>114</v>
      </c>
      <c r="R10" s="198">
        <v>44512</v>
      </c>
      <c r="S10" s="199">
        <v>44876</v>
      </c>
      <c r="T10" s="200"/>
      <c r="U10" s="201">
        <f t="shared" ref="U10:U73" si="0">S10+T10</f>
        <v>44876</v>
      </c>
      <c r="V10" s="202"/>
      <c r="W10" s="203"/>
      <c r="X10" s="204"/>
      <c r="Y10" s="205" t="str">
        <f t="shared" ref="Y10:Y73" si="1">IF(X10="","Sin Avance",IF(X10&gt;95%,"Destacado",IF(X10&gt;=80%,"Satisfactorio","No Satisfactorio")))</f>
        <v>Sin Avance</v>
      </c>
      <c r="Z10" s="206"/>
      <c r="AA10" s="207"/>
      <c r="AB10" s="208"/>
      <c r="AC10" s="209"/>
      <c r="AD10" s="210"/>
      <c r="AE10" s="211"/>
      <c r="AF10" s="1304" t="str">
        <f t="shared" ref="AF10:AF73" si="2">IF(AE10="","Sin Avance",IF(AE10&gt;95%,"Destacado",IF(AE10&gt;=80%,"Satisfactorio","No Satisfactorio")))</f>
        <v>Sin Avance</v>
      </c>
      <c r="AG10" s="212"/>
      <c r="AH10" s="210"/>
      <c r="AI10" s="213"/>
      <c r="AJ10" s="214"/>
      <c r="AK10" s="207"/>
      <c r="AL10" s="211"/>
      <c r="AM10" s="205" t="str">
        <f t="shared" ref="AM10:AM73" si="3">IF(AL10="","Sin Avance",IF(AL10&gt;95%,"Destacado",IF(AL10&gt;=80%,"Satisfactorio","No Satisfactorio")))</f>
        <v>Sin Avance</v>
      </c>
      <c r="AN10" s="215"/>
      <c r="AO10" s="207"/>
      <c r="AP10" s="216"/>
      <c r="AQ10" s="146"/>
      <c r="AR10" s="217"/>
      <c r="AS10" s="204"/>
      <c r="AT10" s="205" t="str">
        <f t="shared" ref="AT10:AT73" si="4">IF(AS10="","Sin Avance",IF(AS10&gt;95%,"Destacado",IF(AS10&gt;=80%,"Satisfactorio","No Satisfactorio")))</f>
        <v>Sin Avance</v>
      </c>
      <c r="AU10" s="202"/>
      <c r="AV10" s="207"/>
      <c r="AW10" s="208"/>
      <c r="AX10" s="148"/>
      <c r="AY10" s="217"/>
      <c r="AZ10" s="204"/>
      <c r="BA10" s="205" t="str">
        <f t="shared" ref="BA10:BA73" si="5">IF(AZ10="","Sin Avance",IF(AZ10&gt;95%,"Destacado",IF(AZ10&gt;=80%,"Satisfactorio","No Satisfactorio")))</f>
        <v>Sin Avance</v>
      </c>
      <c r="BB10" s="218"/>
      <c r="BC10" s="203"/>
      <c r="BD10" s="219"/>
      <c r="BE10" s="220"/>
      <c r="BF10" s="217"/>
      <c r="BG10" s="221"/>
      <c r="BH10" s="205" t="str">
        <f t="shared" ref="BH10:BH73" si="6">IF(BG10="","Sin Avance",IF(BG10&gt;95%,"Destacado",IF(BG10&gt;=80%,"Satisfactorio","No Satisfactorio")))</f>
        <v>Sin Avance</v>
      </c>
      <c r="BI10" s="222"/>
      <c r="BJ10" s="222"/>
      <c r="BK10" s="147"/>
      <c r="BL10" s="223" t="str">
        <f t="shared" ref="BL10:BL73" si="7">IF(E10="","",IF(OR(X10=100%,AE10=100%,AL10=100%,AS10=100%,AZ10=100%,BG10=100%),100%,IF(V10="","Sin Avance",MAX(X10,AE10,AL10,AS10,AZ10,BG10))))</f>
        <v>Sin Avance</v>
      </c>
      <c r="BM10" s="224"/>
      <c r="BN10" s="213"/>
      <c r="BO10" s="225"/>
      <c r="BP10" s="210"/>
      <c r="BQ10" s="226"/>
      <c r="BR10" s="210"/>
      <c r="BS10" s="227" t="str">
        <f t="shared" ref="BS10:BS73" si="8">IF(OR(BL10="Sin Avance",BL10&lt;100%),"En Ejecución",IF(AND(BQ10="SI",BR10="si"),"Cerrada",IF(AND(BQ10="SI",BR10="NO"),"Inefectiva",IF(BQ10="SI","Eficaz",IF(BQ10="NO","Ineficaz","")))))</f>
        <v>En Ejecución</v>
      </c>
      <c r="BT10" s="228"/>
      <c r="BU10" s="213"/>
      <c r="BV10" s="229"/>
    </row>
    <row r="11" spans="1:74" s="230" customFormat="1" ht="41.1" customHeight="1">
      <c r="A11" s="193" t="s">
        <v>131</v>
      </c>
      <c r="B11" s="231">
        <v>43006</v>
      </c>
      <c r="C11" s="123" t="s">
        <v>132</v>
      </c>
      <c r="D11" s="123" t="s">
        <v>133</v>
      </c>
      <c r="E11" s="232" t="s">
        <v>134</v>
      </c>
      <c r="F11" s="123" t="s">
        <v>98</v>
      </c>
      <c r="G11" s="123" t="s">
        <v>135</v>
      </c>
      <c r="H11" s="232" t="s">
        <v>136</v>
      </c>
      <c r="I11" s="123"/>
      <c r="J11" s="232" t="s">
        <v>137</v>
      </c>
      <c r="K11" s="123" t="s">
        <v>110</v>
      </c>
      <c r="L11" s="123" t="s">
        <v>138</v>
      </c>
      <c r="M11" s="123" t="s">
        <v>139</v>
      </c>
      <c r="N11" s="197">
        <v>2</v>
      </c>
      <c r="O11" s="123" t="s">
        <v>139</v>
      </c>
      <c r="P11" s="123" t="s">
        <v>113</v>
      </c>
      <c r="Q11" s="128" t="s">
        <v>114</v>
      </c>
      <c r="R11" s="233">
        <v>43101</v>
      </c>
      <c r="S11" s="231">
        <v>43708</v>
      </c>
      <c r="T11" s="200">
        <v>122</v>
      </c>
      <c r="U11" s="201">
        <f t="shared" si="0"/>
        <v>43830</v>
      </c>
      <c r="V11" s="202">
        <v>43585</v>
      </c>
      <c r="W11" s="217" t="s">
        <v>140</v>
      </c>
      <c r="X11" s="234">
        <v>0.7</v>
      </c>
      <c r="Y11" s="219" t="str">
        <f t="shared" si="1"/>
        <v>No Satisfactorio</v>
      </c>
      <c r="Z11" s="206">
        <v>43585</v>
      </c>
      <c r="AA11" s="207" t="s">
        <v>141</v>
      </c>
      <c r="AB11" s="208" t="s">
        <v>120</v>
      </c>
      <c r="AC11" s="151">
        <v>43644</v>
      </c>
      <c r="AD11" s="217" t="s">
        <v>142</v>
      </c>
      <c r="AE11" s="234">
        <v>0.7</v>
      </c>
      <c r="AF11" s="219" t="str">
        <f t="shared" si="2"/>
        <v>No Satisfactorio</v>
      </c>
      <c r="AG11" s="206">
        <v>43644</v>
      </c>
      <c r="AH11" s="217" t="s">
        <v>143</v>
      </c>
      <c r="AI11" s="235" t="s">
        <v>120</v>
      </c>
      <c r="AJ11" s="151">
        <v>43761</v>
      </c>
      <c r="AK11" s="217" t="s">
        <v>144</v>
      </c>
      <c r="AL11" s="234">
        <v>0.95</v>
      </c>
      <c r="AM11" s="219" t="str">
        <f t="shared" si="3"/>
        <v>Satisfactorio</v>
      </c>
      <c r="AN11" s="206">
        <v>43761</v>
      </c>
      <c r="AO11" s="217" t="s">
        <v>145</v>
      </c>
      <c r="AP11" s="235" t="s">
        <v>120</v>
      </c>
      <c r="AQ11" s="151">
        <v>43829</v>
      </c>
      <c r="AR11" s="217" t="s">
        <v>146</v>
      </c>
      <c r="AS11" s="234">
        <v>1</v>
      </c>
      <c r="AT11" s="219" t="str">
        <f t="shared" si="4"/>
        <v>Destacado</v>
      </c>
      <c r="AU11" s="206">
        <v>43840</v>
      </c>
      <c r="AV11" s="217" t="s">
        <v>147</v>
      </c>
      <c r="AW11" s="235" t="s">
        <v>148</v>
      </c>
      <c r="AX11" s="218"/>
      <c r="AY11" s="147"/>
      <c r="AZ11" s="204"/>
      <c r="BA11" s="219" t="str">
        <f t="shared" si="5"/>
        <v>Sin Avance</v>
      </c>
      <c r="BB11" s="150"/>
      <c r="BC11" s="203"/>
      <c r="BD11" s="203"/>
      <c r="BE11" s="236"/>
      <c r="BF11" s="217"/>
      <c r="BG11" s="221"/>
      <c r="BH11" s="219" t="str">
        <f t="shared" si="6"/>
        <v>Sin Avance</v>
      </c>
      <c r="BI11" s="237"/>
      <c r="BJ11" s="222"/>
      <c r="BK11" s="147"/>
      <c r="BL11" s="238">
        <f t="shared" si="7"/>
        <v>1</v>
      </c>
      <c r="BM11" s="146" t="s">
        <v>96</v>
      </c>
      <c r="BN11" s="208" t="s">
        <v>96</v>
      </c>
      <c r="BO11" s="203"/>
      <c r="BP11" s="207"/>
      <c r="BQ11" s="239" t="s">
        <v>96</v>
      </c>
      <c r="BR11" s="228"/>
      <c r="BS11" s="240" t="str">
        <f t="shared" si="8"/>
        <v>Eficaz</v>
      </c>
      <c r="BT11" s="228"/>
      <c r="BU11" s="208"/>
      <c r="BV11" s="229"/>
    </row>
    <row r="12" spans="1:74" s="230" customFormat="1" ht="41.1" customHeight="1">
      <c r="A12" s="193" t="s">
        <v>131</v>
      </c>
      <c r="B12" s="231">
        <v>43006</v>
      </c>
      <c r="C12" s="123" t="s">
        <v>149</v>
      </c>
      <c r="D12" s="123" t="s">
        <v>133</v>
      </c>
      <c r="E12" s="232" t="s">
        <v>150</v>
      </c>
      <c r="F12" s="123" t="s">
        <v>98</v>
      </c>
      <c r="G12" s="123" t="s">
        <v>135</v>
      </c>
      <c r="H12" s="232" t="s">
        <v>151</v>
      </c>
      <c r="I12" s="123"/>
      <c r="J12" s="232" t="s">
        <v>152</v>
      </c>
      <c r="K12" s="123" t="s">
        <v>153</v>
      </c>
      <c r="L12" s="123" t="s">
        <v>154</v>
      </c>
      <c r="M12" s="123" t="s">
        <v>155</v>
      </c>
      <c r="N12" s="197">
        <v>1</v>
      </c>
      <c r="O12" s="123" t="s">
        <v>155</v>
      </c>
      <c r="P12" s="123" t="s">
        <v>113</v>
      </c>
      <c r="Q12" s="128" t="s">
        <v>114</v>
      </c>
      <c r="R12" s="233">
        <v>43221</v>
      </c>
      <c r="S12" s="231">
        <v>43708</v>
      </c>
      <c r="T12" s="200">
        <v>122</v>
      </c>
      <c r="U12" s="201">
        <f t="shared" si="0"/>
        <v>43830</v>
      </c>
      <c r="V12" s="202">
        <v>43585</v>
      </c>
      <c r="W12" s="217" t="s">
        <v>156</v>
      </c>
      <c r="X12" s="234">
        <v>0</v>
      </c>
      <c r="Y12" s="219" t="str">
        <f t="shared" si="1"/>
        <v>No Satisfactorio</v>
      </c>
      <c r="Z12" s="206">
        <v>43585</v>
      </c>
      <c r="AA12" s="207" t="s">
        <v>157</v>
      </c>
      <c r="AB12" s="208" t="s">
        <v>120</v>
      </c>
      <c r="AC12" s="151">
        <v>43644</v>
      </c>
      <c r="AD12" s="217" t="s">
        <v>158</v>
      </c>
      <c r="AE12" s="234">
        <v>0.7</v>
      </c>
      <c r="AF12" s="219" t="str">
        <f t="shared" si="2"/>
        <v>No Satisfactorio</v>
      </c>
      <c r="AG12" s="206">
        <v>43644</v>
      </c>
      <c r="AH12" s="217" t="s">
        <v>159</v>
      </c>
      <c r="AI12" s="235" t="s">
        <v>120</v>
      </c>
      <c r="AJ12" s="151">
        <v>43761</v>
      </c>
      <c r="AK12" s="217" t="s">
        <v>160</v>
      </c>
      <c r="AL12" s="234">
        <v>1</v>
      </c>
      <c r="AM12" s="219" t="str">
        <f t="shared" si="3"/>
        <v>Destacado</v>
      </c>
      <c r="AN12" s="206">
        <v>43761</v>
      </c>
      <c r="AO12" s="217" t="s">
        <v>161</v>
      </c>
      <c r="AP12" s="235" t="s">
        <v>120</v>
      </c>
      <c r="AQ12" s="146"/>
      <c r="AR12" s="217"/>
      <c r="AS12" s="204"/>
      <c r="AT12" s="205" t="str">
        <f t="shared" si="4"/>
        <v>Sin Avance</v>
      </c>
      <c r="AU12" s="202"/>
      <c r="AV12" s="203"/>
      <c r="AW12" s="219"/>
      <c r="AX12" s="202"/>
      <c r="AY12" s="147"/>
      <c r="AZ12" s="204"/>
      <c r="BA12" s="219" t="str">
        <f t="shared" si="5"/>
        <v>Sin Avance</v>
      </c>
      <c r="BB12" s="150"/>
      <c r="BC12" s="203"/>
      <c r="BD12" s="203"/>
      <c r="BE12" s="236"/>
      <c r="BF12" s="217"/>
      <c r="BG12" s="221"/>
      <c r="BH12" s="219" t="str">
        <f t="shared" si="6"/>
        <v>Sin Avance</v>
      </c>
      <c r="BI12" s="237"/>
      <c r="BJ12" s="222"/>
      <c r="BK12" s="147"/>
      <c r="BL12" s="238">
        <f t="shared" si="7"/>
        <v>1</v>
      </c>
      <c r="BM12" s="146" t="s">
        <v>96</v>
      </c>
      <c r="BN12" s="208" t="s">
        <v>96</v>
      </c>
      <c r="BO12" s="203"/>
      <c r="BP12" s="207"/>
      <c r="BQ12" s="239" t="s">
        <v>96</v>
      </c>
      <c r="BR12" s="228"/>
      <c r="BS12" s="240" t="str">
        <f t="shared" si="8"/>
        <v>Eficaz</v>
      </c>
      <c r="BT12" s="228"/>
      <c r="BU12" s="208"/>
      <c r="BV12" s="229"/>
    </row>
    <row r="13" spans="1:74" s="230" customFormat="1" ht="41.1" customHeight="1">
      <c r="A13" s="193" t="s">
        <v>131</v>
      </c>
      <c r="B13" s="231">
        <v>43006</v>
      </c>
      <c r="C13" s="123" t="s">
        <v>162</v>
      </c>
      <c r="D13" s="123" t="s">
        <v>133</v>
      </c>
      <c r="E13" s="232" t="s">
        <v>163</v>
      </c>
      <c r="F13" s="123" t="s">
        <v>98</v>
      </c>
      <c r="G13" s="123" t="s">
        <v>135</v>
      </c>
      <c r="H13" s="232" t="s">
        <v>164</v>
      </c>
      <c r="I13" s="123"/>
      <c r="J13" s="232" t="s">
        <v>165</v>
      </c>
      <c r="K13" s="123" t="s">
        <v>110</v>
      </c>
      <c r="L13" s="123" t="s">
        <v>166</v>
      </c>
      <c r="M13" s="123" t="s">
        <v>167</v>
      </c>
      <c r="N13" s="197">
        <v>2</v>
      </c>
      <c r="O13" s="123" t="s">
        <v>167</v>
      </c>
      <c r="P13" s="123" t="s">
        <v>113</v>
      </c>
      <c r="Q13" s="128" t="s">
        <v>114</v>
      </c>
      <c r="R13" s="233">
        <v>43160</v>
      </c>
      <c r="S13" s="231">
        <v>43708</v>
      </c>
      <c r="T13" s="200">
        <v>122</v>
      </c>
      <c r="U13" s="201">
        <f t="shared" si="0"/>
        <v>43830</v>
      </c>
      <c r="V13" s="202">
        <v>43585</v>
      </c>
      <c r="W13" s="217" t="s">
        <v>156</v>
      </c>
      <c r="X13" s="234">
        <v>0</v>
      </c>
      <c r="Y13" s="219" t="str">
        <f t="shared" si="1"/>
        <v>No Satisfactorio</v>
      </c>
      <c r="Z13" s="206">
        <v>43585</v>
      </c>
      <c r="AA13" s="207" t="s">
        <v>157</v>
      </c>
      <c r="AB13" s="208" t="s">
        <v>120</v>
      </c>
      <c r="AC13" s="151">
        <v>43644</v>
      </c>
      <c r="AD13" s="217" t="s">
        <v>158</v>
      </c>
      <c r="AE13" s="234">
        <v>0.7</v>
      </c>
      <c r="AF13" s="219" t="str">
        <f t="shared" si="2"/>
        <v>No Satisfactorio</v>
      </c>
      <c r="AG13" s="206">
        <v>43644</v>
      </c>
      <c r="AH13" s="217" t="s">
        <v>159</v>
      </c>
      <c r="AI13" s="235" t="s">
        <v>120</v>
      </c>
      <c r="AJ13" s="151">
        <v>43761</v>
      </c>
      <c r="AK13" s="217" t="s">
        <v>168</v>
      </c>
      <c r="AL13" s="234">
        <v>0.9</v>
      </c>
      <c r="AM13" s="219" t="str">
        <f t="shared" si="3"/>
        <v>Satisfactorio</v>
      </c>
      <c r="AN13" s="206">
        <v>43761</v>
      </c>
      <c r="AO13" s="217" t="s">
        <v>169</v>
      </c>
      <c r="AP13" s="235" t="s">
        <v>120</v>
      </c>
      <c r="AQ13" s="151">
        <v>43829</v>
      </c>
      <c r="AR13" s="217" t="s">
        <v>170</v>
      </c>
      <c r="AS13" s="234">
        <v>1</v>
      </c>
      <c r="AT13" s="219" t="str">
        <f t="shared" si="4"/>
        <v>Destacado</v>
      </c>
      <c r="AU13" s="206">
        <v>43840</v>
      </c>
      <c r="AV13" s="217" t="s">
        <v>171</v>
      </c>
      <c r="AW13" s="235" t="s">
        <v>148</v>
      </c>
      <c r="AX13" s="218"/>
      <c r="AY13" s="147"/>
      <c r="AZ13" s="204"/>
      <c r="BA13" s="219" t="str">
        <f t="shared" si="5"/>
        <v>Sin Avance</v>
      </c>
      <c r="BB13" s="150"/>
      <c r="BC13" s="203"/>
      <c r="BD13" s="203"/>
      <c r="BE13" s="241"/>
      <c r="BF13" s="217"/>
      <c r="BG13" s="221"/>
      <c r="BH13" s="219" t="str">
        <f t="shared" si="6"/>
        <v>Sin Avance</v>
      </c>
      <c r="BI13" s="237"/>
      <c r="BJ13" s="222"/>
      <c r="BK13" s="147"/>
      <c r="BL13" s="238">
        <f t="shared" si="7"/>
        <v>1</v>
      </c>
      <c r="BM13" s="146" t="s">
        <v>96</v>
      </c>
      <c r="BN13" s="208" t="s">
        <v>96</v>
      </c>
      <c r="BO13" s="203"/>
      <c r="BP13" s="207"/>
      <c r="BQ13" s="239" t="s">
        <v>96</v>
      </c>
      <c r="BR13" s="228"/>
      <c r="BS13" s="240" t="str">
        <f t="shared" si="8"/>
        <v>Eficaz</v>
      </c>
      <c r="BT13" s="228"/>
      <c r="BU13" s="208"/>
      <c r="BV13" s="229"/>
    </row>
    <row r="14" spans="1:74" s="230" customFormat="1" ht="41.1" customHeight="1">
      <c r="A14" s="193" t="s">
        <v>131</v>
      </c>
      <c r="B14" s="231">
        <v>43304</v>
      </c>
      <c r="C14" s="242" t="s">
        <v>172</v>
      </c>
      <c r="D14" s="123" t="s">
        <v>173</v>
      </c>
      <c r="E14" s="232" t="s">
        <v>174</v>
      </c>
      <c r="F14" s="123" t="s">
        <v>101</v>
      </c>
      <c r="G14" s="123" t="s">
        <v>175</v>
      </c>
      <c r="H14" s="232" t="s">
        <v>176</v>
      </c>
      <c r="I14" s="123">
        <v>1</v>
      </c>
      <c r="J14" s="232" t="s">
        <v>177</v>
      </c>
      <c r="K14" s="123" t="s">
        <v>110</v>
      </c>
      <c r="L14" s="123" t="s">
        <v>178</v>
      </c>
      <c r="M14" s="123" t="s">
        <v>179</v>
      </c>
      <c r="N14" s="197">
        <v>1</v>
      </c>
      <c r="O14" s="123" t="s">
        <v>179</v>
      </c>
      <c r="P14" s="128" t="s">
        <v>175</v>
      </c>
      <c r="Q14" s="128" t="s">
        <v>175</v>
      </c>
      <c r="R14" s="243">
        <v>43315</v>
      </c>
      <c r="S14" s="244">
        <v>43663</v>
      </c>
      <c r="T14" s="200"/>
      <c r="U14" s="201">
        <f t="shared" si="0"/>
        <v>43663</v>
      </c>
      <c r="V14" s="202">
        <v>43425</v>
      </c>
      <c r="W14" s="217" t="s">
        <v>180</v>
      </c>
      <c r="X14" s="234">
        <v>0</v>
      </c>
      <c r="Y14" s="219" t="str">
        <f t="shared" si="1"/>
        <v>No Satisfactorio</v>
      </c>
      <c r="Z14" s="215"/>
      <c r="AA14" s="207"/>
      <c r="AB14" s="208"/>
      <c r="AC14" s="151">
        <v>43584</v>
      </c>
      <c r="AD14" s="207" t="s">
        <v>181</v>
      </c>
      <c r="AE14" s="234">
        <v>0</v>
      </c>
      <c r="AF14" s="219" t="str">
        <f t="shared" si="2"/>
        <v>No Satisfactorio</v>
      </c>
      <c r="AG14" s="206">
        <v>43584</v>
      </c>
      <c r="AH14" s="207" t="s">
        <v>182</v>
      </c>
      <c r="AI14" s="208" t="s">
        <v>183</v>
      </c>
      <c r="AJ14" s="151">
        <v>43678</v>
      </c>
      <c r="AK14" s="207" t="s">
        <v>184</v>
      </c>
      <c r="AL14" s="234">
        <v>1</v>
      </c>
      <c r="AM14" s="219" t="str">
        <f t="shared" si="3"/>
        <v>Destacado</v>
      </c>
      <c r="AN14" s="206">
        <v>43678</v>
      </c>
      <c r="AO14" s="207" t="s">
        <v>185</v>
      </c>
      <c r="AP14" s="208" t="s">
        <v>186</v>
      </c>
      <c r="AQ14" s="146"/>
      <c r="AR14" s="217"/>
      <c r="AS14" s="204"/>
      <c r="AT14" s="205" t="str">
        <f t="shared" si="4"/>
        <v>Sin Avance</v>
      </c>
      <c r="AU14" s="202"/>
      <c r="AV14" s="207"/>
      <c r="AW14" s="208"/>
      <c r="AX14" s="218"/>
      <c r="AY14" s="147"/>
      <c r="AZ14" s="204"/>
      <c r="BA14" s="219" t="str">
        <f t="shared" si="5"/>
        <v>Sin Avance</v>
      </c>
      <c r="BB14" s="148"/>
      <c r="BC14" s="203"/>
      <c r="BD14" s="203"/>
      <c r="BE14" s="236"/>
      <c r="BF14" s="217"/>
      <c r="BG14" s="221"/>
      <c r="BH14" s="219" t="str">
        <f t="shared" si="6"/>
        <v>Sin Avance</v>
      </c>
      <c r="BI14" s="237"/>
      <c r="BJ14" s="222"/>
      <c r="BK14" s="147"/>
      <c r="BL14" s="238">
        <f t="shared" si="7"/>
        <v>1</v>
      </c>
      <c r="BM14" s="146" t="s">
        <v>96</v>
      </c>
      <c r="BN14" s="208" t="s">
        <v>99</v>
      </c>
      <c r="BO14" s="245">
        <v>44001</v>
      </c>
      <c r="BP14" s="207" t="s">
        <v>187</v>
      </c>
      <c r="BQ14" s="239" t="s">
        <v>96</v>
      </c>
      <c r="BR14" s="228" t="s">
        <v>99</v>
      </c>
      <c r="BS14" s="240" t="str">
        <f t="shared" si="8"/>
        <v>Inefectiva</v>
      </c>
      <c r="BT14" s="246" t="s">
        <v>188</v>
      </c>
      <c r="BU14" s="208" t="s">
        <v>186</v>
      </c>
      <c r="BV14" s="229"/>
    </row>
    <row r="15" spans="1:74" s="230" customFormat="1" ht="41.1" customHeight="1">
      <c r="A15" s="193" t="s">
        <v>131</v>
      </c>
      <c r="B15" s="231">
        <v>43304</v>
      </c>
      <c r="C15" s="242" t="s">
        <v>189</v>
      </c>
      <c r="D15" s="123" t="s">
        <v>173</v>
      </c>
      <c r="E15" s="232" t="s">
        <v>190</v>
      </c>
      <c r="F15" s="123" t="s">
        <v>101</v>
      </c>
      <c r="G15" s="123" t="s">
        <v>175</v>
      </c>
      <c r="H15" s="232" t="s">
        <v>191</v>
      </c>
      <c r="I15" s="123">
        <v>1</v>
      </c>
      <c r="J15" s="232" t="s">
        <v>192</v>
      </c>
      <c r="K15" s="123" t="s">
        <v>110</v>
      </c>
      <c r="L15" s="123" t="s">
        <v>193</v>
      </c>
      <c r="M15" s="123" t="s">
        <v>194</v>
      </c>
      <c r="N15" s="196">
        <v>2</v>
      </c>
      <c r="O15" s="123" t="s">
        <v>194</v>
      </c>
      <c r="P15" s="128" t="s">
        <v>175</v>
      </c>
      <c r="Q15" s="128" t="s">
        <v>175</v>
      </c>
      <c r="R15" s="243">
        <v>43315</v>
      </c>
      <c r="S15" s="244">
        <v>43663</v>
      </c>
      <c r="T15" s="200"/>
      <c r="U15" s="201">
        <f t="shared" si="0"/>
        <v>43663</v>
      </c>
      <c r="V15" s="202">
        <v>43425</v>
      </c>
      <c r="W15" s="217" t="s">
        <v>180</v>
      </c>
      <c r="X15" s="234">
        <v>0</v>
      </c>
      <c r="Y15" s="219" t="str">
        <f t="shared" si="1"/>
        <v>No Satisfactorio</v>
      </c>
      <c r="Z15" s="215"/>
      <c r="AA15" s="207"/>
      <c r="AB15" s="208"/>
      <c r="AC15" s="151">
        <v>43584</v>
      </c>
      <c r="AD15" s="207" t="s">
        <v>195</v>
      </c>
      <c r="AE15" s="234">
        <v>0</v>
      </c>
      <c r="AF15" s="219" t="str">
        <f t="shared" si="2"/>
        <v>No Satisfactorio</v>
      </c>
      <c r="AG15" s="206">
        <v>43584</v>
      </c>
      <c r="AH15" s="207" t="s">
        <v>182</v>
      </c>
      <c r="AI15" s="208" t="s">
        <v>183</v>
      </c>
      <c r="AJ15" s="151">
        <v>43678</v>
      </c>
      <c r="AK15" s="207" t="s">
        <v>196</v>
      </c>
      <c r="AL15" s="234">
        <v>1</v>
      </c>
      <c r="AM15" s="219" t="str">
        <f t="shared" si="3"/>
        <v>Destacado</v>
      </c>
      <c r="AN15" s="206">
        <v>43678</v>
      </c>
      <c r="AO15" s="207" t="s">
        <v>197</v>
      </c>
      <c r="AP15" s="208" t="s">
        <v>186</v>
      </c>
      <c r="AQ15" s="146"/>
      <c r="AR15" s="217"/>
      <c r="AS15" s="204"/>
      <c r="AT15" s="205" t="str">
        <f t="shared" si="4"/>
        <v>Sin Avance</v>
      </c>
      <c r="AU15" s="202"/>
      <c r="AV15" s="207"/>
      <c r="AW15" s="208"/>
      <c r="AX15" s="218"/>
      <c r="AY15" s="147"/>
      <c r="AZ15" s="204"/>
      <c r="BA15" s="219" t="str">
        <f t="shared" si="5"/>
        <v>Sin Avance</v>
      </c>
      <c r="BB15" s="148"/>
      <c r="BC15" s="203"/>
      <c r="BD15" s="203"/>
      <c r="BE15" s="236"/>
      <c r="BF15" s="217"/>
      <c r="BG15" s="221"/>
      <c r="BH15" s="219" t="str">
        <f t="shared" si="6"/>
        <v>Sin Avance</v>
      </c>
      <c r="BI15" s="237"/>
      <c r="BJ15" s="222"/>
      <c r="BK15" s="147"/>
      <c r="BL15" s="238">
        <f t="shared" si="7"/>
        <v>1</v>
      </c>
      <c r="BM15" s="146" t="s">
        <v>96</v>
      </c>
      <c r="BN15" s="208" t="s">
        <v>99</v>
      </c>
      <c r="BO15" s="245">
        <v>44001</v>
      </c>
      <c r="BP15" s="207" t="s">
        <v>198</v>
      </c>
      <c r="BQ15" s="239" t="s">
        <v>96</v>
      </c>
      <c r="BR15" s="228" t="s">
        <v>99</v>
      </c>
      <c r="BS15" s="240" t="str">
        <f t="shared" si="8"/>
        <v>Inefectiva</v>
      </c>
      <c r="BT15" s="246" t="s">
        <v>188</v>
      </c>
      <c r="BU15" s="208" t="s">
        <v>186</v>
      </c>
      <c r="BV15" s="229"/>
    </row>
    <row r="16" spans="1:74" s="230" customFormat="1" ht="41.1" customHeight="1">
      <c r="A16" s="193" t="s">
        <v>131</v>
      </c>
      <c r="B16" s="231">
        <v>43304</v>
      </c>
      <c r="C16" s="242" t="s">
        <v>199</v>
      </c>
      <c r="D16" s="123" t="s">
        <v>173</v>
      </c>
      <c r="E16" s="232" t="s">
        <v>200</v>
      </c>
      <c r="F16" s="123" t="s">
        <v>101</v>
      </c>
      <c r="G16" s="123" t="s">
        <v>175</v>
      </c>
      <c r="H16" s="232" t="s">
        <v>201</v>
      </c>
      <c r="I16" s="123">
        <v>1</v>
      </c>
      <c r="J16" s="232" t="s">
        <v>202</v>
      </c>
      <c r="K16" s="123" t="s">
        <v>110</v>
      </c>
      <c r="L16" s="123" t="s">
        <v>203</v>
      </c>
      <c r="M16" s="123" t="s">
        <v>204</v>
      </c>
      <c r="N16" s="196">
        <v>1</v>
      </c>
      <c r="O16" s="123" t="s">
        <v>204</v>
      </c>
      <c r="P16" s="128" t="s">
        <v>175</v>
      </c>
      <c r="Q16" s="128" t="s">
        <v>175</v>
      </c>
      <c r="R16" s="243">
        <v>43315</v>
      </c>
      <c r="S16" s="244">
        <v>43663</v>
      </c>
      <c r="T16" s="200"/>
      <c r="U16" s="201">
        <f t="shared" si="0"/>
        <v>43663</v>
      </c>
      <c r="V16" s="202">
        <v>43392</v>
      </c>
      <c r="W16" s="217" t="s">
        <v>205</v>
      </c>
      <c r="X16" s="234">
        <v>0.7</v>
      </c>
      <c r="Y16" s="219" t="str">
        <f t="shared" si="1"/>
        <v>No Satisfactorio</v>
      </c>
      <c r="Z16" s="215"/>
      <c r="AA16" s="217" t="s">
        <v>206</v>
      </c>
      <c r="AB16" s="208"/>
      <c r="AC16" s="151">
        <v>43425</v>
      </c>
      <c r="AD16" s="207" t="s">
        <v>207</v>
      </c>
      <c r="AE16" s="234">
        <v>0.7</v>
      </c>
      <c r="AF16" s="219" t="str">
        <f t="shared" si="2"/>
        <v>No Satisfactorio</v>
      </c>
      <c r="AG16" s="215"/>
      <c r="AH16" s="207" t="s">
        <v>208</v>
      </c>
      <c r="AI16" s="208"/>
      <c r="AJ16" s="151">
        <v>43454</v>
      </c>
      <c r="AK16" s="207" t="s">
        <v>182</v>
      </c>
      <c r="AL16" s="234">
        <v>0.7</v>
      </c>
      <c r="AM16" s="219" t="str">
        <f t="shared" si="3"/>
        <v>No Satisfactorio</v>
      </c>
      <c r="AN16" s="215"/>
      <c r="AO16" s="207"/>
      <c r="AP16" s="208"/>
      <c r="AQ16" s="151">
        <v>43462</v>
      </c>
      <c r="AR16" s="207" t="s">
        <v>209</v>
      </c>
      <c r="AS16" s="234">
        <v>0.9</v>
      </c>
      <c r="AT16" s="219" t="str">
        <f t="shared" si="4"/>
        <v>Satisfactorio</v>
      </c>
      <c r="AU16" s="202"/>
      <c r="AV16" s="207" t="s">
        <v>210</v>
      </c>
      <c r="AW16" s="208"/>
      <c r="AX16" s="151">
        <v>43584</v>
      </c>
      <c r="AY16" s="245" t="s">
        <v>211</v>
      </c>
      <c r="AZ16" s="234">
        <v>1</v>
      </c>
      <c r="BA16" s="219" t="str">
        <f t="shared" si="5"/>
        <v>Destacado</v>
      </c>
      <c r="BB16" s="206">
        <v>43584</v>
      </c>
      <c r="BC16" s="207" t="s">
        <v>212</v>
      </c>
      <c r="BD16" s="208" t="s">
        <v>183</v>
      </c>
      <c r="BE16" s="236"/>
      <c r="BF16" s="217"/>
      <c r="BG16" s="221"/>
      <c r="BH16" s="219" t="str">
        <f t="shared" si="6"/>
        <v>Sin Avance</v>
      </c>
      <c r="BI16" s="237"/>
      <c r="BJ16" s="222"/>
      <c r="BK16" s="147"/>
      <c r="BL16" s="238">
        <f t="shared" si="7"/>
        <v>1</v>
      </c>
      <c r="BM16" s="146" t="s">
        <v>96</v>
      </c>
      <c r="BN16" s="208" t="s">
        <v>99</v>
      </c>
      <c r="BO16" s="245">
        <v>44001</v>
      </c>
      <c r="BP16" s="207" t="s">
        <v>213</v>
      </c>
      <c r="BQ16" s="239" t="s">
        <v>96</v>
      </c>
      <c r="BR16" s="228" t="s">
        <v>99</v>
      </c>
      <c r="BS16" s="240" t="str">
        <f t="shared" si="8"/>
        <v>Inefectiva</v>
      </c>
      <c r="BT16" s="246" t="s">
        <v>188</v>
      </c>
      <c r="BU16" s="208" t="s">
        <v>186</v>
      </c>
      <c r="BV16" s="229"/>
    </row>
    <row r="17" spans="1:78" s="230" customFormat="1" ht="41.1" customHeight="1">
      <c r="A17" s="193" t="s">
        <v>131</v>
      </c>
      <c r="B17" s="231">
        <v>43304</v>
      </c>
      <c r="C17" s="242" t="s">
        <v>214</v>
      </c>
      <c r="D17" s="123" t="s">
        <v>173</v>
      </c>
      <c r="E17" s="232" t="s">
        <v>215</v>
      </c>
      <c r="F17" s="123" t="s">
        <v>101</v>
      </c>
      <c r="G17" s="123" t="s">
        <v>175</v>
      </c>
      <c r="H17" s="232" t="s">
        <v>201</v>
      </c>
      <c r="I17" s="123">
        <v>1</v>
      </c>
      <c r="J17" s="232" t="s">
        <v>202</v>
      </c>
      <c r="K17" s="123" t="s">
        <v>110</v>
      </c>
      <c r="L17" s="123" t="s">
        <v>203</v>
      </c>
      <c r="M17" s="123" t="s">
        <v>204</v>
      </c>
      <c r="N17" s="196">
        <v>1</v>
      </c>
      <c r="O17" s="123" t="s">
        <v>204</v>
      </c>
      <c r="P17" s="128" t="s">
        <v>175</v>
      </c>
      <c r="Q17" s="128" t="s">
        <v>175</v>
      </c>
      <c r="R17" s="243">
        <v>43315</v>
      </c>
      <c r="S17" s="244">
        <v>43663</v>
      </c>
      <c r="T17" s="200"/>
      <c r="U17" s="201">
        <f t="shared" si="0"/>
        <v>43663</v>
      </c>
      <c r="V17" s="202">
        <v>43392</v>
      </c>
      <c r="W17" s="217" t="s">
        <v>205</v>
      </c>
      <c r="X17" s="234">
        <v>0.7</v>
      </c>
      <c r="Y17" s="219" t="str">
        <f t="shared" si="1"/>
        <v>No Satisfactorio</v>
      </c>
      <c r="Z17" s="215"/>
      <c r="AA17" s="217" t="s">
        <v>206</v>
      </c>
      <c r="AB17" s="208"/>
      <c r="AC17" s="151">
        <v>43425</v>
      </c>
      <c r="AD17" s="207" t="s">
        <v>207</v>
      </c>
      <c r="AE17" s="234">
        <v>0.7</v>
      </c>
      <c r="AF17" s="219" t="str">
        <f t="shared" si="2"/>
        <v>No Satisfactorio</v>
      </c>
      <c r="AG17" s="215"/>
      <c r="AH17" s="207" t="s">
        <v>208</v>
      </c>
      <c r="AI17" s="208"/>
      <c r="AJ17" s="151">
        <v>43454</v>
      </c>
      <c r="AK17" s="207" t="s">
        <v>182</v>
      </c>
      <c r="AL17" s="234">
        <v>0.7</v>
      </c>
      <c r="AM17" s="219" t="str">
        <f t="shared" si="3"/>
        <v>No Satisfactorio</v>
      </c>
      <c r="AN17" s="215"/>
      <c r="AO17" s="207"/>
      <c r="AP17" s="208"/>
      <c r="AQ17" s="151">
        <v>43462</v>
      </c>
      <c r="AR17" s="207" t="s">
        <v>209</v>
      </c>
      <c r="AS17" s="234">
        <v>0.9</v>
      </c>
      <c r="AT17" s="219" t="str">
        <f t="shared" si="4"/>
        <v>Satisfactorio</v>
      </c>
      <c r="AU17" s="202"/>
      <c r="AV17" s="207" t="s">
        <v>210</v>
      </c>
      <c r="AW17" s="208"/>
      <c r="AX17" s="151">
        <v>43584</v>
      </c>
      <c r="AY17" s="245" t="s">
        <v>211</v>
      </c>
      <c r="AZ17" s="234">
        <v>1</v>
      </c>
      <c r="BA17" s="219" t="str">
        <f t="shared" si="5"/>
        <v>Destacado</v>
      </c>
      <c r="BB17" s="206">
        <v>43584</v>
      </c>
      <c r="BC17" s="207" t="s">
        <v>212</v>
      </c>
      <c r="BD17" s="208" t="s">
        <v>183</v>
      </c>
      <c r="BE17" s="236"/>
      <c r="BF17" s="217"/>
      <c r="BG17" s="221"/>
      <c r="BH17" s="219" t="str">
        <f t="shared" si="6"/>
        <v>Sin Avance</v>
      </c>
      <c r="BI17" s="237"/>
      <c r="BJ17" s="222"/>
      <c r="BK17" s="147"/>
      <c r="BL17" s="238">
        <f t="shared" si="7"/>
        <v>1</v>
      </c>
      <c r="BM17" s="146" t="s">
        <v>96</v>
      </c>
      <c r="BN17" s="208" t="s">
        <v>99</v>
      </c>
      <c r="BO17" s="245">
        <v>44001</v>
      </c>
      <c r="BP17" s="207" t="s">
        <v>216</v>
      </c>
      <c r="BQ17" s="239" t="s">
        <v>96</v>
      </c>
      <c r="BR17" s="228" t="s">
        <v>99</v>
      </c>
      <c r="BS17" s="240" t="str">
        <f t="shared" si="8"/>
        <v>Inefectiva</v>
      </c>
      <c r="BT17" s="246" t="s">
        <v>188</v>
      </c>
      <c r="BU17" s="208" t="s">
        <v>186</v>
      </c>
      <c r="BV17" s="229"/>
    </row>
    <row r="18" spans="1:78" s="230" customFormat="1" ht="41.1" customHeight="1">
      <c r="A18" s="193" t="s">
        <v>131</v>
      </c>
      <c r="B18" s="231">
        <v>43304</v>
      </c>
      <c r="C18" s="242" t="s">
        <v>217</v>
      </c>
      <c r="D18" s="123" t="s">
        <v>173</v>
      </c>
      <c r="E18" s="232" t="s">
        <v>218</v>
      </c>
      <c r="F18" s="123" t="s">
        <v>102</v>
      </c>
      <c r="G18" s="123" t="s">
        <v>219</v>
      </c>
      <c r="H18" s="232" t="s">
        <v>220</v>
      </c>
      <c r="I18" s="123">
        <v>1</v>
      </c>
      <c r="J18" s="232" t="s">
        <v>221</v>
      </c>
      <c r="K18" s="123" t="s">
        <v>110</v>
      </c>
      <c r="L18" s="123" t="s">
        <v>222</v>
      </c>
      <c r="M18" s="123" t="s">
        <v>223</v>
      </c>
      <c r="N18" s="197"/>
      <c r="O18" s="123" t="s">
        <v>223</v>
      </c>
      <c r="P18" s="128" t="s">
        <v>219</v>
      </c>
      <c r="Q18" s="128" t="s">
        <v>219</v>
      </c>
      <c r="R18" s="243">
        <v>43299</v>
      </c>
      <c r="S18" s="244">
        <v>43663</v>
      </c>
      <c r="T18" s="200"/>
      <c r="U18" s="201">
        <f t="shared" si="0"/>
        <v>43663</v>
      </c>
      <c r="V18" s="202">
        <v>43392</v>
      </c>
      <c r="W18" s="217" t="s">
        <v>224</v>
      </c>
      <c r="X18" s="234">
        <v>0.8</v>
      </c>
      <c r="Y18" s="219" t="str">
        <f t="shared" si="1"/>
        <v>Satisfactorio</v>
      </c>
      <c r="Z18" s="215"/>
      <c r="AA18" s="207"/>
      <c r="AB18" s="208"/>
      <c r="AC18" s="151">
        <v>43522</v>
      </c>
      <c r="AD18" s="207" t="s">
        <v>225</v>
      </c>
      <c r="AE18" s="234">
        <v>0.8</v>
      </c>
      <c r="AF18" s="219" t="str">
        <f t="shared" si="2"/>
        <v>Satisfactorio</v>
      </c>
      <c r="AG18" s="206">
        <v>43522</v>
      </c>
      <c r="AH18" s="207" t="s">
        <v>226</v>
      </c>
      <c r="AI18" s="208" t="s">
        <v>227</v>
      </c>
      <c r="AJ18" s="151">
        <v>43612</v>
      </c>
      <c r="AK18" s="207" t="s">
        <v>228</v>
      </c>
      <c r="AL18" s="234">
        <v>0.9</v>
      </c>
      <c r="AM18" s="219" t="str">
        <f t="shared" si="3"/>
        <v>Satisfactorio</v>
      </c>
      <c r="AN18" s="206">
        <v>43612</v>
      </c>
      <c r="AO18" s="207" t="s">
        <v>228</v>
      </c>
      <c r="AP18" s="208" t="s">
        <v>229</v>
      </c>
      <c r="AQ18" s="151">
        <v>43706</v>
      </c>
      <c r="AR18" s="207" t="s">
        <v>230</v>
      </c>
      <c r="AS18" s="234">
        <v>1</v>
      </c>
      <c r="AT18" s="219" t="str">
        <f t="shared" si="4"/>
        <v>Destacado</v>
      </c>
      <c r="AU18" s="206">
        <v>43706</v>
      </c>
      <c r="AV18" s="207" t="s">
        <v>231</v>
      </c>
      <c r="AW18" s="208" t="s">
        <v>232</v>
      </c>
      <c r="AX18" s="218"/>
      <c r="AY18" s="147"/>
      <c r="AZ18" s="204"/>
      <c r="BA18" s="219" t="str">
        <f t="shared" si="5"/>
        <v>Sin Avance</v>
      </c>
      <c r="BB18" s="148"/>
      <c r="BC18" s="203"/>
      <c r="BD18" s="203"/>
      <c r="BE18" s="236"/>
      <c r="BF18" s="217"/>
      <c r="BG18" s="221"/>
      <c r="BH18" s="219" t="str">
        <f t="shared" si="6"/>
        <v>Sin Avance</v>
      </c>
      <c r="BI18" s="237"/>
      <c r="BJ18" s="222"/>
      <c r="BK18" s="147"/>
      <c r="BL18" s="238">
        <f t="shared" si="7"/>
        <v>1</v>
      </c>
      <c r="BM18" s="146" t="s">
        <v>96</v>
      </c>
      <c r="BN18" s="208" t="s">
        <v>99</v>
      </c>
      <c r="BO18" s="245">
        <v>44001</v>
      </c>
      <c r="BP18" s="207" t="s">
        <v>233</v>
      </c>
      <c r="BQ18" s="239" t="s">
        <v>96</v>
      </c>
      <c r="BR18" s="228" t="s">
        <v>99</v>
      </c>
      <c r="BS18" s="240" t="str">
        <f t="shared" si="8"/>
        <v>Inefectiva</v>
      </c>
      <c r="BT18" s="246" t="s">
        <v>188</v>
      </c>
      <c r="BU18" s="208" t="s">
        <v>186</v>
      </c>
      <c r="BV18" s="229"/>
    </row>
    <row r="19" spans="1:78" s="230" customFormat="1" ht="44.1" customHeight="1">
      <c r="A19" s="193" t="s">
        <v>131</v>
      </c>
      <c r="B19" s="231">
        <v>43304</v>
      </c>
      <c r="C19" s="242" t="s">
        <v>234</v>
      </c>
      <c r="D19" s="123" t="s">
        <v>173</v>
      </c>
      <c r="E19" s="232" t="s">
        <v>235</v>
      </c>
      <c r="F19" s="123" t="s">
        <v>101</v>
      </c>
      <c r="G19" s="123" t="s">
        <v>175</v>
      </c>
      <c r="H19" s="232" t="s">
        <v>236</v>
      </c>
      <c r="I19" s="123">
        <v>1</v>
      </c>
      <c r="J19" s="232" t="s">
        <v>237</v>
      </c>
      <c r="K19" s="123" t="s">
        <v>110</v>
      </c>
      <c r="L19" s="123" t="s">
        <v>238</v>
      </c>
      <c r="M19" s="123" t="s">
        <v>239</v>
      </c>
      <c r="N19" s="196">
        <v>2</v>
      </c>
      <c r="O19" s="123" t="s">
        <v>239</v>
      </c>
      <c r="P19" s="128" t="s">
        <v>175</v>
      </c>
      <c r="Q19" s="128" t="s">
        <v>175</v>
      </c>
      <c r="R19" s="243">
        <v>43315</v>
      </c>
      <c r="S19" s="244">
        <v>43663</v>
      </c>
      <c r="T19" s="200"/>
      <c r="U19" s="201">
        <f t="shared" si="0"/>
        <v>43663</v>
      </c>
      <c r="V19" s="202">
        <v>43425</v>
      </c>
      <c r="W19" s="217" t="s">
        <v>180</v>
      </c>
      <c r="X19" s="234">
        <v>0</v>
      </c>
      <c r="Y19" s="219" t="str">
        <f t="shared" si="1"/>
        <v>No Satisfactorio</v>
      </c>
      <c r="Z19" s="215"/>
      <c r="AA19" s="217" t="s">
        <v>240</v>
      </c>
      <c r="AB19" s="208"/>
      <c r="AC19" s="151">
        <v>43584</v>
      </c>
      <c r="AD19" s="207" t="s">
        <v>241</v>
      </c>
      <c r="AE19" s="234">
        <v>0</v>
      </c>
      <c r="AF19" s="219" t="str">
        <f t="shared" si="2"/>
        <v>No Satisfactorio</v>
      </c>
      <c r="AG19" s="206">
        <v>43584</v>
      </c>
      <c r="AH19" s="207" t="s">
        <v>182</v>
      </c>
      <c r="AI19" s="208" t="s">
        <v>183</v>
      </c>
      <c r="AJ19" s="151">
        <v>43678</v>
      </c>
      <c r="AK19" s="207" t="s">
        <v>242</v>
      </c>
      <c r="AL19" s="234">
        <v>1</v>
      </c>
      <c r="AM19" s="219" t="str">
        <f t="shared" si="3"/>
        <v>Destacado</v>
      </c>
      <c r="AN19" s="206">
        <v>43678</v>
      </c>
      <c r="AO19" s="207" t="s">
        <v>243</v>
      </c>
      <c r="AP19" s="208" t="s">
        <v>186</v>
      </c>
      <c r="AQ19" s="146"/>
      <c r="AR19" s="217"/>
      <c r="AS19" s="204"/>
      <c r="AT19" s="205" t="str">
        <f t="shared" si="4"/>
        <v>Sin Avance</v>
      </c>
      <c r="AU19" s="202"/>
      <c r="AV19" s="207"/>
      <c r="AW19" s="208"/>
      <c r="AX19" s="218"/>
      <c r="AY19" s="147"/>
      <c r="AZ19" s="204"/>
      <c r="BA19" s="219" t="str">
        <f t="shared" si="5"/>
        <v>Sin Avance</v>
      </c>
      <c r="BB19" s="148"/>
      <c r="BC19" s="203"/>
      <c r="BD19" s="203"/>
      <c r="BE19" s="236"/>
      <c r="BF19" s="217"/>
      <c r="BG19" s="221"/>
      <c r="BH19" s="219" t="str">
        <f t="shared" si="6"/>
        <v>Sin Avance</v>
      </c>
      <c r="BI19" s="237"/>
      <c r="BJ19" s="222"/>
      <c r="BK19" s="147"/>
      <c r="BL19" s="238">
        <f t="shared" si="7"/>
        <v>1</v>
      </c>
      <c r="BM19" s="146" t="s">
        <v>96</v>
      </c>
      <c r="BN19" s="208" t="s">
        <v>99</v>
      </c>
      <c r="BO19" s="245">
        <v>44001</v>
      </c>
      <c r="BP19" s="207" t="s">
        <v>244</v>
      </c>
      <c r="BQ19" s="239" t="s">
        <v>96</v>
      </c>
      <c r="BR19" s="228" t="s">
        <v>99</v>
      </c>
      <c r="BS19" s="240" t="str">
        <f t="shared" si="8"/>
        <v>Inefectiva</v>
      </c>
      <c r="BT19" s="246" t="s">
        <v>188</v>
      </c>
      <c r="BU19" s="208" t="s">
        <v>186</v>
      </c>
      <c r="BV19" s="229"/>
    </row>
    <row r="20" spans="1:78" s="230" customFormat="1" ht="30" customHeight="1">
      <c r="A20" s="193" t="s">
        <v>131</v>
      </c>
      <c r="B20" s="231">
        <v>43304</v>
      </c>
      <c r="C20" s="242" t="s">
        <v>234</v>
      </c>
      <c r="D20" s="123" t="s">
        <v>173</v>
      </c>
      <c r="E20" s="232" t="s">
        <v>245</v>
      </c>
      <c r="F20" s="123" t="s">
        <v>101</v>
      </c>
      <c r="G20" s="123" t="s">
        <v>175</v>
      </c>
      <c r="H20" s="232" t="s">
        <v>201</v>
      </c>
      <c r="I20" s="123">
        <v>2</v>
      </c>
      <c r="J20" s="232" t="s">
        <v>246</v>
      </c>
      <c r="K20" s="123" t="s">
        <v>110</v>
      </c>
      <c r="L20" s="123" t="s">
        <v>203</v>
      </c>
      <c r="M20" s="123" t="s">
        <v>204</v>
      </c>
      <c r="N20" s="196">
        <v>1</v>
      </c>
      <c r="O20" s="123" t="s">
        <v>204</v>
      </c>
      <c r="P20" s="128" t="s">
        <v>175</v>
      </c>
      <c r="Q20" s="128" t="s">
        <v>175</v>
      </c>
      <c r="R20" s="243">
        <v>43315</v>
      </c>
      <c r="S20" s="244">
        <v>43663</v>
      </c>
      <c r="T20" s="200"/>
      <c r="U20" s="201">
        <f t="shared" si="0"/>
        <v>43663</v>
      </c>
      <c r="V20" s="202">
        <v>43392</v>
      </c>
      <c r="W20" s="217" t="s">
        <v>205</v>
      </c>
      <c r="X20" s="234">
        <v>0.7</v>
      </c>
      <c r="Y20" s="219" t="str">
        <f t="shared" si="1"/>
        <v>No Satisfactorio</v>
      </c>
      <c r="Z20" s="215"/>
      <c r="AA20" s="217" t="s">
        <v>247</v>
      </c>
      <c r="AB20" s="208"/>
      <c r="AC20" s="151">
        <v>43425</v>
      </c>
      <c r="AD20" s="207" t="s">
        <v>207</v>
      </c>
      <c r="AE20" s="234">
        <v>0.7</v>
      </c>
      <c r="AF20" s="219" t="str">
        <f t="shared" si="2"/>
        <v>No Satisfactorio</v>
      </c>
      <c r="AG20" s="215"/>
      <c r="AH20" s="207" t="s">
        <v>208</v>
      </c>
      <c r="AI20" s="208"/>
      <c r="AJ20" s="151">
        <v>43454</v>
      </c>
      <c r="AK20" s="207" t="s">
        <v>182</v>
      </c>
      <c r="AL20" s="234">
        <v>0.7</v>
      </c>
      <c r="AM20" s="219" t="str">
        <f t="shared" si="3"/>
        <v>No Satisfactorio</v>
      </c>
      <c r="AN20" s="215"/>
      <c r="AO20" s="207"/>
      <c r="AP20" s="208"/>
      <c r="AQ20" s="151">
        <v>43462</v>
      </c>
      <c r="AR20" s="207" t="s">
        <v>209</v>
      </c>
      <c r="AS20" s="234">
        <v>0.9</v>
      </c>
      <c r="AT20" s="219" t="str">
        <f t="shared" si="4"/>
        <v>Satisfactorio</v>
      </c>
      <c r="AU20" s="206">
        <v>43462</v>
      </c>
      <c r="AV20" s="207" t="s">
        <v>210</v>
      </c>
      <c r="AW20" s="208" t="s">
        <v>248</v>
      </c>
      <c r="AX20" s="151">
        <v>43584</v>
      </c>
      <c r="AY20" s="245" t="s">
        <v>211</v>
      </c>
      <c r="AZ20" s="234">
        <v>1</v>
      </c>
      <c r="BA20" s="219" t="str">
        <f t="shared" si="5"/>
        <v>Destacado</v>
      </c>
      <c r="BB20" s="206">
        <v>43584</v>
      </c>
      <c r="BC20" s="207" t="s">
        <v>249</v>
      </c>
      <c r="BD20" s="208" t="s">
        <v>183</v>
      </c>
      <c r="BE20" s="236"/>
      <c r="BF20" s="217"/>
      <c r="BG20" s="221"/>
      <c r="BH20" s="219" t="str">
        <f t="shared" si="6"/>
        <v>Sin Avance</v>
      </c>
      <c r="BI20" s="237"/>
      <c r="BJ20" s="222"/>
      <c r="BK20" s="147"/>
      <c r="BL20" s="238">
        <f t="shared" si="7"/>
        <v>1</v>
      </c>
      <c r="BM20" s="146" t="s">
        <v>96</v>
      </c>
      <c r="BN20" s="208" t="s">
        <v>99</v>
      </c>
      <c r="BO20" s="245">
        <v>44001</v>
      </c>
      <c r="BP20" s="207" t="s">
        <v>244</v>
      </c>
      <c r="BQ20" s="239" t="s">
        <v>96</v>
      </c>
      <c r="BR20" s="228" t="s">
        <v>99</v>
      </c>
      <c r="BS20" s="240" t="str">
        <f t="shared" si="8"/>
        <v>Inefectiva</v>
      </c>
      <c r="BT20" s="246" t="s">
        <v>188</v>
      </c>
      <c r="BU20" s="208" t="s">
        <v>186</v>
      </c>
      <c r="BV20" s="229"/>
    </row>
    <row r="21" spans="1:78" s="1129" customFormat="1" ht="41.1" customHeight="1">
      <c r="A21" s="778" t="s">
        <v>131</v>
      </c>
      <c r="B21" s="1105">
        <v>43304</v>
      </c>
      <c r="C21" s="1106" t="s">
        <v>250</v>
      </c>
      <c r="D21" s="778" t="s">
        <v>173</v>
      </c>
      <c r="E21" s="1107" t="s">
        <v>251</v>
      </c>
      <c r="F21" s="778" t="s">
        <v>98</v>
      </c>
      <c r="G21" s="778" t="s">
        <v>252</v>
      </c>
      <c r="H21" s="1107" t="s">
        <v>253</v>
      </c>
      <c r="I21" s="778">
        <v>1</v>
      </c>
      <c r="J21" s="1107" t="s">
        <v>254</v>
      </c>
      <c r="K21" s="778" t="s">
        <v>110</v>
      </c>
      <c r="L21" s="778" t="s">
        <v>255</v>
      </c>
      <c r="M21" s="778" t="s">
        <v>256</v>
      </c>
      <c r="N21" s="1108">
        <v>1</v>
      </c>
      <c r="O21" s="778" t="s">
        <v>256</v>
      </c>
      <c r="P21" s="778" t="s">
        <v>252</v>
      </c>
      <c r="Q21" s="1109" t="s">
        <v>114</v>
      </c>
      <c r="R21" s="1110">
        <v>43313</v>
      </c>
      <c r="S21" s="1110">
        <v>43646</v>
      </c>
      <c r="T21" s="1111"/>
      <c r="U21" s="1112">
        <f t="shared" si="0"/>
        <v>43646</v>
      </c>
      <c r="V21" s="1113">
        <v>43426</v>
      </c>
      <c r="W21" s="1114" t="s">
        <v>257</v>
      </c>
      <c r="X21" s="1115">
        <v>0.5</v>
      </c>
      <c r="Y21" s="1116" t="str">
        <f t="shared" si="1"/>
        <v>No Satisfactorio</v>
      </c>
      <c r="Z21" s="1117"/>
      <c r="AA21" s="1117"/>
      <c r="AB21" s="1117"/>
      <c r="AC21" s="1118">
        <v>43451</v>
      </c>
      <c r="AD21" s="1117" t="s">
        <v>258</v>
      </c>
      <c r="AE21" s="1115">
        <v>0.9</v>
      </c>
      <c r="AF21" s="1316" t="str">
        <f t="shared" si="2"/>
        <v>Satisfactorio</v>
      </c>
      <c r="AG21" s="1117"/>
      <c r="AH21" s="1117" t="s">
        <v>259</v>
      </c>
      <c r="AI21" s="1117"/>
      <c r="AJ21" s="1118">
        <v>43518</v>
      </c>
      <c r="AK21" s="1117" t="s">
        <v>260</v>
      </c>
      <c r="AL21" s="1115">
        <v>1</v>
      </c>
      <c r="AM21" s="1116" t="str">
        <f t="shared" si="3"/>
        <v>Destacado</v>
      </c>
      <c r="AN21" s="1117"/>
      <c r="AO21" s="1117" t="s">
        <v>261</v>
      </c>
      <c r="AP21" s="1117" t="s">
        <v>262</v>
      </c>
      <c r="AQ21" s="1117"/>
      <c r="AR21" s="1114"/>
      <c r="AS21" s="1119"/>
      <c r="AT21" s="1120" t="str">
        <f t="shared" si="4"/>
        <v>Sin Avance</v>
      </c>
      <c r="AU21" s="1113"/>
      <c r="AV21" s="1117"/>
      <c r="AW21" s="1117"/>
      <c r="AX21" s="1116"/>
      <c r="AY21" s="1114"/>
      <c r="AZ21" s="1119"/>
      <c r="BA21" s="1116" t="str">
        <f t="shared" si="5"/>
        <v>Sin Avance</v>
      </c>
      <c r="BB21" s="1116"/>
      <c r="BC21" s="1116"/>
      <c r="BD21" s="1116"/>
      <c r="BE21" s="1114"/>
      <c r="BF21" s="1114"/>
      <c r="BG21" s="1121"/>
      <c r="BH21" s="1116" t="str">
        <f t="shared" si="6"/>
        <v>Sin Avance</v>
      </c>
      <c r="BI21" s="1122"/>
      <c r="BJ21" s="1122"/>
      <c r="BK21" s="1114"/>
      <c r="BL21" s="1123">
        <f t="shared" si="7"/>
        <v>1</v>
      </c>
      <c r="BM21" s="1117" t="s">
        <v>96</v>
      </c>
      <c r="BN21" s="1117" t="s">
        <v>96</v>
      </c>
      <c r="BO21" s="1118">
        <v>44001</v>
      </c>
      <c r="BP21" s="1117" t="s">
        <v>4215</v>
      </c>
      <c r="BQ21" s="1124" t="s">
        <v>96</v>
      </c>
      <c r="BR21" s="1124" t="s">
        <v>96</v>
      </c>
      <c r="BS21" s="1125" t="str">
        <f t="shared" si="8"/>
        <v>Cerrada</v>
      </c>
      <c r="BT21" s="1126" t="s">
        <v>4216</v>
      </c>
      <c r="BU21" s="1127" t="s">
        <v>186</v>
      </c>
      <c r="BV21" s="1128"/>
      <c r="BZ21" s="725"/>
    </row>
    <row r="22" spans="1:78" s="230" customFormat="1" ht="41.1" customHeight="1">
      <c r="A22" s="193" t="s">
        <v>131</v>
      </c>
      <c r="B22" s="199">
        <v>43382</v>
      </c>
      <c r="C22" s="242" t="s">
        <v>265</v>
      </c>
      <c r="D22" s="123" t="s">
        <v>266</v>
      </c>
      <c r="E22" s="232" t="s">
        <v>267</v>
      </c>
      <c r="F22" s="123" t="s">
        <v>102</v>
      </c>
      <c r="G22" s="123" t="s">
        <v>268</v>
      </c>
      <c r="H22" s="232" t="s">
        <v>269</v>
      </c>
      <c r="I22" s="123">
        <v>1</v>
      </c>
      <c r="J22" s="232" t="s">
        <v>270</v>
      </c>
      <c r="K22" s="123" t="s">
        <v>110</v>
      </c>
      <c r="L22" s="123" t="s">
        <v>271</v>
      </c>
      <c r="M22" s="123" t="s">
        <v>271</v>
      </c>
      <c r="N22" s="197">
        <v>1</v>
      </c>
      <c r="O22" s="123" t="s">
        <v>271</v>
      </c>
      <c r="P22" s="123" t="s">
        <v>268</v>
      </c>
      <c r="Q22" s="247" t="s">
        <v>268</v>
      </c>
      <c r="R22" s="243">
        <v>43397</v>
      </c>
      <c r="S22" s="244">
        <v>43646</v>
      </c>
      <c r="T22" s="200"/>
      <c r="U22" s="201">
        <f t="shared" si="0"/>
        <v>43646</v>
      </c>
      <c r="V22" s="202">
        <v>43500</v>
      </c>
      <c r="W22" s="217" t="s">
        <v>272</v>
      </c>
      <c r="X22" s="234">
        <v>0.9</v>
      </c>
      <c r="Y22" s="219" t="str">
        <f t="shared" si="1"/>
        <v>Satisfactorio</v>
      </c>
      <c r="Z22" s="215"/>
      <c r="AA22" s="217" t="s">
        <v>273</v>
      </c>
      <c r="AB22" s="235" t="s">
        <v>274</v>
      </c>
      <c r="AC22" s="151">
        <v>43671</v>
      </c>
      <c r="AD22" s="207" t="s">
        <v>275</v>
      </c>
      <c r="AE22" s="234">
        <v>1</v>
      </c>
      <c r="AF22" s="219" t="str">
        <f t="shared" si="2"/>
        <v>Destacado</v>
      </c>
      <c r="AG22" s="206">
        <v>43671</v>
      </c>
      <c r="AH22" s="207" t="s">
        <v>276</v>
      </c>
      <c r="AI22" s="208" t="s">
        <v>277</v>
      </c>
      <c r="AJ22" s="146"/>
      <c r="AK22" s="207"/>
      <c r="AL22" s="204"/>
      <c r="AM22" s="219" t="str">
        <f t="shared" si="3"/>
        <v>Sin Avance</v>
      </c>
      <c r="AN22" s="215"/>
      <c r="AO22" s="207"/>
      <c r="AP22" s="208"/>
      <c r="AQ22" s="146"/>
      <c r="AR22" s="217"/>
      <c r="AS22" s="204"/>
      <c r="AT22" s="205" t="str">
        <f t="shared" si="4"/>
        <v>Sin Avance</v>
      </c>
      <c r="AU22" s="202"/>
      <c r="AV22" s="207"/>
      <c r="AW22" s="208"/>
      <c r="AX22" s="218"/>
      <c r="AY22" s="147"/>
      <c r="AZ22" s="204"/>
      <c r="BA22" s="219" t="str">
        <f t="shared" si="5"/>
        <v>Sin Avance</v>
      </c>
      <c r="BB22" s="148"/>
      <c r="BC22" s="203"/>
      <c r="BD22" s="203"/>
      <c r="BE22" s="236"/>
      <c r="BF22" s="217"/>
      <c r="BG22" s="221"/>
      <c r="BH22" s="219" t="str">
        <f t="shared" si="6"/>
        <v>Sin Avance</v>
      </c>
      <c r="BI22" s="237"/>
      <c r="BJ22" s="222"/>
      <c r="BK22" s="147"/>
      <c r="BL22" s="238">
        <f t="shared" si="7"/>
        <v>1</v>
      </c>
      <c r="BM22" s="146" t="s">
        <v>96</v>
      </c>
      <c r="BN22" s="208" t="s">
        <v>99</v>
      </c>
      <c r="BO22" s="245">
        <v>44001</v>
      </c>
      <c r="BP22" s="207" t="s">
        <v>278</v>
      </c>
      <c r="BQ22" s="239" t="s">
        <v>96</v>
      </c>
      <c r="BR22" s="228" t="s">
        <v>99</v>
      </c>
      <c r="BS22" s="240" t="str">
        <f t="shared" si="8"/>
        <v>Inefectiva</v>
      </c>
      <c r="BT22" s="246" t="s">
        <v>188</v>
      </c>
      <c r="BU22" s="208" t="s">
        <v>186</v>
      </c>
      <c r="BV22" s="229"/>
    </row>
    <row r="23" spans="1:78" s="230" customFormat="1" ht="41.1" customHeight="1">
      <c r="A23" s="193" t="s">
        <v>131</v>
      </c>
      <c r="B23" s="199">
        <v>43382</v>
      </c>
      <c r="C23" s="242" t="s">
        <v>265</v>
      </c>
      <c r="D23" s="123" t="s">
        <v>266</v>
      </c>
      <c r="E23" s="232" t="s">
        <v>267</v>
      </c>
      <c r="F23" s="123" t="s">
        <v>102</v>
      </c>
      <c r="G23" s="123" t="s">
        <v>268</v>
      </c>
      <c r="H23" s="232" t="s">
        <v>279</v>
      </c>
      <c r="I23" s="123">
        <v>2</v>
      </c>
      <c r="J23" s="232" t="s">
        <v>280</v>
      </c>
      <c r="K23" s="123" t="s">
        <v>110</v>
      </c>
      <c r="L23" s="123" t="s">
        <v>271</v>
      </c>
      <c r="M23" s="123" t="s">
        <v>271</v>
      </c>
      <c r="N23" s="197">
        <v>1</v>
      </c>
      <c r="O23" s="123" t="s">
        <v>271</v>
      </c>
      <c r="P23" s="123" t="s">
        <v>268</v>
      </c>
      <c r="Q23" s="247" t="s">
        <v>268</v>
      </c>
      <c r="R23" s="243">
        <v>43397</v>
      </c>
      <c r="S23" s="244">
        <v>43646</v>
      </c>
      <c r="T23" s="200"/>
      <c r="U23" s="201">
        <f t="shared" si="0"/>
        <v>43646</v>
      </c>
      <c r="V23" s="202">
        <v>43500</v>
      </c>
      <c r="W23" s="217" t="s">
        <v>281</v>
      </c>
      <c r="X23" s="234">
        <v>0</v>
      </c>
      <c r="Y23" s="219" t="str">
        <f t="shared" si="1"/>
        <v>No Satisfactorio</v>
      </c>
      <c r="Z23" s="215"/>
      <c r="AA23" s="217" t="s">
        <v>282</v>
      </c>
      <c r="AB23" s="235" t="s">
        <v>274</v>
      </c>
      <c r="AC23" s="151">
        <v>43671</v>
      </c>
      <c r="AD23" s="207" t="s">
        <v>283</v>
      </c>
      <c r="AE23" s="234">
        <v>1</v>
      </c>
      <c r="AF23" s="219" t="str">
        <f t="shared" si="2"/>
        <v>Destacado</v>
      </c>
      <c r="AG23" s="206">
        <v>43671</v>
      </c>
      <c r="AH23" s="207" t="s">
        <v>284</v>
      </c>
      <c r="AI23" s="208" t="s">
        <v>277</v>
      </c>
      <c r="AJ23" s="146"/>
      <c r="AK23" s="207"/>
      <c r="AL23" s="204"/>
      <c r="AM23" s="219" t="str">
        <f t="shared" si="3"/>
        <v>Sin Avance</v>
      </c>
      <c r="AN23" s="215"/>
      <c r="AO23" s="207"/>
      <c r="AP23" s="208"/>
      <c r="AQ23" s="146"/>
      <c r="AR23" s="217"/>
      <c r="AS23" s="204"/>
      <c r="AT23" s="205" t="str">
        <f t="shared" si="4"/>
        <v>Sin Avance</v>
      </c>
      <c r="AU23" s="202"/>
      <c r="AV23" s="207"/>
      <c r="AW23" s="208"/>
      <c r="AX23" s="218"/>
      <c r="AY23" s="147"/>
      <c r="AZ23" s="204"/>
      <c r="BA23" s="219" t="str">
        <f t="shared" si="5"/>
        <v>Sin Avance</v>
      </c>
      <c r="BB23" s="148"/>
      <c r="BC23" s="203"/>
      <c r="BD23" s="203"/>
      <c r="BE23" s="236"/>
      <c r="BF23" s="217"/>
      <c r="BG23" s="221"/>
      <c r="BH23" s="219" t="str">
        <f t="shared" si="6"/>
        <v>Sin Avance</v>
      </c>
      <c r="BI23" s="237"/>
      <c r="BJ23" s="222"/>
      <c r="BK23" s="147"/>
      <c r="BL23" s="238">
        <f t="shared" si="7"/>
        <v>1</v>
      </c>
      <c r="BM23" s="146" t="s">
        <v>96</v>
      </c>
      <c r="BN23" s="208" t="s">
        <v>99</v>
      </c>
      <c r="BO23" s="245">
        <v>44001</v>
      </c>
      <c r="BP23" s="207" t="s">
        <v>278</v>
      </c>
      <c r="BQ23" s="239" t="s">
        <v>96</v>
      </c>
      <c r="BR23" s="228" t="s">
        <v>99</v>
      </c>
      <c r="BS23" s="240" t="str">
        <f t="shared" si="8"/>
        <v>Inefectiva</v>
      </c>
      <c r="BT23" s="246" t="s">
        <v>188</v>
      </c>
      <c r="BU23" s="208" t="s">
        <v>186</v>
      </c>
      <c r="BV23" s="229"/>
    </row>
    <row r="24" spans="1:78" s="230" customFormat="1" ht="41.1" customHeight="1">
      <c r="A24" s="193" t="s">
        <v>131</v>
      </c>
      <c r="B24" s="199">
        <v>43382</v>
      </c>
      <c r="C24" s="242" t="s">
        <v>285</v>
      </c>
      <c r="D24" s="123" t="s">
        <v>266</v>
      </c>
      <c r="E24" s="232" t="s">
        <v>286</v>
      </c>
      <c r="F24" s="123" t="s">
        <v>101</v>
      </c>
      <c r="G24" s="123" t="s">
        <v>268</v>
      </c>
      <c r="H24" s="232" t="s">
        <v>287</v>
      </c>
      <c r="I24" s="123">
        <v>1</v>
      </c>
      <c r="J24" s="232" t="s">
        <v>288</v>
      </c>
      <c r="K24" s="123" t="s">
        <v>110</v>
      </c>
      <c r="L24" s="123" t="s">
        <v>289</v>
      </c>
      <c r="M24" s="123" t="s">
        <v>290</v>
      </c>
      <c r="N24" s="197">
        <v>1</v>
      </c>
      <c r="O24" s="123" t="s">
        <v>290</v>
      </c>
      <c r="P24" s="123" t="s">
        <v>268</v>
      </c>
      <c r="Q24" s="247" t="s">
        <v>268</v>
      </c>
      <c r="R24" s="243">
        <v>43397</v>
      </c>
      <c r="S24" s="244">
        <v>43646</v>
      </c>
      <c r="T24" s="200"/>
      <c r="U24" s="201">
        <f t="shared" si="0"/>
        <v>43646</v>
      </c>
      <c r="V24" s="202">
        <v>43500</v>
      </c>
      <c r="W24" s="217" t="s">
        <v>291</v>
      </c>
      <c r="X24" s="234">
        <v>0.9</v>
      </c>
      <c r="Y24" s="219" t="str">
        <f t="shared" si="1"/>
        <v>Satisfactorio</v>
      </c>
      <c r="Z24" s="206">
        <v>43500</v>
      </c>
      <c r="AA24" s="217" t="s">
        <v>292</v>
      </c>
      <c r="AB24" s="235" t="s">
        <v>274</v>
      </c>
      <c r="AC24" s="151">
        <v>43671</v>
      </c>
      <c r="AD24" s="207" t="s">
        <v>293</v>
      </c>
      <c r="AE24" s="234">
        <v>1</v>
      </c>
      <c r="AF24" s="219" t="str">
        <f t="shared" si="2"/>
        <v>Destacado</v>
      </c>
      <c r="AG24" s="206">
        <v>43671</v>
      </c>
      <c r="AH24" s="207" t="s">
        <v>294</v>
      </c>
      <c r="AI24" s="208" t="s">
        <v>277</v>
      </c>
      <c r="AJ24" s="146"/>
      <c r="AK24" s="207"/>
      <c r="AL24" s="204"/>
      <c r="AM24" s="219" t="str">
        <f t="shared" si="3"/>
        <v>Sin Avance</v>
      </c>
      <c r="AN24" s="215"/>
      <c r="AO24" s="207"/>
      <c r="AP24" s="208"/>
      <c r="AQ24" s="146"/>
      <c r="AR24" s="217"/>
      <c r="AS24" s="204"/>
      <c r="AT24" s="205" t="str">
        <f t="shared" si="4"/>
        <v>Sin Avance</v>
      </c>
      <c r="AU24" s="202"/>
      <c r="AV24" s="207"/>
      <c r="AW24" s="208"/>
      <c r="AX24" s="218"/>
      <c r="AY24" s="147"/>
      <c r="AZ24" s="204"/>
      <c r="BA24" s="219" t="str">
        <f t="shared" si="5"/>
        <v>Sin Avance</v>
      </c>
      <c r="BB24" s="148"/>
      <c r="BC24" s="203"/>
      <c r="BD24" s="203"/>
      <c r="BE24" s="236"/>
      <c r="BF24" s="217"/>
      <c r="BG24" s="221"/>
      <c r="BH24" s="219" t="str">
        <f t="shared" si="6"/>
        <v>Sin Avance</v>
      </c>
      <c r="BI24" s="237"/>
      <c r="BJ24" s="222"/>
      <c r="BK24" s="147"/>
      <c r="BL24" s="238">
        <f t="shared" si="7"/>
        <v>1</v>
      </c>
      <c r="BM24" s="146" t="s">
        <v>96</v>
      </c>
      <c r="BN24" s="208" t="s">
        <v>99</v>
      </c>
      <c r="BO24" s="245">
        <v>44001</v>
      </c>
      <c r="BP24" s="207" t="s">
        <v>295</v>
      </c>
      <c r="BQ24" s="239" t="s">
        <v>96</v>
      </c>
      <c r="BR24" s="228" t="s">
        <v>99</v>
      </c>
      <c r="BS24" s="240" t="str">
        <f t="shared" si="8"/>
        <v>Inefectiva</v>
      </c>
      <c r="BT24" s="246" t="s">
        <v>188</v>
      </c>
      <c r="BU24" s="208" t="s">
        <v>186</v>
      </c>
      <c r="BV24" s="229"/>
    </row>
    <row r="25" spans="1:78" s="230" customFormat="1" ht="41.1" customHeight="1">
      <c r="A25" s="193" t="s">
        <v>131</v>
      </c>
      <c r="B25" s="199">
        <v>43382</v>
      </c>
      <c r="C25" s="242" t="s">
        <v>296</v>
      </c>
      <c r="D25" s="123" t="s">
        <v>266</v>
      </c>
      <c r="E25" s="232" t="s">
        <v>297</v>
      </c>
      <c r="F25" s="123" t="s">
        <v>98</v>
      </c>
      <c r="G25" s="123" t="s">
        <v>268</v>
      </c>
      <c r="H25" s="232" t="s">
        <v>298</v>
      </c>
      <c r="I25" s="123">
        <v>1</v>
      </c>
      <c r="J25" s="232" t="s">
        <v>299</v>
      </c>
      <c r="K25" s="123" t="s">
        <v>110</v>
      </c>
      <c r="L25" s="123" t="s">
        <v>300</v>
      </c>
      <c r="M25" s="123" t="s">
        <v>290</v>
      </c>
      <c r="N25" s="197">
        <v>1</v>
      </c>
      <c r="O25" s="123" t="s">
        <v>290</v>
      </c>
      <c r="P25" s="123" t="s">
        <v>268</v>
      </c>
      <c r="Q25" s="247" t="s">
        <v>268</v>
      </c>
      <c r="R25" s="243">
        <v>43397</v>
      </c>
      <c r="S25" s="244">
        <v>43646</v>
      </c>
      <c r="T25" s="200"/>
      <c r="U25" s="201">
        <f t="shared" si="0"/>
        <v>43646</v>
      </c>
      <c r="V25" s="202">
        <v>43500</v>
      </c>
      <c r="W25" s="217" t="s">
        <v>301</v>
      </c>
      <c r="X25" s="234">
        <v>0.9</v>
      </c>
      <c r="Y25" s="219" t="str">
        <f t="shared" si="1"/>
        <v>Satisfactorio</v>
      </c>
      <c r="Z25" s="215"/>
      <c r="AA25" s="217" t="s">
        <v>302</v>
      </c>
      <c r="AB25" s="235" t="s">
        <v>274</v>
      </c>
      <c r="AC25" s="151">
        <v>43671</v>
      </c>
      <c r="AD25" s="207" t="s">
        <v>293</v>
      </c>
      <c r="AE25" s="234">
        <v>1</v>
      </c>
      <c r="AF25" s="219" t="str">
        <f t="shared" si="2"/>
        <v>Destacado</v>
      </c>
      <c r="AG25" s="206">
        <v>43671</v>
      </c>
      <c r="AH25" s="207" t="s">
        <v>303</v>
      </c>
      <c r="AI25" s="208" t="s">
        <v>277</v>
      </c>
      <c r="AJ25" s="146"/>
      <c r="AK25" s="207"/>
      <c r="AL25" s="204"/>
      <c r="AM25" s="219" t="str">
        <f t="shared" si="3"/>
        <v>Sin Avance</v>
      </c>
      <c r="AN25" s="215"/>
      <c r="AO25" s="207"/>
      <c r="AP25" s="208"/>
      <c r="AQ25" s="146"/>
      <c r="AR25" s="217"/>
      <c r="AS25" s="204"/>
      <c r="AT25" s="205" t="str">
        <f t="shared" si="4"/>
        <v>Sin Avance</v>
      </c>
      <c r="AU25" s="202"/>
      <c r="AV25" s="207"/>
      <c r="AW25" s="208"/>
      <c r="AX25" s="218"/>
      <c r="AY25" s="147"/>
      <c r="AZ25" s="204"/>
      <c r="BA25" s="219" t="str">
        <f t="shared" si="5"/>
        <v>Sin Avance</v>
      </c>
      <c r="BB25" s="148"/>
      <c r="BC25" s="203"/>
      <c r="BD25" s="203"/>
      <c r="BE25" s="236"/>
      <c r="BF25" s="217"/>
      <c r="BG25" s="221"/>
      <c r="BH25" s="219" t="str">
        <f t="shared" si="6"/>
        <v>Sin Avance</v>
      </c>
      <c r="BI25" s="237"/>
      <c r="BJ25" s="222"/>
      <c r="BK25" s="147"/>
      <c r="BL25" s="238">
        <f t="shared" si="7"/>
        <v>1</v>
      </c>
      <c r="BM25" s="146" t="s">
        <v>96</v>
      </c>
      <c r="BN25" s="208" t="s">
        <v>99</v>
      </c>
      <c r="BO25" s="245">
        <v>44001</v>
      </c>
      <c r="BP25" s="207" t="s">
        <v>304</v>
      </c>
      <c r="BQ25" s="239" t="s">
        <v>96</v>
      </c>
      <c r="BR25" s="228" t="s">
        <v>99</v>
      </c>
      <c r="BS25" s="240" t="str">
        <f t="shared" si="8"/>
        <v>Inefectiva</v>
      </c>
      <c r="BT25" s="246" t="s">
        <v>188</v>
      </c>
      <c r="BU25" s="208" t="s">
        <v>186</v>
      </c>
      <c r="BV25" s="229"/>
    </row>
    <row r="26" spans="1:78" s="230" customFormat="1" ht="45" customHeight="1">
      <c r="A26" s="123" t="s">
        <v>131</v>
      </c>
      <c r="B26" s="199">
        <v>43458</v>
      </c>
      <c r="C26" s="197" t="s">
        <v>305</v>
      </c>
      <c r="D26" s="123" t="s">
        <v>306</v>
      </c>
      <c r="E26" s="232" t="s">
        <v>307</v>
      </c>
      <c r="F26" s="123" t="s">
        <v>98</v>
      </c>
      <c r="G26" s="123" t="s">
        <v>308</v>
      </c>
      <c r="H26" s="232" t="s">
        <v>309</v>
      </c>
      <c r="I26" s="123">
        <v>1</v>
      </c>
      <c r="J26" s="232" t="s">
        <v>310</v>
      </c>
      <c r="K26" s="123" t="s">
        <v>110</v>
      </c>
      <c r="L26" s="123" t="s">
        <v>311</v>
      </c>
      <c r="M26" s="123" t="s">
        <v>312</v>
      </c>
      <c r="N26" s="197">
        <v>1</v>
      </c>
      <c r="O26" s="123" t="s">
        <v>312</v>
      </c>
      <c r="P26" s="123" t="s">
        <v>308</v>
      </c>
      <c r="Q26" s="247" t="s">
        <v>308</v>
      </c>
      <c r="R26" s="248">
        <v>43469</v>
      </c>
      <c r="S26" s="199">
        <v>43819</v>
      </c>
      <c r="T26" s="200"/>
      <c r="U26" s="201">
        <f t="shared" si="0"/>
        <v>43819</v>
      </c>
      <c r="V26" s="202">
        <v>43542</v>
      </c>
      <c r="W26" s="217" t="s">
        <v>313</v>
      </c>
      <c r="X26" s="234">
        <v>0</v>
      </c>
      <c r="Y26" s="219" t="str">
        <f t="shared" si="1"/>
        <v>No Satisfactorio</v>
      </c>
      <c r="Z26" s="249">
        <v>43542</v>
      </c>
      <c r="AA26" s="147" t="s">
        <v>314</v>
      </c>
      <c r="AB26" s="235" t="s">
        <v>315</v>
      </c>
      <c r="AC26" s="151">
        <v>43560</v>
      </c>
      <c r="AD26" s="207" t="s">
        <v>316</v>
      </c>
      <c r="AE26" s="234">
        <v>0</v>
      </c>
      <c r="AF26" s="219" t="str">
        <f t="shared" si="2"/>
        <v>No Satisfactorio</v>
      </c>
      <c r="AG26" s="206">
        <v>43560</v>
      </c>
      <c r="AH26" s="207" t="s">
        <v>317</v>
      </c>
      <c r="AI26" s="208" t="s">
        <v>183</v>
      </c>
      <c r="AJ26" s="206">
        <v>43775</v>
      </c>
      <c r="AK26" s="207" t="s">
        <v>318</v>
      </c>
      <c r="AL26" s="234">
        <v>1</v>
      </c>
      <c r="AM26" s="219" t="str">
        <f t="shared" si="3"/>
        <v>Destacado</v>
      </c>
      <c r="AN26" s="206">
        <v>43810</v>
      </c>
      <c r="AO26" s="207" t="s">
        <v>319</v>
      </c>
      <c r="AP26" s="208" t="s">
        <v>320</v>
      </c>
      <c r="AQ26" s="146"/>
      <c r="AR26" s="217"/>
      <c r="AS26" s="204"/>
      <c r="AT26" s="205" t="str">
        <f t="shared" si="4"/>
        <v>Sin Avance</v>
      </c>
      <c r="AU26" s="202"/>
      <c r="AV26" s="207"/>
      <c r="AW26" s="208"/>
      <c r="AX26" s="218"/>
      <c r="AY26" s="147"/>
      <c r="AZ26" s="204"/>
      <c r="BA26" s="219" t="str">
        <f t="shared" si="5"/>
        <v>Sin Avance</v>
      </c>
      <c r="BB26" s="148"/>
      <c r="BC26" s="203"/>
      <c r="BD26" s="203"/>
      <c r="BE26" s="236"/>
      <c r="BF26" s="217"/>
      <c r="BG26" s="221"/>
      <c r="BH26" s="219" t="str">
        <f t="shared" si="6"/>
        <v>Sin Avance</v>
      </c>
      <c r="BI26" s="237"/>
      <c r="BJ26" s="222"/>
      <c r="BK26" s="147"/>
      <c r="BL26" s="238">
        <f t="shared" si="7"/>
        <v>1</v>
      </c>
      <c r="BM26" s="146" t="s">
        <v>96</v>
      </c>
      <c r="BN26" s="208" t="s">
        <v>99</v>
      </c>
      <c r="BO26" s="245">
        <v>44001</v>
      </c>
      <c r="BP26" s="207" t="s">
        <v>321</v>
      </c>
      <c r="BQ26" s="239" t="s">
        <v>96</v>
      </c>
      <c r="BR26" s="228" t="s">
        <v>99</v>
      </c>
      <c r="BS26" s="240" t="str">
        <f t="shared" si="8"/>
        <v>Inefectiva</v>
      </c>
      <c r="BT26" s="246" t="s">
        <v>188</v>
      </c>
      <c r="BU26" s="208" t="s">
        <v>186</v>
      </c>
      <c r="BV26" s="229"/>
    </row>
    <row r="27" spans="1:78" s="230" customFormat="1" ht="45" customHeight="1">
      <c r="A27" s="123" t="s">
        <v>131</v>
      </c>
      <c r="B27" s="199">
        <v>43458</v>
      </c>
      <c r="C27" s="197" t="s">
        <v>305</v>
      </c>
      <c r="D27" s="123" t="s">
        <v>306</v>
      </c>
      <c r="E27" s="232" t="s">
        <v>307</v>
      </c>
      <c r="F27" s="123" t="s">
        <v>98</v>
      </c>
      <c r="G27" s="123" t="s">
        <v>308</v>
      </c>
      <c r="H27" s="232" t="s">
        <v>309</v>
      </c>
      <c r="I27" s="123">
        <v>2</v>
      </c>
      <c r="J27" s="232" t="s">
        <v>322</v>
      </c>
      <c r="K27" s="123" t="s">
        <v>110</v>
      </c>
      <c r="L27" s="123" t="s">
        <v>323</v>
      </c>
      <c r="M27" s="123" t="s">
        <v>324</v>
      </c>
      <c r="N27" s="197">
        <v>1</v>
      </c>
      <c r="O27" s="123" t="s">
        <v>324</v>
      </c>
      <c r="P27" s="123" t="s">
        <v>308</v>
      </c>
      <c r="Q27" s="247" t="s">
        <v>308</v>
      </c>
      <c r="R27" s="198">
        <v>43469</v>
      </c>
      <c r="S27" s="143">
        <v>43819</v>
      </c>
      <c r="T27" s="200"/>
      <c r="U27" s="201">
        <f t="shared" si="0"/>
        <v>43819</v>
      </c>
      <c r="V27" s="202">
        <v>43542</v>
      </c>
      <c r="W27" s="217" t="s">
        <v>313</v>
      </c>
      <c r="X27" s="234">
        <v>0</v>
      </c>
      <c r="Y27" s="219" t="str">
        <f t="shared" si="1"/>
        <v>No Satisfactorio</v>
      </c>
      <c r="Z27" s="249">
        <v>43542</v>
      </c>
      <c r="AA27" s="147" t="s">
        <v>314</v>
      </c>
      <c r="AB27" s="235" t="s">
        <v>315</v>
      </c>
      <c r="AC27" s="151">
        <v>43560</v>
      </c>
      <c r="AD27" s="207" t="s">
        <v>316</v>
      </c>
      <c r="AE27" s="234">
        <v>0</v>
      </c>
      <c r="AF27" s="219" t="str">
        <f t="shared" si="2"/>
        <v>No Satisfactorio</v>
      </c>
      <c r="AG27" s="206">
        <v>43560</v>
      </c>
      <c r="AH27" s="207" t="s">
        <v>317</v>
      </c>
      <c r="AI27" s="208" t="s">
        <v>325</v>
      </c>
      <c r="AJ27" s="206">
        <v>43775</v>
      </c>
      <c r="AK27" s="207" t="s">
        <v>326</v>
      </c>
      <c r="AL27" s="234">
        <v>1</v>
      </c>
      <c r="AM27" s="219" t="str">
        <f t="shared" si="3"/>
        <v>Destacado</v>
      </c>
      <c r="AN27" s="206">
        <v>43810</v>
      </c>
      <c r="AO27" s="207" t="s">
        <v>327</v>
      </c>
      <c r="AP27" s="208" t="s">
        <v>320</v>
      </c>
      <c r="AQ27" s="146"/>
      <c r="AR27" s="217"/>
      <c r="AS27" s="204"/>
      <c r="AT27" s="205" t="str">
        <f t="shared" si="4"/>
        <v>Sin Avance</v>
      </c>
      <c r="AU27" s="202"/>
      <c r="AV27" s="207"/>
      <c r="AW27" s="208"/>
      <c r="AX27" s="218"/>
      <c r="AY27" s="147"/>
      <c r="AZ27" s="204"/>
      <c r="BA27" s="219" t="str">
        <f t="shared" si="5"/>
        <v>Sin Avance</v>
      </c>
      <c r="BB27" s="148"/>
      <c r="BC27" s="203"/>
      <c r="BD27" s="203"/>
      <c r="BE27" s="236"/>
      <c r="BF27" s="217"/>
      <c r="BG27" s="221"/>
      <c r="BH27" s="219" t="str">
        <f t="shared" si="6"/>
        <v>Sin Avance</v>
      </c>
      <c r="BI27" s="237"/>
      <c r="BJ27" s="222"/>
      <c r="BK27" s="147"/>
      <c r="BL27" s="238">
        <f t="shared" si="7"/>
        <v>1</v>
      </c>
      <c r="BM27" s="146" t="s">
        <v>96</v>
      </c>
      <c r="BN27" s="208" t="s">
        <v>99</v>
      </c>
      <c r="BO27" s="245">
        <v>44001</v>
      </c>
      <c r="BP27" s="207" t="s">
        <v>321</v>
      </c>
      <c r="BQ27" s="239" t="s">
        <v>96</v>
      </c>
      <c r="BR27" s="228" t="s">
        <v>99</v>
      </c>
      <c r="BS27" s="240" t="str">
        <f t="shared" si="8"/>
        <v>Inefectiva</v>
      </c>
      <c r="BT27" s="246" t="s">
        <v>188</v>
      </c>
      <c r="BU27" s="208" t="s">
        <v>186</v>
      </c>
      <c r="BV27" s="229"/>
    </row>
    <row r="28" spans="1:78" s="230" customFormat="1" ht="45" customHeight="1">
      <c r="A28" s="123" t="s">
        <v>131</v>
      </c>
      <c r="B28" s="199">
        <v>43458</v>
      </c>
      <c r="C28" s="197" t="s">
        <v>328</v>
      </c>
      <c r="D28" s="123" t="s">
        <v>306</v>
      </c>
      <c r="E28" s="232" t="s">
        <v>329</v>
      </c>
      <c r="F28" s="123" t="s">
        <v>102</v>
      </c>
      <c r="G28" s="123" t="s">
        <v>308</v>
      </c>
      <c r="H28" s="232" t="s">
        <v>309</v>
      </c>
      <c r="I28" s="123">
        <v>1</v>
      </c>
      <c r="J28" s="232" t="s">
        <v>310</v>
      </c>
      <c r="K28" s="123" t="s">
        <v>110</v>
      </c>
      <c r="L28" s="123" t="s">
        <v>311</v>
      </c>
      <c r="M28" s="123" t="s">
        <v>312</v>
      </c>
      <c r="N28" s="197">
        <v>1</v>
      </c>
      <c r="O28" s="123" t="s">
        <v>312</v>
      </c>
      <c r="P28" s="123" t="s">
        <v>308</v>
      </c>
      <c r="Q28" s="247" t="s">
        <v>308</v>
      </c>
      <c r="R28" s="248">
        <v>43469</v>
      </c>
      <c r="S28" s="199">
        <v>43819</v>
      </c>
      <c r="T28" s="200"/>
      <c r="U28" s="201">
        <f t="shared" si="0"/>
        <v>43819</v>
      </c>
      <c r="V28" s="202">
        <v>43542</v>
      </c>
      <c r="W28" s="217" t="s">
        <v>313</v>
      </c>
      <c r="X28" s="234">
        <v>0</v>
      </c>
      <c r="Y28" s="219" t="str">
        <f t="shared" si="1"/>
        <v>No Satisfactorio</v>
      </c>
      <c r="Z28" s="249">
        <v>43542</v>
      </c>
      <c r="AA28" s="147" t="s">
        <v>314</v>
      </c>
      <c r="AB28" s="235" t="s">
        <v>315</v>
      </c>
      <c r="AC28" s="151">
        <v>43560</v>
      </c>
      <c r="AD28" s="207" t="s">
        <v>316</v>
      </c>
      <c r="AE28" s="234">
        <v>0</v>
      </c>
      <c r="AF28" s="219" t="str">
        <f t="shared" si="2"/>
        <v>No Satisfactorio</v>
      </c>
      <c r="AG28" s="206">
        <v>43560</v>
      </c>
      <c r="AH28" s="207" t="s">
        <v>317</v>
      </c>
      <c r="AI28" s="208" t="s">
        <v>325</v>
      </c>
      <c r="AJ28" s="206">
        <v>43775</v>
      </c>
      <c r="AK28" s="207" t="s">
        <v>318</v>
      </c>
      <c r="AL28" s="234">
        <v>1</v>
      </c>
      <c r="AM28" s="219" t="str">
        <f t="shared" si="3"/>
        <v>Destacado</v>
      </c>
      <c r="AN28" s="206">
        <v>43810</v>
      </c>
      <c r="AO28" s="207" t="s">
        <v>330</v>
      </c>
      <c r="AP28" s="208" t="s">
        <v>320</v>
      </c>
      <c r="AQ28" s="146"/>
      <c r="AR28" s="217"/>
      <c r="AS28" s="204"/>
      <c r="AT28" s="205" t="str">
        <f t="shared" si="4"/>
        <v>Sin Avance</v>
      </c>
      <c r="AU28" s="202"/>
      <c r="AV28" s="207"/>
      <c r="AW28" s="208"/>
      <c r="AX28" s="218"/>
      <c r="AY28" s="147"/>
      <c r="AZ28" s="204"/>
      <c r="BA28" s="219" t="str">
        <f t="shared" si="5"/>
        <v>Sin Avance</v>
      </c>
      <c r="BB28" s="148"/>
      <c r="BC28" s="203"/>
      <c r="BD28" s="203"/>
      <c r="BE28" s="236"/>
      <c r="BF28" s="217"/>
      <c r="BG28" s="221"/>
      <c r="BH28" s="219" t="str">
        <f t="shared" si="6"/>
        <v>Sin Avance</v>
      </c>
      <c r="BI28" s="237"/>
      <c r="BJ28" s="222"/>
      <c r="BK28" s="147"/>
      <c r="BL28" s="238">
        <f t="shared" si="7"/>
        <v>1</v>
      </c>
      <c r="BM28" s="146" t="s">
        <v>96</v>
      </c>
      <c r="BN28" s="208" t="s">
        <v>99</v>
      </c>
      <c r="BO28" s="245">
        <v>44001</v>
      </c>
      <c r="BP28" s="207" t="s">
        <v>331</v>
      </c>
      <c r="BQ28" s="239" t="s">
        <v>96</v>
      </c>
      <c r="BR28" s="228" t="s">
        <v>99</v>
      </c>
      <c r="BS28" s="240" t="str">
        <f t="shared" si="8"/>
        <v>Inefectiva</v>
      </c>
      <c r="BT28" s="246" t="s">
        <v>188</v>
      </c>
      <c r="BU28" s="208" t="s">
        <v>186</v>
      </c>
      <c r="BV28" s="229"/>
    </row>
    <row r="29" spans="1:78" s="230" customFormat="1" ht="45" customHeight="1">
      <c r="A29" s="123" t="s">
        <v>131</v>
      </c>
      <c r="B29" s="199">
        <v>43458</v>
      </c>
      <c r="C29" s="197" t="s">
        <v>328</v>
      </c>
      <c r="D29" s="123" t="s">
        <v>306</v>
      </c>
      <c r="E29" s="232" t="s">
        <v>329</v>
      </c>
      <c r="F29" s="123" t="s">
        <v>102</v>
      </c>
      <c r="G29" s="123" t="s">
        <v>332</v>
      </c>
      <c r="H29" s="232" t="s">
        <v>309</v>
      </c>
      <c r="I29" s="123">
        <v>2</v>
      </c>
      <c r="J29" s="232" t="s">
        <v>333</v>
      </c>
      <c r="K29" s="123" t="s">
        <v>110</v>
      </c>
      <c r="L29" s="123" t="s">
        <v>323</v>
      </c>
      <c r="M29" s="123" t="s">
        <v>324</v>
      </c>
      <c r="N29" s="197">
        <v>1</v>
      </c>
      <c r="O29" s="123" t="s">
        <v>324</v>
      </c>
      <c r="P29" s="123" t="s">
        <v>332</v>
      </c>
      <c r="Q29" s="247" t="s">
        <v>332</v>
      </c>
      <c r="R29" s="248">
        <v>43469</v>
      </c>
      <c r="S29" s="199">
        <v>43819</v>
      </c>
      <c r="T29" s="200"/>
      <c r="U29" s="201">
        <f t="shared" si="0"/>
        <v>43819</v>
      </c>
      <c r="V29" s="202">
        <v>43542</v>
      </c>
      <c r="W29" s="217" t="s">
        <v>313</v>
      </c>
      <c r="X29" s="234">
        <v>0</v>
      </c>
      <c r="Y29" s="219" t="str">
        <f t="shared" si="1"/>
        <v>No Satisfactorio</v>
      </c>
      <c r="Z29" s="249">
        <v>43542</v>
      </c>
      <c r="AA29" s="147" t="s">
        <v>314</v>
      </c>
      <c r="AB29" s="235" t="s">
        <v>315</v>
      </c>
      <c r="AC29" s="151">
        <v>43560</v>
      </c>
      <c r="AD29" s="207" t="s">
        <v>316</v>
      </c>
      <c r="AE29" s="234">
        <v>0</v>
      </c>
      <c r="AF29" s="219" t="str">
        <f t="shared" si="2"/>
        <v>No Satisfactorio</v>
      </c>
      <c r="AG29" s="206">
        <v>43560</v>
      </c>
      <c r="AH29" s="207" t="s">
        <v>317</v>
      </c>
      <c r="AI29" s="208" t="s">
        <v>325</v>
      </c>
      <c r="AJ29" s="206">
        <v>43775</v>
      </c>
      <c r="AK29" s="207" t="s">
        <v>334</v>
      </c>
      <c r="AL29" s="234">
        <v>1</v>
      </c>
      <c r="AM29" s="219" t="str">
        <f t="shared" si="3"/>
        <v>Destacado</v>
      </c>
      <c r="AN29" s="206">
        <v>43810</v>
      </c>
      <c r="AO29" s="207" t="s">
        <v>335</v>
      </c>
      <c r="AP29" s="208" t="s">
        <v>320</v>
      </c>
      <c r="AQ29" s="146"/>
      <c r="AR29" s="217"/>
      <c r="AS29" s="204"/>
      <c r="AT29" s="205" t="str">
        <f t="shared" si="4"/>
        <v>Sin Avance</v>
      </c>
      <c r="AU29" s="202"/>
      <c r="AV29" s="207"/>
      <c r="AW29" s="208"/>
      <c r="AX29" s="218"/>
      <c r="AY29" s="147"/>
      <c r="AZ29" s="204"/>
      <c r="BA29" s="219" t="str">
        <f t="shared" si="5"/>
        <v>Sin Avance</v>
      </c>
      <c r="BB29" s="148"/>
      <c r="BC29" s="203"/>
      <c r="BD29" s="203"/>
      <c r="BE29" s="236"/>
      <c r="BF29" s="217"/>
      <c r="BG29" s="221"/>
      <c r="BH29" s="219" t="str">
        <f t="shared" si="6"/>
        <v>Sin Avance</v>
      </c>
      <c r="BI29" s="237"/>
      <c r="BJ29" s="222"/>
      <c r="BK29" s="147"/>
      <c r="BL29" s="238">
        <f t="shared" si="7"/>
        <v>1</v>
      </c>
      <c r="BM29" s="146" t="s">
        <v>96</v>
      </c>
      <c r="BN29" s="208" t="s">
        <v>99</v>
      </c>
      <c r="BO29" s="245">
        <v>44001</v>
      </c>
      <c r="BP29" s="207" t="s">
        <v>331</v>
      </c>
      <c r="BQ29" s="239" t="s">
        <v>96</v>
      </c>
      <c r="BR29" s="228" t="s">
        <v>99</v>
      </c>
      <c r="BS29" s="240" t="str">
        <f t="shared" si="8"/>
        <v>Inefectiva</v>
      </c>
      <c r="BT29" s="246" t="s">
        <v>188</v>
      </c>
      <c r="BU29" s="208" t="s">
        <v>186</v>
      </c>
      <c r="BV29" s="229"/>
    </row>
    <row r="30" spans="1:78" s="230" customFormat="1" ht="45" customHeight="1">
      <c r="A30" s="123" t="s">
        <v>131</v>
      </c>
      <c r="B30" s="199">
        <v>43458</v>
      </c>
      <c r="C30" s="197" t="s">
        <v>336</v>
      </c>
      <c r="D30" s="123" t="s">
        <v>306</v>
      </c>
      <c r="E30" s="232" t="s">
        <v>337</v>
      </c>
      <c r="F30" s="123" t="s">
        <v>98</v>
      </c>
      <c r="G30" s="123" t="s">
        <v>338</v>
      </c>
      <c r="H30" s="232" t="s">
        <v>339</v>
      </c>
      <c r="I30" s="123">
        <v>1</v>
      </c>
      <c r="J30" s="232" t="s">
        <v>340</v>
      </c>
      <c r="K30" s="123" t="s">
        <v>110</v>
      </c>
      <c r="L30" s="123" t="s">
        <v>341</v>
      </c>
      <c r="M30" s="123" t="s">
        <v>342</v>
      </c>
      <c r="N30" s="197">
        <v>1</v>
      </c>
      <c r="O30" s="123" t="s">
        <v>342</v>
      </c>
      <c r="P30" s="128" t="s">
        <v>343</v>
      </c>
      <c r="Q30" s="128" t="s">
        <v>343</v>
      </c>
      <c r="R30" s="248">
        <v>43469</v>
      </c>
      <c r="S30" s="199">
        <v>43819</v>
      </c>
      <c r="T30" s="200"/>
      <c r="U30" s="201">
        <f t="shared" si="0"/>
        <v>43819</v>
      </c>
      <c r="V30" s="202">
        <v>43819</v>
      </c>
      <c r="W30" s="217" t="s">
        <v>344</v>
      </c>
      <c r="X30" s="234">
        <v>1</v>
      </c>
      <c r="Y30" s="219" t="str">
        <f t="shared" si="1"/>
        <v>Destacado</v>
      </c>
      <c r="Z30" s="206">
        <v>43825</v>
      </c>
      <c r="AA30" s="147" t="s">
        <v>345</v>
      </c>
      <c r="AB30" s="235" t="s">
        <v>346</v>
      </c>
      <c r="AC30" s="218"/>
      <c r="AD30" s="203"/>
      <c r="AE30" s="204"/>
      <c r="AF30" s="1304" t="str">
        <f t="shared" si="2"/>
        <v>Sin Avance</v>
      </c>
      <c r="AG30" s="148"/>
      <c r="AH30" s="203"/>
      <c r="AI30" s="250"/>
      <c r="AJ30" s="215"/>
      <c r="AK30" s="207"/>
      <c r="AL30" s="204"/>
      <c r="AM30" s="219" t="str">
        <f t="shared" si="3"/>
        <v>Sin Avance</v>
      </c>
      <c r="AN30" s="215"/>
      <c r="AO30" s="207"/>
      <c r="AP30" s="208"/>
      <c r="AQ30" s="146"/>
      <c r="AR30" s="217"/>
      <c r="AS30" s="204"/>
      <c r="AT30" s="205" t="str">
        <f t="shared" si="4"/>
        <v>Sin Avance</v>
      </c>
      <c r="AU30" s="202"/>
      <c r="AV30" s="207"/>
      <c r="AW30" s="208"/>
      <c r="AX30" s="218"/>
      <c r="AY30" s="147"/>
      <c r="AZ30" s="204"/>
      <c r="BA30" s="219" t="str">
        <f t="shared" si="5"/>
        <v>Sin Avance</v>
      </c>
      <c r="BB30" s="148"/>
      <c r="BC30" s="203"/>
      <c r="BD30" s="203"/>
      <c r="BE30" s="236"/>
      <c r="BF30" s="217"/>
      <c r="BG30" s="221"/>
      <c r="BH30" s="219" t="str">
        <f t="shared" si="6"/>
        <v>Sin Avance</v>
      </c>
      <c r="BI30" s="237"/>
      <c r="BJ30" s="222"/>
      <c r="BK30" s="147"/>
      <c r="BL30" s="238">
        <f t="shared" si="7"/>
        <v>1</v>
      </c>
      <c r="BM30" s="146" t="s">
        <v>96</v>
      </c>
      <c r="BN30" s="208" t="s">
        <v>99</v>
      </c>
      <c r="BO30" s="245">
        <v>44001</v>
      </c>
      <c r="BP30" s="207" t="s">
        <v>347</v>
      </c>
      <c r="BQ30" s="239" t="s">
        <v>96</v>
      </c>
      <c r="BR30" s="228" t="s">
        <v>99</v>
      </c>
      <c r="BS30" s="240" t="str">
        <f t="shared" si="8"/>
        <v>Inefectiva</v>
      </c>
      <c r="BT30" s="246" t="s">
        <v>188</v>
      </c>
      <c r="BU30" s="208" t="s">
        <v>186</v>
      </c>
      <c r="BV30" s="229"/>
    </row>
    <row r="31" spans="1:78" s="230" customFormat="1" ht="45" customHeight="1">
      <c r="A31" s="123" t="s">
        <v>131</v>
      </c>
      <c r="B31" s="199">
        <v>43458</v>
      </c>
      <c r="C31" s="242" t="s">
        <v>348</v>
      </c>
      <c r="D31" s="123" t="s">
        <v>306</v>
      </c>
      <c r="E31" s="232" t="s">
        <v>349</v>
      </c>
      <c r="F31" s="123" t="s">
        <v>102</v>
      </c>
      <c r="G31" s="123" t="s">
        <v>350</v>
      </c>
      <c r="H31" s="232" t="s">
        <v>351</v>
      </c>
      <c r="I31" s="123">
        <v>1</v>
      </c>
      <c r="J31" s="232" t="s">
        <v>352</v>
      </c>
      <c r="K31" s="123" t="s">
        <v>110</v>
      </c>
      <c r="L31" s="123" t="s">
        <v>353</v>
      </c>
      <c r="M31" s="123" t="s">
        <v>354</v>
      </c>
      <c r="N31" s="197">
        <v>1</v>
      </c>
      <c r="O31" s="123" t="s">
        <v>354</v>
      </c>
      <c r="P31" s="128" t="s">
        <v>113</v>
      </c>
      <c r="Q31" s="128" t="s">
        <v>113</v>
      </c>
      <c r="R31" s="251">
        <v>43469</v>
      </c>
      <c r="S31" s="244">
        <v>43819</v>
      </c>
      <c r="T31" s="200"/>
      <c r="U31" s="201">
        <f t="shared" si="0"/>
        <v>43819</v>
      </c>
      <c r="V31" s="202">
        <v>43818</v>
      </c>
      <c r="W31" s="217" t="s">
        <v>355</v>
      </c>
      <c r="X31" s="234">
        <v>1</v>
      </c>
      <c r="Y31" s="219" t="str">
        <f t="shared" si="1"/>
        <v>Destacado</v>
      </c>
      <c r="Z31" s="206">
        <v>43818</v>
      </c>
      <c r="AA31" s="147" t="s">
        <v>356</v>
      </c>
      <c r="AB31" s="235" t="s">
        <v>346</v>
      </c>
      <c r="AC31" s="218"/>
      <c r="AD31" s="203"/>
      <c r="AE31" s="204"/>
      <c r="AF31" s="1304" t="str">
        <f t="shared" si="2"/>
        <v>Sin Avance</v>
      </c>
      <c r="AG31" s="148"/>
      <c r="AH31" s="203"/>
      <c r="AI31" s="250"/>
      <c r="AJ31" s="215"/>
      <c r="AK31" s="207"/>
      <c r="AL31" s="204"/>
      <c r="AM31" s="219" t="str">
        <f t="shared" si="3"/>
        <v>Sin Avance</v>
      </c>
      <c r="AN31" s="215"/>
      <c r="AO31" s="207"/>
      <c r="AP31" s="208"/>
      <c r="AQ31" s="146"/>
      <c r="AR31" s="217"/>
      <c r="AS31" s="204"/>
      <c r="AT31" s="205" t="str">
        <f t="shared" si="4"/>
        <v>Sin Avance</v>
      </c>
      <c r="AU31" s="202"/>
      <c r="AV31" s="207"/>
      <c r="AW31" s="208"/>
      <c r="AX31" s="218"/>
      <c r="AY31" s="147"/>
      <c r="AZ31" s="204"/>
      <c r="BA31" s="219" t="str">
        <f t="shared" si="5"/>
        <v>Sin Avance</v>
      </c>
      <c r="BB31" s="148"/>
      <c r="BC31" s="203"/>
      <c r="BD31" s="203"/>
      <c r="BE31" s="236"/>
      <c r="BF31" s="217"/>
      <c r="BG31" s="221"/>
      <c r="BH31" s="219" t="str">
        <f t="shared" si="6"/>
        <v>Sin Avance</v>
      </c>
      <c r="BI31" s="237"/>
      <c r="BJ31" s="222"/>
      <c r="BK31" s="147"/>
      <c r="BL31" s="238">
        <f t="shared" si="7"/>
        <v>1</v>
      </c>
      <c r="BM31" s="146" t="s">
        <v>96</v>
      </c>
      <c r="BN31" s="208" t="s">
        <v>99</v>
      </c>
      <c r="BO31" s="245">
        <v>44001</v>
      </c>
      <c r="BP31" s="207" t="s">
        <v>357</v>
      </c>
      <c r="BQ31" s="239" t="s">
        <v>96</v>
      </c>
      <c r="BR31" s="228" t="s">
        <v>99</v>
      </c>
      <c r="BS31" s="240" t="str">
        <f t="shared" si="8"/>
        <v>Inefectiva</v>
      </c>
      <c r="BT31" s="246" t="s">
        <v>188</v>
      </c>
      <c r="BU31" s="208" t="s">
        <v>186</v>
      </c>
      <c r="BV31" s="229"/>
    </row>
    <row r="32" spans="1:78" s="1129" customFormat="1" ht="45" customHeight="1">
      <c r="A32" s="778" t="s">
        <v>131</v>
      </c>
      <c r="B32" s="1130">
        <v>43458</v>
      </c>
      <c r="C32" s="1131" t="s">
        <v>328</v>
      </c>
      <c r="D32" s="778" t="s">
        <v>358</v>
      </c>
      <c r="E32" s="1107" t="s">
        <v>359</v>
      </c>
      <c r="F32" s="778" t="s">
        <v>98</v>
      </c>
      <c r="G32" s="778" t="s">
        <v>360</v>
      </c>
      <c r="H32" s="1107" t="s">
        <v>361</v>
      </c>
      <c r="I32" s="778">
        <v>2</v>
      </c>
      <c r="J32" s="1107" t="s">
        <v>362</v>
      </c>
      <c r="K32" s="778" t="s">
        <v>110</v>
      </c>
      <c r="L32" s="778" t="s">
        <v>363</v>
      </c>
      <c r="M32" s="778" t="s">
        <v>364</v>
      </c>
      <c r="N32" s="1131">
        <v>1</v>
      </c>
      <c r="O32" s="778" t="s">
        <v>364</v>
      </c>
      <c r="P32" s="778" t="s">
        <v>360</v>
      </c>
      <c r="Q32" s="778" t="s">
        <v>365</v>
      </c>
      <c r="R32" s="1130">
        <v>43497</v>
      </c>
      <c r="S32" s="1130">
        <v>43585</v>
      </c>
      <c r="T32" s="1111"/>
      <c r="U32" s="1112">
        <f t="shared" si="0"/>
        <v>43585</v>
      </c>
      <c r="V32" s="1113">
        <v>43607</v>
      </c>
      <c r="W32" s="1114" t="s">
        <v>366</v>
      </c>
      <c r="X32" s="1115">
        <v>0</v>
      </c>
      <c r="Y32" s="1116" t="str">
        <f t="shared" si="1"/>
        <v>No Satisfactorio</v>
      </c>
      <c r="Z32" s="1118">
        <v>43607</v>
      </c>
      <c r="AA32" s="1114" t="s">
        <v>367</v>
      </c>
      <c r="AB32" s="1114" t="s">
        <v>325</v>
      </c>
      <c r="AC32" s="1118">
        <v>43696</v>
      </c>
      <c r="AD32" s="1117" t="s">
        <v>368</v>
      </c>
      <c r="AE32" s="1115">
        <v>1</v>
      </c>
      <c r="AF32" s="1316" t="str">
        <f t="shared" si="2"/>
        <v>Destacado</v>
      </c>
      <c r="AG32" s="1132">
        <v>43699</v>
      </c>
      <c r="AH32" s="1117" t="s">
        <v>369</v>
      </c>
      <c r="AI32" s="1117" t="s">
        <v>370</v>
      </c>
      <c r="AJ32" s="1117"/>
      <c r="AK32" s="1117"/>
      <c r="AL32" s="1119"/>
      <c r="AM32" s="1116" t="str">
        <f t="shared" si="3"/>
        <v>Sin Avance</v>
      </c>
      <c r="AN32" s="1117"/>
      <c r="AO32" s="1117"/>
      <c r="AP32" s="1117"/>
      <c r="AQ32" s="1117"/>
      <c r="AR32" s="1114"/>
      <c r="AS32" s="1119"/>
      <c r="AT32" s="1120" t="str">
        <f t="shared" si="4"/>
        <v>Sin Avance</v>
      </c>
      <c r="AU32" s="1113"/>
      <c r="AV32" s="1117"/>
      <c r="AW32" s="1117"/>
      <c r="AX32" s="1116"/>
      <c r="AY32" s="1114"/>
      <c r="AZ32" s="1119"/>
      <c r="BA32" s="1116" t="str">
        <f t="shared" si="5"/>
        <v>Sin Avance</v>
      </c>
      <c r="BB32" s="1116"/>
      <c r="BC32" s="1116"/>
      <c r="BD32" s="1116"/>
      <c r="BE32" s="1114"/>
      <c r="BF32" s="1114"/>
      <c r="BG32" s="1121"/>
      <c r="BH32" s="1116" t="str">
        <f t="shared" si="6"/>
        <v>Sin Avance</v>
      </c>
      <c r="BI32" s="1122"/>
      <c r="BJ32" s="1122"/>
      <c r="BK32" s="1114"/>
      <c r="BL32" s="1123">
        <f t="shared" si="7"/>
        <v>1</v>
      </c>
      <c r="BM32" s="1117" t="s">
        <v>96</v>
      </c>
      <c r="BN32" s="1117" t="s">
        <v>96</v>
      </c>
      <c r="BO32" s="1118">
        <v>44001</v>
      </c>
      <c r="BP32" s="1117" t="s">
        <v>4217</v>
      </c>
      <c r="BQ32" s="1124" t="s">
        <v>96</v>
      </c>
      <c r="BR32" s="1124" t="s">
        <v>96</v>
      </c>
      <c r="BS32" s="1125" t="str">
        <f t="shared" si="8"/>
        <v>Cerrada</v>
      </c>
      <c r="BT32" s="1126" t="s">
        <v>4216</v>
      </c>
      <c r="BU32" s="1127" t="s">
        <v>186</v>
      </c>
      <c r="BV32" s="1128"/>
      <c r="BZ32" s="725"/>
    </row>
    <row r="33" spans="1:78" s="1129" customFormat="1" ht="45" customHeight="1">
      <c r="A33" s="778" t="s">
        <v>131</v>
      </c>
      <c r="B33" s="1130">
        <v>43458</v>
      </c>
      <c r="C33" s="1131" t="s">
        <v>328</v>
      </c>
      <c r="D33" s="778" t="s">
        <v>358</v>
      </c>
      <c r="E33" s="1107" t="s">
        <v>359</v>
      </c>
      <c r="F33" s="778" t="s">
        <v>98</v>
      </c>
      <c r="G33" s="778" t="s">
        <v>360</v>
      </c>
      <c r="H33" s="1107" t="s">
        <v>371</v>
      </c>
      <c r="I33" s="778">
        <v>4</v>
      </c>
      <c r="J33" s="1107" t="s">
        <v>372</v>
      </c>
      <c r="K33" s="778" t="s">
        <v>110</v>
      </c>
      <c r="L33" s="778" t="s">
        <v>373</v>
      </c>
      <c r="M33" s="778" t="s">
        <v>374</v>
      </c>
      <c r="N33" s="1131">
        <v>1</v>
      </c>
      <c r="O33" s="778" t="s">
        <v>374</v>
      </c>
      <c r="P33" s="778" t="s">
        <v>360</v>
      </c>
      <c r="Q33" s="778" t="s">
        <v>360</v>
      </c>
      <c r="R33" s="1130">
        <v>43497</v>
      </c>
      <c r="S33" s="1130">
        <v>43555</v>
      </c>
      <c r="T33" s="1111"/>
      <c r="U33" s="1112">
        <f t="shared" si="0"/>
        <v>43555</v>
      </c>
      <c r="V33" s="1113">
        <v>43607</v>
      </c>
      <c r="W33" s="1114" t="s">
        <v>366</v>
      </c>
      <c r="X33" s="1115">
        <v>0</v>
      </c>
      <c r="Y33" s="1116" t="str">
        <f t="shared" si="1"/>
        <v>No Satisfactorio</v>
      </c>
      <c r="Z33" s="1132">
        <v>43607</v>
      </c>
      <c r="AA33" s="1114" t="s">
        <v>367</v>
      </c>
      <c r="AB33" s="1114" t="s">
        <v>325</v>
      </c>
      <c r="AC33" s="1118">
        <v>43696</v>
      </c>
      <c r="AD33" s="1117" t="s">
        <v>375</v>
      </c>
      <c r="AE33" s="1115">
        <v>1</v>
      </c>
      <c r="AF33" s="1316" t="str">
        <f t="shared" si="2"/>
        <v>Destacado</v>
      </c>
      <c r="AG33" s="1132">
        <v>43699</v>
      </c>
      <c r="AH33" s="1117" t="s">
        <v>376</v>
      </c>
      <c r="AI33" s="1117" t="s">
        <v>370</v>
      </c>
      <c r="AJ33" s="1117"/>
      <c r="AK33" s="1117"/>
      <c r="AL33" s="1119"/>
      <c r="AM33" s="1116" t="str">
        <f t="shared" si="3"/>
        <v>Sin Avance</v>
      </c>
      <c r="AN33" s="1117"/>
      <c r="AO33" s="1117"/>
      <c r="AP33" s="1117"/>
      <c r="AQ33" s="1117"/>
      <c r="AR33" s="1114"/>
      <c r="AS33" s="1119"/>
      <c r="AT33" s="1120" t="str">
        <f t="shared" si="4"/>
        <v>Sin Avance</v>
      </c>
      <c r="AU33" s="1113"/>
      <c r="AV33" s="1117"/>
      <c r="AW33" s="1117"/>
      <c r="AX33" s="1116"/>
      <c r="AY33" s="1114"/>
      <c r="AZ33" s="1119"/>
      <c r="BA33" s="1116" t="str">
        <f t="shared" si="5"/>
        <v>Sin Avance</v>
      </c>
      <c r="BB33" s="1116"/>
      <c r="BC33" s="1116"/>
      <c r="BD33" s="1116"/>
      <c r="BE33" s="1114"/>
      <c r="BF33" s="1114"/>
      <c r="BG33" s="1121"/>
      <c r="BH33" s="1116" t="str">
        <f t="shared" si="6"/>
        <v>Sin Avance</v>
      </c>
      <c r="BI33" s="1122"/>
      <c r="BJ33" s="1122"/>
      <c r="BK33" s="1114"/>
      <c r="BL33" s="1123">
        <f t="shared" si="7"/>
        <v>1</v>
      </c>
      <c r="BM33" s="1117" t="s">
        <v>96</v>
      </c>
      <c r="BN33" s="1117" t="s">
        <v>96</v>
      </c>
      <c r="BO33" s="1118">
        <v>44001</v>
      </c>
      <c r="BP33" s="1117" t="s">
        <v>4217</v>
      </c>
      <c r="BQ33" s="1124" t="s">
        <v>96</v>
      </c>
      <c r="BR33" s="1124" t="s">
        <v>96</v>
      </c>
      <c r="BS33" s="1125" t="str">
        <f t="shared" si="8"/>
        <v>Cerrada</v>
      </c>
      <c r="BT33" s="1126" t="s">
        <v>4216</v>
      </c>
      <c r="BU33" s="1127" t="s">
        <v>186</v>
      </c>
      <c r="BV33" s="1128"/>
      <c r="BZ33" s="725"/>
    </row>
    <row r="34" spans="1:78" s="1129" customFormat="1" ht="45" customHeight="1">
      <c r="A34" s="778" t="s">
        <v>131</v>
      </c>
      <c r="B34" s="1130">
        <v>43458</v>
      </c>
      <c r="C34" s="1131" t="s">
        <v>328</v>
      </c>
      <c r="D34" s="778" t="s">
        <v>358</v>
      </c>
      <c r="E34" s="1107" t="s">
        <v>359</v>
      </c>
      <c r="F34" s="778" t="s">
        <v>98</v>
      </c>
      <c r="G34" s="778" t="s">
        <v>360</v>
      </c>
      <c r="H34" s="1107" t="s">
        <v>371</v>
      </c>
      <c r="I34" s="778">
        <v>5</v>
      </c>
      <c r="J34" s="1107" t="s">
        <v>377</v>
      </c>
      <c r="K34" s="778" t="s">
        <v>110</v>
      </c>
      <c r="L34" s="778" t="s">
        <v>378</v>
      </c>
      <c r="M34" s="778" t="s">
        <v>379</v>
      </c>
      <c r="N34" s="1131">
        <v>1</v>
      </c>
      <c r="O34" s="778" t="s">
        <v>379</v>
      </c>
      <c r="P34" s="778" t="s">
        <v>360</v>
      </c>
      <c r="Q34" s="778" t="s">
        <v>380</v>
      </c>
      <c r="R34" s="1130">
        <v>43497</v>
      </c>
      <c r="S34" s="1130">
        <v>43555</v>
      </c>
      <c r="T34" s="1111"/>
      <c r="U34" s="1112">
        <f t="shared" si="0"/>
        <v>43555</v>
      </c>
      <c r="V34" s="1113">
        <v>43607</v>
      </c>
      <c r="W34" s="1114" t="s">
        <v>366</v>
      </c>
      <c r="X34" s="1115">
        <v>0</v>
      </c>
      <c r="Y34" s="1116" t="str">
        <f t="shared" si="1"/>
        <v>No Satisfactorio</v>
      </c>
      <c r="Z34" s="1132">
        <v>43607</v>
      </c>
      <c r="AA34" s="1114" t="s">
        <v>367</v>
      </c>
      <c r="AB34" s="1114" t="s">
        <v>325</v>
      </c>
      <c r="AC34" s="1118">
        <v>43696</v>
      </c>
      <c r="AD34" s="1117" t="s">
        <v>381</v>
      </c>
      <c r="AE34" s="1115">
        <v>1</v>
      </c>
      <c r="AF34" s="1316" t="str">
        <f t="shared" si="2"/>
        <v>Destacado</v>
      </c>
      <c r="AG34" s="1132">
        <v>43699</v>
      </c>
      <c r="AH34" s="1117" t="s">
        <v>382</v>
      </c>
      <c r="AI34" s="1117" t="s">
        <v>370</v>
      </c>
      <c r="AJ34" s="1117"/>
      <c r="AK34" s="1117"/>
      <c r="AL34" s="1119"/>
      <c r="AM34" s="1116" t="str">
        <f t="shared" si="3"/>
        <v>Sin Avance</v>
      </c>
      <c r="AN34" s="1117"/>
      <c r="AO34" s="1117"/>
      <c r="AP34" s="1117"/>
      <c r="AQ34" s="1117"/>
      <c r="AR34" s="1114"/>
      <c r="AS34" s="1119"/>
      <c r="AT34" s="1120" t="str">
        <f t="shared" si="4"/>
        <v>Sin Avance</v>
      </c>
      <c r="AU34" s="1113"/>
      <c r="AV34" s="1117"/>
      <c r="AW34" s="1117"/>
      <c r="AX34" s="1116"/>
      <c r="AY34" s="1114"/>
      <c r="AZ34" s="1119"/>
      <c r="BA34" s="1116" t="str">
        <f t="shared" si="5"/>
        <v>Sin Avance</v>
      </c>
      <c r="BB34" s="1116"/>
      <c r="BC34" s="1116"/>
      <c r="BD34" s="1116"/>
      <c r="BE34" s="1114"/>
      <c r="BF34" s="1114"/>
      <c r="BG34" s="1121"/>
      <c r="BH34" s="1116" t="str">
        <f t="shared" si="6"/>
        <v>Sin Avance</v>
      </c>
      <c r="BI34" s="1122"/>
      <c r="BJ34" s="1122"/>
      <c r="BK34" s="1114"/>
      <c r="BL34" s="1123">
        <f t="shared" si="7"/>
        <v>1</v>
      </c>
      <c r="BM34" s="1117" t="s">
        <v>96</v>
      </c>
      <c r="BN34" s="1117" t="s">
        <v>96</v>
      </c>
      <c r="BO34" s="1118">
        <v>44001</v>
      </c>
      <c r="BP34" s="1117" t="s">
        <v>4217</v>
      </c>
      <c r="BQ34" s="1124" t="s">
        <v>96</v>
      </c>
      <c r="BR34" s="1124" t="s">
        <v>96</v>
      </c>
      <c r="BS34" s="1125" t="str">
        <f t="shared" si="8"/>
        <v>Cerrada</v>
      </c>
      <c r="BT34" s="1126" t="s">
        <v>4216</v>
      </c>
      <c r="BU34" s="1127" t="s">
        <v>186</v>
      </c>
      <c r="BV34" s="1128"/>
      <c r="BZ34" s="725"/>
    </row>
    <row r="35" spans="1:78" s="230" customFormat="1" ht="45" customHeight="1">
      <c r="A35" s="123" t="s">
        <v>131</v>
      </c>
      <c r="B35" s="231">
        <v>43633</v>
      </c>
      <c r="C35" s="197" t="s">
        <v>383</v>
      </c>
      <c r="D35" s="123" t="s">
        <v>384</v>
      </c>
      <c r="E35" s="232" t="s">
        <v>385</v>
      </c>
      <c r="F35" s="123" t="s">
        <v>102</v>
      </c>
      <c r="G35" s="123" t="s">
        <v>175</v>
      </c>
      <c r="H35" s="232" t="s">
        <v>386</v>
      </c>
      <c r="I35" s="123">
        <v>1</v>
      </c>
      <c r="J35" s="232" t="s">
        <v>387</v>
      </c>
      <c r="K35" s="123" t="s">
        <v>110</v>
      </c>
      <c r="L35" s="123" t="s">
        <v>388</v>
      </c>
      <c r="M35" s="123" t="s">
        <v>389</v>
      </c>
      <c r="N35" s="197">
        <v>1</v>
      </c>
      <c r="O35" s="123" t="s">
        <v>389</v>
      </c>
      <c r="P35" s="128" t="s">
        <v>175</v>
      </c>
      <c r="Q35" s="128" t="s">
        <v>175</v>
      </c>
      <c r="R35" s="198">
        <v>43633</v>
      </c>
      <c r="S35" s="199">
        <v>43995</v>
      </c>
      <c r="T35" s="200">
        <v>89</v>
      </c>
      <c r="U35" s="201">
        <f t="shared" si="0"/>
        <v>44084</v>
      </c>
      <c r="V35" s="202">
        <v>43950</v>
      </c>
      <c r="W35" s="207" t="s">
        <v>390</v>
      </c>
      <c r="X35" s="234">
        <v>0</v>
      </c>
      <c r="Y35" s="219" t="str">
        <f t="shared" si="1"/>
        <v>No Satisfactorio</v>
      </c>
      <c r="Z35" s="206">
        <v>43951</v>
      </c>
      <c r="AA35" s="145" t="s">
        <v>391</v>
      </c>
      <c r="AB35" s="208" t="s">
        <v>186</v>
      </c>
      <c r="AC35" s="151">
        <v>43966</v>
      </c>
      <c r="AD35" s="207" t="s">
        <v>392</v>
      </c>
      <c r="AE35" s="234">
        <v>0.5</v>
      </c>
      <c r="AF35" s="219" t="str">
        <f t="shared" si="2"/>
        <v>No Satisfactorio</v>
      </c>
      <c r="AG35" s="206">
        <v>43971</v>
      </c>
      <c r="AH35" s="207" t="s">
        <v>393</v>
      </c>
      <c r="AI35" s="208" t="s">
        <v>148</v>
      </c>
      <c r="AJ35" s="151">
        <v>44021</v>
      </c>
      <c r="AK35" s="207" t="s">
        <v>394</v>
      </c>
      <c r="AL35" s="234">
        <v>0.6</v>
      </c>
      <c r="AM35" s="219" t="str">
        <f t="shared" si="3"/>
        <v>No Satisfactorio</v>
      </c>
      <c r="AN35" s="206">
        <v>44022</v>
      </c>
      <c r="AO35" s="207" t="s">
        <v>395</v>
      </c>
      <c r="AP35" s="208" t="s">
        <v>396</v>
      </c>
      <c r="AQ35" s="151">
        <v>44095</v>
      </c>
      <c r="AR35" s="217" t="s">
        <v>397</v>
      </c>
      <c r="AS35" s="234">
        <v>1</v>
      </c>
      <c r="AT35" s="219" t="str">
        <f t="shared" si="4"/>
        <v>Destacado</v>
      </c>
      <c r="AU35" s="206">
        <v>44104</v>
      </c>
      <c r="AV35" s="207" t="s">
        <v>398</v>
      </c>
      <c r="AW35" s="252" t="s">
        <v>399</v>
      </c>
      <c r="AX35" s="218"/>
      <c r="AY35" s="147"/>
      <c r="AZ35" s="204"/>
      <c r="BA35" s="219" t="str">
        <f t="shared" si="5"/>
        <v>Sin Avance</v>
      </c>
      <c r="BB35" s="148"/>
      <c r="BC35" s="203"/>
      <c r="BD35" s="203"/>
      <c r="BE35" s="236"/>
      <c r="BF35" s="217"/>
      <c r="BG35" s="221"/>
      <c r="BH35" s="219" t="str">
        <f t="shared" si="6"/>
        <v>Sin Avance</v>
      </c>
      <c r="BI35" s="237"/>
      <c r="BJ35" s="222"/>
      <c r="BK35" s="147"/>
      <c r="BL35" s="238">
        <f t="shared" si="7"/>
        <v>1</v>
      </c>
      <c r="BM35" s="146" t="s">
        <v>96</v>
      </c>
      <c r="BN35" s="208" t="s">
        <v>99</v>
      </c>
      <c r="BO35" s="245">
        <v>44376</v>
      </c>
      <c r="BP35" s="207" t="s">
        <v>400</v>
      </c>
      <c r="BQ35" s="239" t="s">
        <v>96</v>
      </c>
      <c r="BR35" s="228" t="s">
        <v>99</v>
      </c>
      <c r="BS35" s="240" t="str">
        <f t="shared" si="8"/>
        <v>Inefectiva</v>
      </c>
      <c r="BT35" s="246" t="s">
        <v>401</v>
      </c>
      <c r="BU35" s="208" t="s">
        <v>186</v>
      </c>
      <c r="BV35" s="229"/>
    </row>
    <row r="36" spans="1:78" s="230" customFormat="1" ht="45" customHeight="1">
      <c r="A36" s="123" t="s">
        <v>131</v>
      </c>
      <c r="B36" s="231">
        <v>43633</v>
      </c>
      <c r="C36" s="197" t="s">
        <v>383</v>
      </c>
      <c r="D36" s="123" t="s">
        <v>384</v>
      </c>
      <c r="E36" s="232" t="s">
        <v>385</v>
      </c>
      <c r="F36" s="123" t="s">
        <v>102</v>
      </c>
      <c r="G36" s="123" t="s">
        <v>175</v>
      </c>
      <c r="H36" s="232" t="s">
        <v>386</v>
      </c>
      <c r="I36" s="123">
        <v>2</v>
      </c>
      <c r="J36" s="232" t="s">
        <v>402</v>
      </c>
      <c r="K36" s="123" t="s">
        <v>110</v>
      </c>
      <c r="L36" s="123" t="s">
        <v>403</v>
      </c>
      <c r="M36" s="123" t="s">
        <v>404</v>
      </c>
      <c r="N36" s="197">
        <v>100</v>
      </c>
      <c r="O36" s="123" t="s">
        <v>404</v>
      </c>
      <c r="P36" s="128" t="s">
        <v>175</v>
      </c>
      <c r="Q36" s="128" t="s">
        <v>175</v>
      </c>
      <c r="R36" s="198">
        <v>43633</v>
      </c>
      <c r="S36" s="199">
        <v>43995</v>
      </c>
      <c r="T36" s="200"/>
      <c r="U36" s="201">
        <f t="shared" si="0"/>
        <v>43995</v>
      </c>
      <c r="V36" s="202">
        <v>43966</v>
      </c>
      <c r="W36" s="207" t="s">
        <v>405</v>
      </c>
      <c r="X36" s="234">
        <v>0.3</v>
      </c>
      <c r="Y36" s="219" t="str">
        <f t="shared" si="1"/>
        <v>No Satisfactorio</v>
      </c>
      <c r="Z36" s="206">
        <v>43971</v>
      </c>
      <c r="AA36" s="145" t="s">
        <v>406</v>
      </c>
      <c r="AB36" s="208" t="s">
        <v>148</v>
      </c>
      <c r="AC36" s="151">
        <v>44021</v>
      </c>
      <c r="AD36" s="207" t="s">
        <v>407</v>
      </c>
      <c r="AE36" s="234">
        <v>1</v>
      </c>
      <c r="AF36" s="219" t="str">
        <f t="shared" si="2"/>
        <v>Destacado</v>
      </c>
      <c r="AG36" s="206">
        <v>44022</v>
      </c>
      <c r="AH36" s="203" t="s">
        <v>408</v>
      </c>
      <c r="AI36" s="208" t="s">
        <v>396</v>
      </c>
      <c r="AJ36" s="146"/>
      <c r="AK36" s="207"/>
      <c r="AL36" s="204"/>
      <c r="AM36" s="219" t="str">
        <f t="shared" si="3"/>
        <v>Sin Avance</v>
      </c>
      <c r="AN36" s="215"/>
      <c r="AO36" s="207"/>
      <c r="AP36" s="208"/>
      <c r="AQ36" s="146"/>
      <c r="AR36" s="217"/>
      <c r="AS36" s="204"/>
      <c r="AT36" s="205" t="str">
        <f t="shared" si="4"/>
        <v>Sin Avance</v>
      </c>
      <c r="AU36" s="202"/>
      <c r="AV36" s="207"/>
      <c r="AW36" s="208"/>
      <c r="AX36" s="218"/>
      <c r="AY36" s="147"/>
      <c r="AZ36" s="204"/>
      <c r="BA36" s="219" t="str">
        <f t="shared" si="5"/>
        <v>Sin Avance</v>
      </c>
      <c r="BB36" s="148"/>
      <c r="BC36" s="203"/>
      <c r="BD36" s="203"/>
      <c r="BE36" s="236"/>
      <c r="BF36" s="217"/>
      <c r="BG36" s="221"/>
      <c r="BH36" s="219" t="str">
        <f t="shared" si="6"/>
        <v>Sin Avance</v>
      </c>
      <c r="BI36" s="237"/>
      <c r="BJ36" s="222"/>
      <c r="BK36" s="147"/>
      <c r="BL36" s="238">
        <f t="shared" si="7"/>
        <v>1</v>
      </c>
      <c r="BM36" s="146" t="s">
        <v>96</v>
      </c>
      <c r="BN36" s="208" t="s">
        <v>99</v>
      </c>
      <c r="BO36" s="245">
        <v>44376</v>
      </c>
      <c r="BP36" s="207" t="s">
        <v>400</v>
      </c>
      <c r="BQ36" s="239" t="s">
        <v>96</v>
      </c>
      <c r="BR36" s="228" t="s">
        <v>99</v>
      </c>
      <c r="BS36" s="240" t="str">
        <f t="shared" si="8"/>
        <v>Inefectiva</v>
      </c>
      <c r="BT36" s="246" t="s">
        <v>401</v>
      </c>
      <c r="BU36" s="208" t="s">
        <v>186</v>
      </c>
      <c r="BV36" s="229"/>
    </row>
    <row r="37" spans="1:78" s="230" customFormat="1" ht="45" customHeight="1">
      <c r="A37" s="123" t="s">
        <v>131</v>
      </c>
      <c r="B37" s="231">
        <v>43633</v>
      </c>
      <c r="C37" s="197" t="s">
        <v>383</v>
      </c>
      <c r="D37" s="123" t="s">
        <v>384</v>
      </c>
      <c r="E37" s="232" t="s">
        <v>385</v>
      </c>
      <c r="F37" s="123" t="s">
        <v>102</v>
      </c>
      <c r="G37" s="123" t="s">
        <v>175</v>
      </c>
      <c r="H37" s="232" t="s">
        <v>409</v>
      </c>
      <c r="I37" s="123">
        <v>3</v>
      </c>
      <c r="J37" s="232" t="s">
        <v>410</v>
      </c>
      <c r="K37" s="123" t="s">
        <v>110</v>
      </c>
      <c r="L37" s="123" t="s">
        <v>411</v>
      </c>
      <c r="M37" s="123" t="s">
        <v>412</v>
      </c>
      <c r="N37" s="197">
        <v>100</v>
      </c>
      <c r="O37" s="123" t="s">
        <v>412</v>
      </c>
      <c r="P37" s="128" t="s">
        <v>175</v>
      </c>
      <c r="Q37" s="128" t="s">
        <v>175</v>
      </c>
      <c r="R37" s="198">
        <v>43633</v>
      </c>
      <c r="S37" s="199">
        <v>43995</v>
      </c>
      <c r="T37" s="200"/>
      <c r="U37" s="201">
        <f t="shared" si="0"/>
        <v>43995</v>
      </c>
      <c r="V37" s="202">
        <v>43966</v>
      </c>
      <c r="W37" s="207" t="s">
        <v>405</v>
      </c>
      <c r="X37" s="234">
        <v>0.3</v>
      </c>
      <c r="Y37" s="219" t="str">
        <f t="shared" si="1"/>
        <v>No Satisfactorio</v>
      </c>
      <c r="Z37" s="206">
        <v>43971</v>
      </c>
      <c r="AA37" s="145" t="s">
        <v>413</v>
      </c>
      <c r="AB37" s="208" t="s">
        <v>148</v>
      </c>
      <c r="AC37" s="151">
        <v>44021</v>
      </c>
      <c r="AD37" s="253" t="s">
        <v>414</v>
      </c>
      <c r="AE37" s="234">
        <v>1</v>
      </c>
      <c r="AF37" s="219" t="str">
        <f t="shared" si="2"/>
        <v>Destacado</v>
      </c>
      <c r="AG37" s="206">
        <v>44022</v>
      </c>
      <c r="AH37" s="203" t="s">
        <v>415</v>
      </c>
      <c r="AI37" s="208" t="s">
        <v>416</v>
      </c>
      <c r="AJ37" s="146"/>
      <c r="AK37" s="207"/>
      <c r="AL37" s="204"/>
      <c r="AM37" s="219" t="str">
        <f t="shared" si="3"/>
        <v>Sin Avance</v>
      </c>
      <c r="AN37" s="215"/>
      <c r="AO37" s="207"/>
      <c r="AP37" s="208"/>
      <c r="AQ37" s="146"/>
      <c r="AR37" s="217"/>
      <c r="AS37" s="204"/>
      <c r="AT37" s="205" t="str">
        <f t="shared" si="4"/>
        <v>Sin Avance</v>
      </c>
      <c r="AU37" s="202"/>
      <c r="AV37" s="207"/>
      <c r="AW37" s="208"/>
      <c r="AX37" s="218"/>
      <c r="AY37" s="147"/>
      <c r="AZ37" s="204"/>
      <c r="BA37" s="219" t="str">
        <f t="shared" si="5"/>
        <v>Sin Avance</v>
      </c>
      <c r="BB37" s="148"/>
      <c r="BC37" s="203"/>
      <c r="BD37" s="203"/>
      <c r="BE37" s="236"/>
      <c r="BF37" s="217"/>
      <c r="BG37" s="221"/>
      <c r="BH37" s="219" t="str">
        <f t="shared" si="6"/>
        <v>Sin Avance</v>
      </c>
      <c r="BI37" s="237"/>
      <c r="BJ37" s="222"/>
      <c r="BK37" s="147"/>
      <c r="BL37" s="238">
        <f t="shared" si="7"/>
        <v>1</v>
      </c>
      <c r="BM37" s="146" t="s">
        <v>96</v>
      </c>
      <c r="BN37" s="208" t="s">
        <v>99</v>
      </c>
      <c r="BO37" s="245">
        <v>44376</v>
      </c>
      <c r="BP37" s="207" t="s">
        <v>400</v>
      </c>
      <c r="BQ37" s="239" t="s">
        <v>96</v>
      </c>
      <c r="BR37" s="228" t="s">
        <v>99</v>
      </c>
      <c r="BS37" s="240" t="str">
        <f t="shared" si="8"/>
        <v>Inefectiva</v>
      </c>
      <c r="BT37" s="246" t="s">
        <v>401</v>
      </c>
      <c r="BU37" s="208" t="s">
        <v>186</v>
      </c>
      <c r="BV37" s="229"/>
    </row>
    <row r="38" spans="1:78" s="230" customFormat="1" ht="45" customHeight="1">
      <c r="A38" s="123" t="s">
        <v>131</v>
      </c>
      <c r="B38" s="231">
        <v>43633</v>
      </c>
      <c r="C38" s="197" t="s">
        <v>383</v>
      </c>
      <c r="D38" s="123" t="s">
        <v>384</v>
      </c>
      <c r="E38" s="232" t="s">
        <v>385</v>
      </c>
      <c r="F38" s="123" t="s">
        <v>102</v>
      </c>
      <c r="G38" s="123" t="s">
        <v>175</v>
      </c>
      <c r="H38" s="232" t="s">
        <v>417</v>
      </c>
      <c r="I38" s="123">
        <v>4</v>
      </c>
      <c r="J38" s="232" t="s">
        <v>418</v>
      </c>
      <c r="K38" s="123" t="s">
        <v>110</v>
      </c>
      <c r="L38" s="123" t="s">
        <v>419</v>
      </c>
      <c r="M38" s="123" t="s">
        <v>420</v>
      </c>
      <c r="N38" s="197">
        <v>1</v>
      </c>
      <c r="O38" s="123" t="s">
        <v>420</v>
      </c>
      <c r="P38" s="128" t="s">
        <v>175</v>
      </c>
      <c r="Q38" s="128" t="s">
        <v>175</v>
      </c>
      <c r="R38" s="198">
        <v>43633</v>
      </c>
      <c r="S38" s="199">
        <v>43995</v>
      </c>
      <c r="T38" s="200">
        <v>180</v>
      </c>
      <c r="U38" s="201">
        <f t="shared" si="0"/>
        <v>44175</v>
      </c>
      <c r="V38" s="202">
        <v>43950</v>
      </c>
      <c r="W38" s="207" t="s">
        <v>421</v>
      </c>
      <c r="X38" s="234">
        <v>0</v>
      </c>
      <c r="Y38" s="219" t="str">
        <f t="shared" si="1"/>
        <v>No Satisfactorio</v>
      </c>
      <c r="Z38" s="206">
        <v>43951</v>
      </c>
      <c r="AA38" s="145" t="s">
        <v>422</v>
      </c>
      <c r="AB38" s="208" t="s">
        <v>186</v>
      </c>
      <c r="AC38" s="151">
        <v>43966</v>
      </c>
      <c r="AD38" s="254" t="s">
        <v>423</v>
      </c>
      <c r="AE38" s="234">
        <v>0.25</v>
      </c>
      <c r="AF38" s="219" t="str">
        <f t="shared" si="2"/>
        <v>No Satisfactorio</v>
      </c>
      <c r="AG38" s="206">
        <v>43971</v>
      </c>
      <c r="AH38" s="207" t="s">
        <v>424</v>
      </c>
      <c r="AI38" s="208" t="s">
        <v>148</v>
      </c>
      <c r="AJ38" s="151">
        <v>44021</v>
      </c>
      <c r="AK38" s="255" t="s">
        <v>425</v>
      </c>
      <c r="AL38" s="234">
        <v>0.4</v>
      </c>
      <c r="AM38" s="219" t="str">
        <f t="shared" si="3"/>
        <v>No Satisfactorio</v>
      </c>
      <c r="AN38" s="206">
        <v>44022</v>
      </c>
      <c r="AO38" s="203" t="s">
        <v>426</v>
      </c>
      <c r="AP38" s="208" t="s">
        <v>396</v>
      </c>
      <c r="AQ38" s="256">
        <v>44196</v>
      </c>
      <c r="AR38" s="255" t="s">
        <v>427</v>
      </c>
      <c r="AS38" s="257">
        <v>0.85</v>
      </c>
      <c r="AT38" s="219" t="str">
        <f t="shared" si="4"/>
        <v>Satisfactorio</v>
      </c>
      <c r="AU38" s="206">
        <v>44242</v>
      </c>
      <c r="AV38" s="255" t="s">
        <v>428</v>
      </c>
      <c r="AW38" s="252" t="s">
        <v>429</v>
      </c>
      <c r="AX38" s="151">
        <v>44229</v>
      </c>
      <c r="AY38" s="255" t="s">
        <v>430</v>
      </c>
      <c r="AZ38" s="234">
        <v>1</v>
      </c>
      <c r="BA38" s="219" t="str">
        <f t="shared" si="5"/>
        <v>Destacado</v>
      </c>
      <c r="BB38" s="151">
        <v>44242</v>
      </c>
      <c r="BC38" s="255" t="s">
        <v>431</v>
      </c>
      <c r="BD38" s="252" t="s">
        <v>429</v>
      </c>
      <c r="BE38" s="236"/>
      <c r="BF38" s="217"/>
      <c r="BG38" s="221"/>
      <c r="BH38" s="219" t="str">
        <f t="shared" si="6"/>
        <v>Sin Avance</v>
      </c>
      <c r="BI38" s="237"/>
      <c r="BJ38" s="222"/>
      <c r="BK38" s="147"/>
      <c r="BL38" s="238">
        <f t="shared" si="7"/>
        <v>1</v>
      </c>
      <c r="BM38" s="146" t="s">
        <v>96</v>
      </c>
      <c r="BN38" s="208" t="s">
        <v>99</v>
      </c>
      <c r="BO38" s="245">
        <v>44376</v>
      </c>
      <c r="BP38" s="207" t="s">
        <v>400</v>
      </c>
      <c r="BQ38" s="239" t="s">
        <v>96</v>
      </c>
      <c r="BR38" s="228" t="s">
        <v>99</v>
      </c>
      <c r="BS38" s="240" t="str">
        <f t="shared" si="8"/>
        <v>Inefectiva</v>
      </c>
      <c r="BT38" s="246" t="s">
        <v>401</v>
      </c>
      <c r="BU38" s="208" t="s">
        <v>186</v>
      </c>
      <c r="BV38" s="229"/>
    </row>
    <row r="39" spans="1:78" s="230" customFormat="1" ht="45" customHeight="1">
      <c r="A39" s="123" t="s">
        <v>131</v>
      </c>
      <c r="B39" s="231">
        <v>43633</v>
      </c>
      <c r="C39" s="197" t="s">
        <v>383</v>
      </c>
      <c r="D39" s="123" t="s">
        <v>384</v>
      </c>
      <c r="E39" s="232" t="s">
        <v>385</v>
      </c>
      <c r="F39" s="123" t="s">
        <v>102</v>
      </c>
      <c r="G39" s="123" t="s">
        <v>175</v>
      </c>
      <c r="H39" s="232" t="s">
        <v>417</v>
      </c>
      <c r="I39" s="123">
        <v>5</v>
      </c>
      <c r="J39" s="232" t="s">
        <v>432</v>
      </c>
      <c r="K39" s="123" t="s">
        <v>110</v>
      </c>
      <c r="L39" s="123" t="s">
        <v>433</v>
      </c>
      <c r="M39" s="123" t="s">
        <v>434</v>
      </c>
      <c r="N39" s="197">
        <v>1</v>
      </c>
      <c r="O39" s="123" t="s">
        <v>434</v>
      </c>
      <c r="P39" s="128" t="s">
        <v>175</v>
      </c>
      <c r="Q39" s="128" t="s">
        <v>175</v>
      </c>
      <c r="R39" s="198">
        <v>43633</v>
      </c>
      <c r="S39" s="199">
        <v>43995</v>
      </c>
      <c r="T39" s="200">
        <v>89</v>
      </c>
      <c r="U39" s="201">
        <f t="shared" si="0"/>
        <v>44084</v>
      </c>
      <c r="V39" s="202">
        <v>43950</v>
      </c>
      <c r="W39" s="207" t="s">
        <v>390</v>
      </c>
      <c r="X39" s="234">
        <v>0</v>
      </c>
      <c r="Y39" s="219" t="str">
        <f t="shared" si="1"/>
        <v>No Satisfactorio</v>
      </c>
      <c r="Z39" s="206">
        <v>43951</v>
      </c>
      <c r="AA39" s="145" t="s">
        <v>391</v>
      </c>
      <c r="AB39" s="208" t="s">
        <v>186</v>
      </c>
      <c r="AC39" s="151">
        <v>43966</v>
      </c>
      <c r="AD39" s="207" t="s">
        <v>435</v>
      </c>
      <c r="AE39" s="234">
        <v>0.5</v>
      </c>
      <c r="AF39" s="219" t="str">
        <f t="shared" si="2"/>
        <v>No Satisfactorio</v>
      </c>
      <c r="AG39" s="206">
        <v>43971</v>
      </c>
      <c r="AH39" s="207" t="s">
        <v>436</v>
      </c>
      <c r="AI39" s="208" t="s">
        <v>148</v>
      </c>
      <c r="AJ39" s="151">
        <v>44021</v>
      </c>
      <c r="AK39" s="207" t="s">
        <v>394</v>
      </c>
      <c r="AL39" s="234">
        <v>0.6</v>
      </c>
      <c r="AM39" s="219" t="str">
        <f t="shared" si="3"/>
        <v>No Satisfactorio</v>
      </c>
      <c r="AN39" s="206">
        <v>44022</v>
      </c>
      <c r="AO39" s="203" t="s">
        <v>437</v>
      </c>
      <c r="AP39" s="208" t="s">
        <v>416</v>
      </c>
      <c r="AQ39" s="151">
        <v>44095</v>
      </c>
      <c r="AR39" s="217" t="s">
        <v>397</v>
      </c>
      <c r="AS39" s="234">
        <v>1</v>
      </c>
      <c r="AT39" s="219" t="str">
        <f t="shared" si="4"/>
        <v>Destacado</v>
      </c>
      <c r="AU39" s="206">
        <v>44104</v>
      </c>
      <c r="AV39" s="207" t="s">
        <v>398</v>
      </c>
      <c r="AW39" s="252" t="s">
        <v>399</v>
      </c>
      <c r="AX39" s="218"/>
      <c r="AY39" s="147"/>
      <c r="AZ39" s="204"/>
      <c r="BA39" s="219" t="str">
        <f t="shared" si="5"/>
        <v>Sin Avance</v>
      </c>
      <c r="BB39" s="148"/>
      <c r="BC39" s="203"/>
      <c r="BD39" s="203"/>
      <c r="BE39" s="236"/>
      <c r="BF39" s="217"/>
      <c r="BG39" s="221"/>
      <c r="BH39" s="219" t="str">
        <f t="shared" si="6"/>
        <v>Sin Avance</v>
      </c>
      <c r="BI39" s="237"/>
      <c r="BJ39" s="222"/>
      <c r="BK39" s="147"/>
      <c r="BL39" s="238">
        <f t="shared" si="7"/>
        <v>1</v>
      </c>
      <c r="BM39" s="146" t="s">
        <v>96</v>
      </c>
      <c r="BN39" s="208" t="s">
        <v>99</v>
      </c>
      <c r="BO39" s="245">
        <v>44376</v>
      </c>
      <c r="BP39" s="207" t="s">
        <v>400</v>
      </c>
      <c r="BQ39" s="239" t="s">
        <v>96</v>
      </c>
      <c r="BR39" s="228" t="s">
        <v>99</v>
      </c>
      <c r="BS39" s="240" t="str">
        <f t="shared" si="8"/>
        <v>Inefectiva</v>
      </c>
      <c r="BT39" s="246" t="s">
        <v>401</v>
      </c>
      <c r="BU39" s="208" t="s">
        <v>186</v>
      </c>
      <c r="BV39" s="229"/>
    </row>
    <row r="40" spans="1:78" s="230" customFormat="1" ht="47.25" customHeight="1">
      <c r="A40" s="123" t="s">
        <v>131</v>
      </c>
      <c r="B40" s="231">
        <v>43633</v>
      </c>
      <c r="C40" s="197" t="s">
        <v>250</v>
      </c>
      <c r="D40" s="123" t="s">
        <v>384</v>
      </c>
      <c r="E40" s="232" t="s">
        <v>438</v>
      </c>
      <c r="F40" s="123" t="s">
        <v>98</v>
      </c>
      <c r="G40" s="123" t="s">
        <v>439</v>
      </c>
      <c r="H40" s="232" t="s">
        <v>440</v>
      </c>
      <c r="I40" s="123">
        <v>1</v>
      </c>
      <c r="J40" s="232" t="s">
        <v>441</v>
      </c>
      <c r="K40" s="123" t="s">
        <v>110</v>
      </c>
      <c r="L40" s="123" t="s">
        <v>442</v>
      </c>
      <c r="M40" s="123" t="s">
        <v>443</v>
      </c>
      <c r="N40" s="197">
        <v>100</v>
      </c>
      <c r="O40" s="123" t="s">
        <v>443</v>
      </c>
      <c r="P40" s="123" t="s">
        <v>439</v>
      </c>
      <c r="Q40" s="247" t="s">
        <v>439</v>
      </c>
      <c r="R40" s="198">
        <v>43648</v>
      </c>
      <c r="S40" s="143">
        <v>43995</v>
      </c>
      <c r="T40" s="200"/>
      <c r="U40" s="201">
        <f t="shared" si="0"/>
        <v>43995</v>
      </c>
      <c r="V40" s="202">
        <v>43768</v>
      </c>
      <c r="W40" s="258" t="s">
        <v>444</v>
      </c>
      <c r="X40" s="234">
        <v>0.9</v>
      </c>
      <c r="Y40" s="219" t="str">
        <f t="shared" si="1"/>
        <v>Satisfactorio</v>
      </c>
      <c r="Z40" s="206">
        <v>43777</v>
      </c>
      <c r="AA40" s="145" t="s">
        <v>445</v>
      </c>
      <c r="AB40" s="208" t="s">
        <v>446</v>
      </c>
      <c r="AC40" s="151">
        <v>44126</v>
      </c>
      <c r="AD40" s="207" t="s">
        <v>447</v>
      </c>
      <c r="AE40" s="234">
        <v>1</v>
      </c>
      <c r="AF40" s="219" t="str">
        <f t="shared" si="2"/>
        <v>Destacado</v>
      </c>
      <c r="AG40" s="206">
        <v>44158</v>
      </c>
      <c r="AH40" s="207" t="s">
        <v>448</v>
      </c>
      <c r="AI40" s="208" t="s">
        <v>346</v>
      </c>
      <c r="AJ40" s="215"/>
      <c r="AK40" s="207"/>
      <c r="AL40" s="204"/>
      <c r="AM40" s="219" t="str">
        <f t="shared" si="3"/>
        <v>Sin Avance</v>
      </c>
      <c r="AN40" s="215"/>
      <c r="AO40" s="207"/>
      <c r="AP40" s="208"/>
      <c r="AQ40" s="146"/>
      <c r="AR40" s="217"/>
      <c r="AS40" s="204"/>
      <c r="AT40" s="205" t="str">
        <f t="shared" si="4"/>
        <v>Sin Avance</v>
      </c>
      <c r="AU40" s="202"/>
      <c r="AV40" s="207"/>
      <c r="AW40" s="208"/>
      <c r="AX40" s="218"/>
      <c r="AY40" s="147"/>
      <c r="AZ40" s="204"/>
      <c r="BA40" s="219" t="str">
        <f t="shared" si="5"/>
        <v>Sin Avance</v>
      </c>
      <c r="BB40" s="148"/>
      <c r="BC40" s="203"/>
      <c r="BD40" s="203"/>
      <c r="BE40" s="236"/>
      <c r="BF40" s="217"/>
      <c r="BG40" s="221"/>
      <c r="BH40" s="219" t="str">
        <f t="shared" si="6"/>
        <v>Sin Avance</v>
      </c>
      <c r="BI40" s="237"/>
      <c r="BJ40" s="222"/>
      <c r="BK40" s="147"/>
      <c r="BL40" s="238">
        <f t="shared" si="7"/>
        <v>1</v>
      </c>
      <c r="BM40" s="146" t="s">
        <v>96</v>
      </c>
      <c r="BN40" s="208" t="s">
        <v>99</v>
      </c>
      <c r="BO40" s="245">
        <v>44376</v>
      </c>
      <c r="BP40" s="207" t="s">
        <v>449</v>
      </c>
      <c r="BQ40" s="239" t="s">
        <v>96</v>
      </c>
      <c r="BR40" s="228" t="s">
        <v>99</v>
      </c>
      <c r="BS40" s="240" t="str">
        <f t="shared" si="8"/>
        <v>Inefectiva</v>
      </c>
      <c r="BT40" s="246" t="s">
        <v>401</v>
      </c>
      <c r="BU40" s="208" t="s">
        <v>186</v>
      </c>
      <c r="BV40" s="229"/>
    </row>
    <row r="41" spans="1:78" s="230" customFormat="1" ht="41.1" customHeight="1">
      <c r="A41" s="123" t="s">
        <v>131</v>
      </c>
      <c r="B41" s="231">
        <v>43633</v>
      </c>
      <c r="C41" s="197" t="s">
        <v>450</v>
      </c>
      <c r="D41" s="123" t="s">
        <v>384</v>
      </c>
      <c r="E41" s="232" t="s">
        <v>451</v>
      </c>
      <c r="F41" s="123" t="s">
        <v>98</v>
      </c>
      <c r="G41" s="123" t="s">
        <v>452</v>
      </c>
      <c r="H41" s="232" t="s">
        <v>453</v>
      </c>
      <c r="I41" s="123">
        <v>2</v>
      </c>
      <c r="J41" s="232" t="s">
        <v>454</v>
      </c>
      <c r="K41" s="123" t="s">
        <v>110</v>
      </c>
      <c r="L41" s="123" t="s">
        <v>455</v>
      </c>
      <c r="M41" s="123" t="s">
        <v>456</v>
      </c>
      <c r="N41" s="124">
        <v>1</v>
      </c>
      <c r="O41" s="123" t="s">
        <v>456</v>
      </c>
      <c r="P41" s="123" t="s">
        <v>452</v>
      </c>
      <c r="Q41" s="247" t="s">
        <v>452</v>
      </c>
      <c r="R41" s="69">
        <v>43678</v>
      </c>
      <c r="S41" s="259">
        <v>43994</v>
      </c>
      <c r="T41" s="25"/>
      <c r="U41" s="201">
        <f t="shared" si="0"/>
        <v>43994</v>
      </c>
      <c r="V41" s="202">
        <v>43994</v>
      </c>
      <c r="W41" s="207" t="s">
        <v>457</v>
      </c>
      <c r="X41" s="234">
        <v>0.7</v>
      </c>
      <c r="Y41" s="219" t="str">
        <f t="shared" si="1"/>
        <v>No Satisfactorio</v>
      </c>
      <c r="Z41" s="206">
        <v>44026</v>
      </c>
      <c r="AA41" s="207" t="s">
        <v>458</v>
      </c>
      <c r="AB41" s="208" t="s">
        <v>346</v>
      </c>
      <c r="AC41" s="151">
        <v>44035</v>
      </c>
      <c r="AD41" s="207" t="s">
        <v>459</v>
      </c>
      <c r="AE41" s="234">
        <v>1</v>
      </c>
      <c r="AF41" s="219" t="str">
        <f t="shared" si="2"/>
        <v>Destacado</v>
      </c>
      <c r="AG41" s="206">
        <v>44036</v>
      </c>
      <c r="AH41" s="207" t="s">
        <v>460</v>
      </c>
      <c r="AI41" s="208" t="s">
        <v>186</v>
      </c>
      <c r="AJ41" s="202"/>
      <c r="AK41" s="207"/>
      <c r="AL41" s="204"/>
      <c r="AM41" s="219" t="str">
        <f t="shared" si="3"/>
        <v>Sin Avance</v>
      </c>
      <c r="AN41" s="215"/>
      <c r="AO41" s="207"/>
      <c r="AP41" s="208"/>
      <c r="AQ41" s="146"/>
      <c r="AR41" s="217"/>
      <c r="AS41" s="204"/>
      <c r="AT41" s="205" t="str">
        <f t="shared" si="4"/>
        <v>Sin Avance</v>
      </c>
      <c r="AU41" s="202"/>
      <c r="AV41" s="207"/>
      <c r="AW41" s="208"/>
      <c r="AX41" s="218"/>
      <c r="AY41" s="147"/>
      <c r="AZ41" s="204"/>
      <c r="BA41" s="219" t="str">
        <f t="shared" si="5"/>
        <v>Sin Avance</v>
      </c>
      <c r="BB41" s="148"/>
      <c r="BC41" s="203"/>
      <c r="BD41" s="203"/>
      <c r="BE41" s="236"/>
      <c r="BF41" s="217"/>
      <c r="BG41" s="221"/>
      <c r="BH41" s="219" t="str">
        <f t="shared" si="6"/>
        <v>Sin Avance</v>
      </c>
      <c r="BI41" s="237"/>
      <c r="BJ41" s="222"/>
      <c r="BK41" s="147"/>
      <c r="BL41" s="238">
        <f t="shared" si="7"/>
        <v>1</v>
      </c>
      <c r="BM41" s="146" t="s">
        <v>96</v>
      </c>
      <c r="BN41" s="208"/>
      <c r="BO41" s="203"/>
      <c r="BP41" s="207"/>
      <c r="BQ41" s="239" t="s">
        <v>96</v>
      </c>
      <c r="BR41" s="228"/>
      <c r="BS41" s="240" t="str">
        <f t="shared" si="8"/>
        <v>Eficaz</v>
      </c>
      <c r="BT41" s="228"/>
      <c r="BU41" s="208"/>
      <c r="BV41" s="229"/>
    </row>
    <row r="42" spans="1:78" s="230" customFormat="1" ht="41.1" customHeight="1">
      <c r="A42" s="123" t="s">
        <v>131</v>
      </c>
      <c r="B42" s="129">
        <v>43654</v>
      </c>
      <c r="C42" s="196">
        <v>1</v>
      </c>
      <c r="D42" s="123" t="s">
        <v>461</v>
      </c>
      <c r="E42" s="232" t="s">
        <v>462</v>
      </c>
      <c r="F42" s="123" t="s">
        <v>98</v>
      </c>
      <c r="G42" s="123" t="s">
        <v>463</v>
      </c>
      <c r="H42" s="232" t="s">
        <v>464</v>
      </c>
      <c r="I42" s="123">
        <v>1</v>
      </c>
      <c r="J42" s="232" t="s">
        <v>465</v>
      </c>
      <c r="K42" s="123" t="s">
        <v>466</v>
      </c>
      <c r="L42" s="123" t="s">
        <v>467</v>
      </c>
      <c r="M42" s="123" t="s">
        <v>468</v>
      </c>
      <c r="N42" s="196">
        <v>1</v>
      </c>
      <c r="O42" s="123" t="s">
        <v>468</v>
      </c>
      <c r="P42" s="128" t="s">
        <v>463</v>
      </c>
      <c r="Q42" s="128" t="s">
        <v>463</v>
      </c>
      <c r="R42" s="260">
        <v>43699</v>
      </c>
      <c r="S42" s="261">
        <v>43763</v>
      </c>
      <c r="T42" s="262"/>
      <c r="U42" s="201">
        <f t="shared" si="0"/>
        <v>43763</v>
      </c>
      <c r="V42" s="202">
        <v>43755</v>
      </c>
      <c r="W42" s="255" t="s">
        <v>469</v>
      </c>
      <c r="X42" s="263">
        <v>0.9</v>
      </c>
      <c r="Y42" s="219" t="str">
        <f t="shared" si="1"/>
        <v>Satisfactorio</v>
      </c>
      <c r="Z42" s="206">
        <v>43755</v>
      </c>
      <c r="AA42" s="207" t="s">
        <v>470</v>
      </c>
      <c r="AB42" s="208" t="s">
        <v>471</v>
      </c>
      <c r="AC42" s="150">
        <v>43781</v>
      </c>
      <c r="AD42" s="203" t="s">
        <v>472</v>
      </c>
      <c r="AE42" s="204">
        <v>1</v>
      </c>
      <c r="AF42" s="219" t="str">
        <f t="shared" si="2"/>
        <v>Destacado</v>
      </c>
      <c r="AG42" s="206">
        <v>43788</v>
      </c>
      <c r="AH42" s="207" t="s">
        <v>473</v>
      </c>
      <c r="AI42" s="208" t="s">
        <v>346</v>
      </c>
      <c r="AJ42" s="202"/>
      <c r="AK42" s="207"/>
      <c r="AL42" s="204"/>
      <c r="AM42" s="219" t="str">
        <f t="shared" si="3"/>
        <v>Sin Avance</v>
      </c>
      <c r="AN42" s="215"/>
      <c r="AO42" s="207"/>
      <c r="AP42" s="208"/>
      <c r="AQ42" s="146"/>
      <c r="AR42" s="217"/>
      <c r="AS42" s="204"/>
      <c r="AT42" s="205" t="str">
        <f t="shared" si="4"/>
        <v>Sin Avance</v>
      </c>
      <c r="AU42" s="202"/>
      <c r="AV42" s="207"/>
      <c r="AW42" s="208"/>
      <c r="AX42" s="218"/>
      <c r="AY42" s="147"/>
      <c r="AZ42" s="204"/>
      <c r="BA42" s="219" t="str">
        <f t="shared" si="5"/>
        <v>Sin Avance</v>
      </c>
      <c r="BB42" s="148"/>
      <c r="BC42" s="203"/>
      <c r="BD42" s="203"/>
      <c r="BE42" s="236"/>
      <c r="BF42" s="217"/>
      <c r="BG42" s="221"/>
      <c r="BH42" s="219" t="str">
        <f t="shared" si="6"/>
        <v>Sin Avance</v>
      </c>
      <c r="BI42" s="237"/>
      <c r="BJ42" s="222"/>
      <c r="BK42" s="147"/>
      <c r="BL42" s="238">
        <f t="shared" si="7"/>
        <v>1</v>
      </c>
      <c r="BM42" s="146" t="s">
        <v>96</v>
      </c>
      <c r="BN42" s="208" t="s">
        <v>96</v>
      </c>
      <c r="BO42" s="203"/>
      <c r="BP42" s="207"/>
      <c r="BQ42" s="239" t="s">
        <v>96</v>
      </c>
      <c r="BR42" s="228"/>
      <c r="BS42" s="240" t="str">
        <f t="shared" si="8"/>
        <v>Eficaz</v>
      </c>
      <c r="BT42" s="228"/>
      <c r="BU42" s="208"/>
      <c r="BV42" s="229"/>
    </row>
    <row r="43" spans="1:78" s="230" customFormat="1" ht="41.1" customHeight="1">
      <c r="A43" s="123" t="s">
        <v>131</v>
      </c>
      <c r="B43" s="129">
        <v>43654</v>
      </c>
      <c r="C43" s="196">
        <v>1</v>
      </c>
      <c r="D43" s="123" t="s">
        <v>461</v>
      </c>
      <c r="E43" s="232" t="s">
        <v>462</v>
      </c>
      <c r="F43" s="123" t="s">
        <v>98</v>
      </c>
      <c r="G43" s="123" t="s">
        <v>474</v>
      </c>
      <c r="H43" s="232" t="s">
        <v>464</v>
      </c>
      <c r="I43" s="123">
        <v>2</v>
      </c>
      <c r="J43" s="232" t="s">
        <v>475</v>
      </c>
      <c r="K43" s="123" t="s">
        <v>466</v>
      </c>
      <c r="L43" s="123" t="s">
        <v>476</v>
      </c>
      <c r="M43" s="123" t="s">
        <v>477</v>
      </c>
      <c r="N43" s="196">
        <v>6</v>
      </c>
      <c r="O43" s="123" t="s">
        <v>477</v>
      </c>
      <c r="P43" s="128" t="s">
        <v>474</v>
      </c>
      <c r="Q43" s="128" t="s">
        <v>474</v>
      </c>
      <c r="R43" s="260">
        <v>43682</v>
      </c>
      <c r="S43" s="261">
        <v>43763</v>
      </c>
      <c r="T43" s="262"/>
      <c r="U43" s="201">
        <f t="shared" si="0"/>
        <v>43763</v>
      </c>
      <c r="V43" s="202">
        <v>43755</v>
      </c>
      <c r="W43" s="255" t="s">
        <v>478</v>
      </c>
      <c r="X43" s="263">
        <v>1</v>
      </c>
      <c r="Y43" s="219" t="str">
        <f t="shared" si="1"/>
        <v>Destacado</v>
      </c>
      <c r="Z43" s="206">
        <v>43755</v>
      </c>
      <c r="AA43" s="207" t="s">
        <v>479</v>
      </c>
      <c r="AB43" s="208" t="s">
        <v>471</v>
      </c>
      <c r="AC43" s="202"/>
      <c r="AD43" s="203"/>
      <c r="AE43" s="204"/>
      <c r="AF43" s="1304" t="str">
        <f t="shared" si="2"/>
        <v>Sin Avance</v>
      </c>
      <c r="AG43" s="150"/>
      <c r="AH43" s="203"/>
      <c r="AI43" s="250"/>
      <c r="AJ43" s="202"/>
      <c r="AK43" s="207"/>
      <c r="AL43" s="204"/>
      <c r="AM43" s="219" t="str">
        <f t="shared" si="3"/>
        <v>Sin Avance</v>
      </c>
      <c r="AN43" s="215"/>
      <c r="AO43" s="207"/>
      <c r="AP43" s="208"/>
      <c r="AQ43" s="146"/>
      <c r="AR43" s="217"/>
      <c r="AS43" s="204"/>
      <c r="AT43" s="205" t="str">
        <f t="shared" si="4"/>
        <v>Sin Avance</v>
      </c>
      <c r="AU43" s="202"/>
      <c r="AV43" s="207"/>
      <c r="AW43" s="208"/>
      <c r="AX43" s="218"/>
      <c r="AY43" s="147"/>
      <c r="AZ43" s="204"/>
      <c r="BA43" s="219" t="str">
        <f t="shared" si="5"/>
        <v>Sin Avance</v>
      </c>
      <c r="BB43" s="148"/>
      <c r="BC43" s="203"/>
      <c r="BD43" s="203"/>
      <c r="BE43" s="236"/>
      <c r="BF43" s="217"/>
      <c r="BG43" s="221"/>
      <c r="BH43" s="219" t="str">
        <f t="shared" si="6"/>
        <v>Sin Avance</v>
      </c>
      <c r="BI43" s="237"/>
      <c r="BJ43" s="222"/>
      <c r="BK43" s="147"/>
      <c r="BL43" s="238">
        <f t="shared" si="7"/>
        <v>1</v>
      </c>
      <c r="BM43" s="146" t="s">
        <v>96</v>
      </c>
      <c r="BN43" s="208" t="s">
        <v>96</v>
      </c>
      <c r="BO43" s="203"/>
      <c r="BP43" s="207"/>
      <c r="BQ43" s="239" t="s">
        <v>96</v>
      </c>
      <c r="BR43" s="228"/>
      <c r="BS43" s="240" t="str">
        <f t="shared" si="8"/>
        <v>Eficaz</v>
      </c>
      <c r="BT43" s="228"/>
      <c r="BU43" s="208"/>
      <c r="BV43" s="229"/>
    </row>
    <row r="44" spans="1:78" s="230" customFormat="1" ht="41.1" customHeight="1">
      <c r="A44" s="123" t="s">
        <v>131</v>
      </c>
      <c r="B44" s="129">
        <v>43654</v>
      </c>
      <c r="C44" s="196">
        <v>1</v>
      </c>
      <c r="D44" s="123" t="s">
        <v>461</v>
      </c>
      <c r="E44" s="232" t="s">
        <v>462</v>
      </c>
      <c r="F44" s="123" t="s">
        <v>98</v>
      </c>
      <c r="G44" s="123" t="s">
        <v>480</v>
      </c>
      <c r="H44" s="232" t="s">
        <v>464</v>
      </c>
      <c r="I44" s="123">
        <v>3</v>
      </c>
      <c r="J44" s="232" t="s">
        <v>481</v>
      </c>
      <c r="K44" s="123" t="s">
        <v>466</v>
      </c>
      <c r="L44" s="123" t="s">
        <v>482</v>
      </c>
      <c r="M44" s="123" t="s">
        <v>483</v>
      </c>
      <c r="N44" s="196">
        <v>4</v>
      </c>
      <c r="O44" s="123" t="s">
        <v>483</v>
      </c>
      <c r="P44" s="123" t="s">
        <v>480</v>
      </c>
      <c r="Q44" s="247" t="s">
        <v>480</v>
      </c>
      <c r="R44" s="260">
        <v>43703</v>
      </c>
      <c r="S44" s="261">
        <v>43763</v>
      </c>
      <c r="T44" s="262"/>
      <c r="U44" s="201">
        <f t="shared" si="0"/>
        <v>43763</v>
      </c>
      <c r="V44" s="202">
        <v>43755</v>
      </c>
      <c r="W44" s="255" t="s">
        <v>484</v>
      </c>
      <c r="X44" s="263">
        <v>0</v>
      </c>
      <c r="Y44" s="219" t="str">
        <f t="shared" si="1"/>
        <v>No Satisfactorio</v>
      </c>
      <c r="Z44" s="206">
        <v>43755</v>
      </c>
      <c r="AA44" s="207" t="s">
        <v>485</v>
      </c>
      <c r="AB44" s="208" t="s">
        <v>471</v>
      </c>
      <c r="AC44" s="150">
        <v>43781</v>
      </c>
      <c r="AD44" s="203" t="s">
        <v>486</v>
      </c>
      <c r="AE44" s="204">
        <v>1</v>
      </c>
      <c r="AF44" s="219" t="str">
        <f t="shared" si="2"/>
        <v>Destacado</v>
      </c>
      <c r="AG44" s="206">
        <v>43788</v>
      </c>
      <c r="AH44" s="207" t="s">
        <v>487</v>
      </c>
      <c r="AI44" s="208" t="s">
        <v>346</v>
      </c>
      <c r="AJ44" s="202"/>
      <c r="AK44" s="207"/>
      <c r="AL44" s="204"/>
      <c r="AM44" s="219" t="str">
        <f t="shared" si="3"/>
        <v>Sin Avance</v>
      </c>
      <c r="AN44" s="215"/>
      <c r="AO44" s="207"/>
      <c r="AP44" s="208"/>
      <c r="AQ44" s="146"/>
      <c r="AR44" s="217"/>
      <c r="AS44" s="204"/>
      <c r="AT44" s="205" t="str">
        <f t="shared" si="4"/>
        <v>Sin Avance</v>
      </c>
      <c r="AU44" s="202"/>
      <c r="AV44" s="207"/>
      <c r="AW44" s="208"/>
      <c r="AX44" s="218"/>
      <c r="AY44" s="147"/>
      <c r="AZ44" s="204"/>
      <c r="BA44" s="219" t="str">
        <f t="shared" si="5"/>
        <v>Sin Avance</v>
      </c>
      <c r="BB44" s="148"/>
      <c r="BC44" s="203"/>
      <c r="BD44" s="203"/>
      <c r="BE44" s="236"/>
      <c r="BF44" s="217"/>
      <c r="BG44" s="221"/>
      <c r="BH44" s="219" t="str">
        <f t="shared" si="6"/>
        <v>Sin Avance</v>
      </c>
      <c r="BI44" s="237"/>
      <c r="BJ44" s="222"/>
      <c r="BK44" s="147"/>
      <c r="BL44" s="238">
        <f t="shared" si="7"/>
        <v>1</v>
      </c>
      <c r="BM44" s="146" t="s">
        <v>96</v>
      </c>
      <c r="BN44" s="208" t="s">
        <v>96</v>
      </c>
      <c r="BO44" s="203"/>
      <c r="BP44" s="207"/>
      <c r="BQ44" s="239" t="s">
        <v>96</v>
      </c>
      <c r="BR44" s="228"/>
      <c r="BS44" s="240" t="str">
        <f t="shared" si="8"/>
        <v>Eficaz</v>
      </c>
      <c r="BT44" s="228"/>
      <c r="BU44" s="208"/>
      <c r="BV44" s="229"/>
    </row>
    <row r="45" spans="1:78" s="230" customFormat="1" ht="41.1" customHeight="1">
      <c r="A45" s="123" t="s">
        <v>131</v>
      </c>
      <c r="B45" s="129">
        <v>43654</v>
      </c>
      <c r="C45" s="196">
        <v>1</v>
      </c>
      <c r="D45" s="123" t="s">
        <v>461</v>
      </c>
      <c r="E45" s="232" t="s">
        <v>462</v>
      </c>
      <c r="F45" s="123" t="s">
        <v>98</v>
      </c>
      <c r="G45" s="123" t="s">
        <v>488</v>
      </c>
      <c r="H45" s="232" t="s">
        <v>464</v>
      </c>
      <c r="I45" s="123">
        <v>4</v>
      </c>
      <c r="J45" s="232" t="s">
        <v>489</v>
      </c>
      <c r="K45" s="123" t="s">
        <v>466</v>
      </c>
      <c r="L45" s="123" t="s">
        <v>490</v>
      </c>
      <c r="M45" s="123" t="s">
        <v>491</v>
      </c>
      <c r="N45" s="196">
        <v>17</v>
      </c>
      <c r="O45" s="123" t="s">
        <v>491</v>
      </c>
      <c r="P45" s="123" t="s">
        <v>488</v>
      </c>
      <c r="Q45" s="247" t="s">
        <v>488</v>
      </c>
      <c r="R45" s="260">
        <v>43703</v>
      </c>
      <c r="S45" s="261">
        <v>43763</v>
      </c>
      <c r="T45" s="262"/>
      <c r="U45" s="201">
        <f t="shared" si="0"/>
        <v>43763</v>
      </c>
      <c r="V45" s="202">
        <v>43755</v>
      </c>
      <c r="W45" s="255" t="s">
        <v>492</v>
      </c>
      <c r="X45" s="263">
        <v>0.9</v>
      </c>
      <c r="Y45" s="219" t="str">
        <f t="shared" si="1"/>
        <v>Satisfactorio</v>
      </c>
      <c r="Z45" s="206">
        <v>43755</v>
      </c>
      <c r="AA45" s="207" t="s">
        <v>493</v>
      </c>
      <c r="AB45" s="208" t="s">
        <v>471</v>
      </c>
      <c r="AC45" s="150">
        <v>43781</v>
      </c>
      <c r="AD45" s="264" t="s">
        <v>494</v>
      </c>
      <c r="AE45" s="204">
        <v>1</v>
      </c>
      <c r="AF45" s="219" t="str">
        <f t="shared" si="2"/>
        <v>Destacado</v>
      </c>
      <c r="AG45" s="206">
        <v>43788</v>
      </c>
      <c r="AH45" s="207" t="s">
        <v>495</v>
      </c>
      <c r="AI45" s="208" t="s">
        <v>346</v>
      </c>
      <c r="AJ45" s="202"/>
      <c r="AK45" s="207"/>
      <c r="AL45" s="204"/>
      <c r="AM45" s="219" t="str">
        <f t="shared" si="3"/>
        <v>Sin Avance</v>
      </c>
      <c r="AN45" s="215"/>
      <c r="AO45" s="207"/>
      <c r="AP45" s="208"/>
      <c r="AQ45" s="146"/>
      <c r="AR45" s="217"/>
      <c r="AS45" s="204"/>
      <c r="AT45" s="205" t="str">
        <f t="shared" si="4"/>
        <v>Sin Avance</v>
      </c>
      <c r="AU45" s="202"/>
      <c r="AV45" s="207"/>
      <c r="AW45" s="208"/>
      <c r="AX45" s="218"/>
      <c r="AY45" s="147"/>
      <c r="AZ45" s="204"/>
      <c r="BA45" s="219" t="str">
        <f t="shared" si="5"/>
        <v>Sin Avance</v>
      </c>
      <c r="BB45" s="148"/>
      <c r="BC45" s="203"/>
      <c r="BD45" s="203"/>
      <c r="BE45" s="236"/>
      <c r="BF45" s="217"/>
      <c r="BG45" s="221"/>
      <c r="BH45" s="219" t="str">
        <f t="shared" si="6"/>
        <v>Sin Avance</v>
      </c>
      <c r="BI45" s="237"/>
      <c r="BJ45" s="222"/>
      <c r="BK45" s="147"/>
      <c r="BL45" s="238">
        <f t="shared" si="7"/>
        <v>1</v>
      </c>
      <c r="BM45" s="146" t="s">
        <v>96</v>
      </c>
      <c r="BN45" s="208" t="s">
        <v>96</v>
      </c>
      <c r="BO45" s="203"/>
      <c r="BP45" s="207"/>
      <c r="BQ45" s="239" t="s">
        <v>96</v>
      </c>
      <c r="BR45" s="228"/>
      <c r="BS45" s="240" t="str">
        <f t="shared" si="8"/>
        <v>Eficaz</v>
      </c>
      <c r="BT45" s="228"/>
      <c r="BU45" s="208"/>
      <c r="BV45" s="229"/>
    </row>
    <row r="46" spans="1:78" s="230" customFormat="1" ht="41.1" customHeight="1">
      <c r="A46" s="123" t="s">
        <v>131</v>
      </c>
      <c r="B46" s="129">
        <v>43654</v>
      </c>
      <c r="C46" s="196">
        <v>2</v>
      </c>
      <c r="D46" s="123" t="s">
        <v>461</v>
      </c>
      <c r="E46" s="232" t="s">
        <v>496</v>
      </c>
      <c r="F46" s="123" t="s">
        <v>98</v>
      </c>
      <c r="G46" s="123" t="s">
        <v>463</v>
      </c>
      <c r="H46" s="232" t="s">
        <v>464</v>
      </c>
      <c r="I46" s="123">
        <v>1</v>
      </c>
      <c r="J46" s="232" t="s">
        <v>465</v>
      </c>
      <c r="K46" s="123" t="s">
        <v>466</v>
      </c>
      <c r="L46" s="123" t="s">
        <v>467</v>
      </c>
      <c r="M46" s="123" t="s">
        <v>468</v>
      </c>
      <c r="N46" s="196">
        <v>1</v>
      </c>
      <c r="O46" s="123" t="s">
        <v>468</v>
      </c>
      <c r="P46" s="128" t="s">
        <v>463</v>
      </c>
      <c r="Q46" s="128" t="s">
        <v>463</v>
      </c>
      <c r="R46" s="260">
        <v>43699</v>
      </c>
      <c r="S46" s="261">
        <v>43763</v>
      </c>
      <c r="T46" s="262"/>
      <c r="U46" s="201">
        <f t="shared" si="0"/>
        <v>43763</v>
      </c>
      <c r="V46" s="202">
        <v>43755</v>
      </c>
      <c r="W46" s="255" t="s">
        <v>497</v>
      </c>
      <c r="X46" s="263">
        <v>0.9</v>
      </c>
      <c r="Y46" s="219" t="str">
        <f t="shared" si="1"/>
        <v>Satisfactorio</v>
      </c>
      <c r="Z46" s="206">
        <v>43755</v>
      </c>
      <c r="AA46" s="207" t="s">
        <v>498</v>
      </c>
      <c r="AB46" s="208" t="s">
        <v>471</v>
      </c>
      <c r="AC46" s="150">
        <v>43781</v>
      </c>
      <c r="AD46" s="265" t="s">
        <v>472</v>
      </c>
      <c r="AE46" s="204">
        <v>1</v>
      </c>
      <c r="AF46" s="219" t="str">
        <f t="shared" si="2"/>
        <v>Destacado</v>
      </c>
      <c r="AG46" s="206">
        <v>43788</v>
      </c>
      <c r="AH46" s="207" t="s">
        <v>473</v>
      </c>
      <c r="AI46" s="208" t="s">
        <v>346</v>
      </c>
      <c r="AJ46" s="202"/>
      <c r="AK46" s="207"/>
      <c r="AL46" s="204"/>
      <c r="AM46" s="219" t="str">
        <f t="shared" si="3"/>
        <v>Sin Avance</v>
      </c>
      <c r="AN46" s="215"/>
      <c r="AO46" s="207"/>
      <c r="AP46" s="208"/>
      <c r="AQ46" s="146"/>
      <c r="AR46" s="217"/>
      <c r="AS46" s="204"/>
      <c r="AT46" s="205" t="str">
        <f t="shared" si="4"/>
        <v>Sin Avance</v>
      </c>
      <c r="AU46" s="202"/>
      <c r="AV46" s="207"/>
      <c r="AW46" s="208"/>
      <c r="AX46" s="218"/>
      <c r="AY46" s="147"/>
      <c r="AZ46" s="204"/>
      <c r="BA46" s="219" t="str">
        <f t="shared" si="5"/>
        <v>Sin Avance</v>
      </c>
      <c r="BB46" s="148"/>
      <c r="BC46" s="203"/>
      <c r="BD46" s="203"/>
      <c r="BE46" s="236"/>
      <c r="BF46" s="217"/>
      <c r="BG46" s="221"/>
      <c r="BH46" s="219" t="str">
        <f t="shared" si="6"/>
        <v>Sin Avance</v>
      </c>
      <c r="BI46" s="237"/>
      <c r="BJ46" s="222"/>
      <c r="BK46" s="147"/>
      <c r="BL46" s="238">
        <f t="shared" si="7"/>
        <v>1</v>
      </c>
      <c r="BM46" s="146" t="s">
        <v>96</v>
      </c>
      <c r="BN46" s="208" t="s">
        <v>96</v>
      </c>
      <c r="BO46" s="203"/>
      <c r="BP46" s="207"/>
      <c r="BQ46" s="239" t="s">
        <v>96</v>
      </c>
      <c r="BR46" s="228"/>
      <c r="BS46" s="240" t="str">
        <f t="shared" si="8"/>
        <v>Eficaz</v>
      </c>
      <c r="BT46" s="228"/>
      <c r="BU46" s="208"/>
      <c r="BV46" s="229"/>
    </row>
    <row r="47" spans="1:78" s="230" customFormat="1" ht="45.75" customHeight="1">
      <c r="A47" s="123" t="s">
        <v>131</v>
      </c>
      <c r="B47" s="266">
        <v>43662</v>
      </c>
      <c r="C47" s="130">
        <v>3</v>
      </c>
      <c r="D47" s="123" t="s">
        <v>499</v>
      </c>
      <c r="E47" s="232" t="s">
        <v>500</v>
      </c>
      <c r="F47" s="123" t="s">
        <v>98</v>
      </c>
      <c r="G47" s="123" t="s">
        <v>501</v>
      </c>
      <c r="H47" s="232" t="s">
        <v>502</v>
      </c>
      <c r="I47" s="123">
        <v>3</v>
      </c>
      <c r="J47" s="232" t="s">
        <v>503</v>
      </c>
      <c r="K47" s="123" t="s">
        <v>110</v>
      </c>
      <c r="L47" s="123" t="s">
        <v>504</v>
      </c>
      <c r="M47" s="123" t="s">
        <v>505</v>
      </c>
      <c r="N47" s="127">
        <v>1</v>
      </c>
      <c r="O47" s="123" t="s">
        <v>505</v>
      </c>
      <c r="P47" s="128" t="s">
        <v>114</v>
      </c>
      <c r="Q47" s="128" t="s">
        <v>114</v>
      </c>
      <c r="R47" s="267">
        <v>43678</v>
      </c>
      <c r="S47" s="268">
        <v>44043</v>
      </c>
      <c r="T47" s="262">
        <v>365</v>
      </c>
      <c r="U47" s="201">
        <f t="shared" si="0"/>
        <v>44408</v>
      </c>
      <c r="V47" s="202">
        <v>43718</v>
      </c>
      <c r="W47" s="255" t="s">
        <v>506</v>
      </c>
      <c r="X47" s="263">
        <v>0</v>
      </c>
      <c r="Y47" s="219" t="str">
        <f t="shared" si="1"/>
        <v>No Satisfactorio</v>
      </c>
      <c r="Z47" s="206">
        <v>43719</v>
      </c>
      <c r="AA47" s="207" t="s">
        <v>507</v>
      </c>
      <c r="AB47" s="208" t="s">
        <v>508</v>
      </c>
      <c r="AC47" s="256">
        <v>43748</v>
      </c>
      <c r="AD47" s="269" t="s">
        <v>509</v>
      </c>
      <c r="AE47" s="263">
        <v>0</v>
      </c>
      <c r="AF47" s="219" t="str">
        <f t="shared" si="2"/>
        <v>No Satisfactorio</v>
      </c>
      <c r="AG47" s="26">
        <v>43753</v>
      </c>
      <c r="AH47" s="207" t="s">
        <v>510</v>
      </c>
      <c r="AI47" s="208" t="s">
        <v>511</v>
      </c>
      <c r="AJ47" s="151">
        <v>43783</v>
      </c>
      <c r="AK47" s="255" t="s">
        <v>512</v>
      </c>
      <c r="AL47" s="263">
        <v>0.22</v>
      </c>
      <c r="AM47" s="219" t="str">
        <f t="shared" si="3"/>
        <v>No Satisfactorio</v>
      </c>
      <c r="AN47" s="206">
        <v>43783</v>
      </c>
      <c r="AO47" s="207" t="s">
        <v>513</v>
      </c>
      <c r="AP47" s="208" t="s">
        <v>514</v>
      </c>
      <c r="AQ47" s="151">
        <v>43809</v>
      </c>
      <c r="AR47" s="255" t="s">
        <v>515</v>
      </c>
      <c r="AS47" s="263">
        <v>0.22</v>
      </c>
      <c r="AT47" s="219" t="str">
        <f t="shared" si="4"/>
        <v>No Satisfactorio</v>
      </c>
      <c r="AU47" s="206">
        <v>43810</v>
      </c>
      <c r="AV47" s="207" t="s">
        <v>516</v>
      </c>
      <c r="AW47" s="208" t="s">
        <v>346</v>
      </c>
      <c r="AX47" s="151">
        <v>43838</v>
      </c>
      <c r="AY47" s="270" t="s">
        <v>515</v>
      </c>
      <c r="AZ47" s="263">
        <v>0.22</v>
      </c>
      <c r="BA47" s="219" t="str">
        <f t="shared" si="5"/>
        <v>No Satisfactorio</v>
      </c>
      <c r="BB47" s="206">
        <v>43844</v>
      </c>
      <c r="BC47" s="207" t="s">
        <v>517</v>
      </c>
      <c r="BD47" s="208" t="s">
        <v>518</v>
      </c>
      <c r="BE47" s="151">
        <v>44552</v>
      </c>
      <c r="BF47" s="270" t="s">
        <v>519</v>
      </c>
      <c r="BG47" s="263">
        <v>1</v>
      </c>
      <c r="BH47" s="219" t="str">
        <f t="shared" si="6"/>
        <v>Destacado</v>
      </c>
      <c r="BI47" s="271">
        <v>44559</v>
      </c>
      <c r="BJ47" s="207" t="s">
        <v>520</v>
      </c>
      <c r="BK47" s="145" t="s">
        <v>521</v>
      </c>
      <c r="BL47" s="272">
        <f t="shared" si="7"/>
        <v>1</v>
      </c>
      <c r="BM47" s="146" t="s">
        <v>99</v>
      </c>
      <c r="BN47" s="27"/>
      <c r="BO47" s="203"/>
      <c r="BP47" s="207"/>
      <c r="BQ47" s="237"/>
      <c r="BR47" s="222"/>
      <c r="BS47" s="240" t="str">
        <f>IF(OR(BL47="Sin Avance",BL47&lt;100%),"En Ejecución",IF(AND(BQ47="SI",BR47="si"),"Cerrada",IF(AND(BQ47="SI",BR47="NO"),"Inefectiva",IF(BQ47="SI","Eficaz",IF(BQ47="NO","Ineficaz","")))))</f>
        <v/>
      </c>
      <c r="BT47" s="203"/>
      <c r="BU47" s="208"/>
      <c r="BV47" s="229"/>
    </row>
    <row r="48" spans="1:78" s="230" customFormat="1" ht="45.75" customHeight="1">
      <c r="A48" s="123" t="s">
        <v>131</v>
      </c>
      <c r="B48" s="266">
        <v>43662</v>
      </c>
      <c r="C48" s="130">
        <v>6</v>
      </c>
      <c r="D48" s="123" t="s">
        <v>499</v>
      </c>
      <c r="E48" s="232" t="s">
        <v>522</v>
      </c>
      <c r="F48" s="123" t="s">
        <v>98</v>
      </c>
      <c r="G48" s="123" t="s">
        <v>501</v>
      </c>
      <c r="H48" s="232" t="s">
        <v>523</v>
      </c>
      <c r="I48" s="123">
        <v>3</v>
      </c>
      <c r="J48" s="232" t="s">
        <v>524</v>
      </c>
      <c r="K48" s="123" t="s">
        <v>110</v>
      </c>
      <c r="L48" s="123" t="s">
        <v>525</v>
      </c>
      <c r="M48" s="123" t="s">
        <v>526</v>
      </c>
      <c r="N48" s="195">
        <v>1</v>
      </c>
      <c r="O48" s="123" t="s">
        <v>526</v>
      </c>
      <c r="P48" s="128" t="s">
        <v>114</v>
      </c>
      <c r="Q48" s="128" t="s">
        <v>114</v>
      </c>
      <c r="R48" s="267">
        <v>43678</v>
      </c>
      <c r="S48" s="268">
        <v>44043</v>
      </c>
      <c r="T48" s="262">
        <v>365</v>
      </c>
      <c r="U48" s="201">
        <f t="shared" si="0"/>
        <v>44408</v>
      </c>
      <c r="V48" s="202">
        <v>43718</v>
      </c>
      <c r="W48" s="255" t="s">
        <v>527</v>
      </c>
      <c r="X48" s="263">
        <v>0</v>
      </c>
      <c r="Y48" s="219" t="str">
        <f t="shared" si="1"/>
        <v>No Satisfactorio</v>
      </c>
      <c r="Z48" s="206">
        <v>43719</v>
      </c>
      <c r="AA48" s="207" t="s">
        <v>510</v>
      </c>
      <c r="AB48" s="208" t="s">
        <v>346</v>
      </c>
      <c r="AC48" s="256">
        <v>43748</v>
      </c>
      <c r="AD48" s="269" t="s">
        <v>528</v>
      </c>
      <c r="AE48" s="263">
        <v>0</v>
      </c>
      <c r="AF48" s="219" t="str">
        <f t="shared" si="2"/>
        <v>No Satisfactorio</v>
      </c>
      <c r="AG48" s="206">
        <v>43753</v>
      </c>
      <c r="AH48" s="207" t="s">
        <v>510</v>
      </c>
      <c r="AI48" s="208" t="s">
        <v>511</v>
      </c>
      <c r="AJ48" s="151">
        <v>43783</v>
      </c>
      <c r="AK48" s="255" t="s">
        <v>529</v>
      </c>
      <c r="AL48" s="273">
        <v>0</v>
      </c>
      <c r="AM48" s="219" t="str">
        <f t="shared" si="3"/>
        <v>No Satisfactorio</v>
      </c>
      <c r="AN48" s="206">
        <v>43783</v>
      </c>
      <c r="AO48" s="207" t="s">
        <v>510</v>
      </c>
      <c r="AP48" s="208" t="s">
        <v>514</v>
      </c>
      <c r="AQ48" s="151">
        <v>43809</v>
      </c>
      <c r="AR48" s="255" t="s">
        <v>529</v>
      </c>
      <c r="AS48" s="273">
        <v>0</v>
      </c>
      <c r="AT48" s="219" t="str">
        <f t="shared" si="4"/>
        <v>No Satisfactorio</v>
      </c>
      <c r="AU48" s="206">
        <v>43810</v>
      </c>
      <c r="AV48" s="207" t="s">
        <v>530</v>
      </c>
      <c r="AW48" s="208" t="s">
        <v>346</v>
      </c>
      <c r="AX48" s="151">
        <v>43838</v>
      </c>
      <c r="AY48" s="270" t="s">
        <v>515</v>
      </c>
      <c r="AZ48" s="273">
        <v>0</v>
      </c>
      <c r="BA48" s="219" t="str">
        <f t="shared" si="5"/>
        <v>No Satisfactorio</v>
      </c>
      <c r="BB48" s="206">
        <v>43844</v>
      </c>
      <c r="BC48" s="207" t="s">
        <v>531</v>
      </c>
      <c r="BD48" s="208" t="s">
        <v>532</v>
      </c>
      <c r="BE48" s="151">
        <v>44594</v>
      </c>
      <c r="BF48" s="274" t="s">
        <v>4009</v>
      </c>
      <c r="BG48" s="234">
        <v>1</v>
      </c>
      <c r="BH48" s="219" t="str">
        <f t="shared" si="6"/>
        <v>Destacado</v>
      </c>
      <c r="BI48" s="271">
        <v>44560</v>
      </c>
      <c r="BJ48" s="207" t="s">
        <v>4010</v>
      </c>
      <c r="BK48" s="145" t="s">
        <v>4011</v>
      </c>
      <c r="BL48" s="272">
        <f t="shared" si="7"/>
        <v>1</v>
      </c>
      <c r="BM48" s="146" t="s">
        <v>99</v>
      </c>
      <c r="BN48" s="27"/>
      <c r="BO48" s="203"/>
      <c r="BP48" s="207"/>
      <c r="BQ48" s="218"/>
      <c r="BR48" s="203"/>
      <c r="BS48" s="240" t="str">
        <f>IF(OR(BL48="Sin Avance",BL48&lt;100%),"En Ejecución",IF(AND(BQ48="SI",BR48="si"),"Cerrada",IF(AND(BQ48="SI",BR48="NO"),"Inefectiva",IF(BQ48="SI","Eficaz",IF(BQ48="NO","Ineficaz","")))))</f>
        <v/>
      </c>
      <c r="BT48" s="203"/>
      <c r="BU48" s="208"/>
      <c r="BV48" s="229"/>
    </row>
    <row r="49" spans="1:74" s="230" customFormat="1" ht="45.75" customHeight="1">
      <c r="A49" s="123" t="s">
        <v>131</v>
      </c>
      <c r="B49" s="129">
        <v>43728</v>
      </c>
      <c r="C49" s="126" t="s">
        <v>533</v>
      </c>
      <c r="D49" s="123" t="s">
        <v>534</v>
      </c>
      <c r="E49" s="232" t="s">
        <v>535</v>
      </c>
      <c r="F49" s="123" t="s">
        <v>102</v>
      </c>
      <c r="G49" s="123" t="s">
        <v>536</v>
      </c>
      <c r="H49" s="232" t="s">
        <v>537</v>
      </c>
      <c r="I49" s="123">
        <v>1</v>
      </c>
      <c r="J49" s="232" t="s">
        <v>538</v>
      </c>
      <c r="K49" s="123" t="s">
        <v>110</v>
      </c>
      <c r="L49" s="123" t="s">
        <v>539</v>
      </c>
      <c r="M49" s="123" t="s">
        <v>540</v>
      </c>
      <c r="N49" s="126">
        <v>2</v>
      </c>
      <c r="O49" s="123" t="s">
        <v>540</v>
      </c>
      <c r="P49" s="128" t="s">
        <v>536</v>
      </c>
      <c r="Q49" s="128" t="s">
        <v>536</v>
      </c>
      <c r="R49" s="267">
        <v>43770</v>
      </c>
      <c r="S49" s="268">
        <v>43830</v>
      </c>
      <c r="T49" s="262"/>
      <c r="U49" s="201">
        <f t="shared" si="0"/>
        <v>43830</v>
      </c>
      <c r="V49" s="202">
        <v>43826</v>
      </c>
      <c r="W49" s="275" t="s">
        <v>541</v>
      </c>
      <c r="X49" s="263">
        <v>1</v>
      </c>
      <c r="Y49" s="219" t="str">
        <f t="shared" si="1"/>
        <v>Destacado</v>
      </c>
      <c r="Z49" s="206">
        <v>43857</v>
      </c>
      <c r="AA49" s="207" t="s">
        <v>542</v>
      </c>
      <c r="AB49" s="208" t="s">
        <v>514</v>
      </c>
      <c r="AC49" s="148"/>
      <c r="AD49" s="203"/>
      <c r="AE49" s="204"/>
      <c r="AF49" s="1304" t="str">
        <f t="shared" si="2"/>
        <v>Sin Avance</v>
      </c>
      <c r="AG49" s="28"/>
      <c r="AH49" s="203"/>
      <c r="AI49" s="219"/>
      <c r="AJ49" s="146"/>
      <c r="AK49" s="207"/>
      <c r="AL49" s="204"/>
      <c r="AM49" s="219" t="str">
        <f t="shared" si="3"/>
        <v>Sin Avance</v>
      </c>
      <c r="AN49" s="215"/>
      <c r="AO49" s="207"/>
      <c r="AP49" s="208"/>
      <c r="AQ49" s="146"/>
      <c r="AR49" s="217"/>
      <c r="AS49" s="204"/>
      <c r="AT49" s="205" t="str">
        <f t="shared" si="4"/>
        <v>Sin Avance</v>
      </c>
      <c r="AU49" s="202"/>
      <c r="AV49" s="207"/>
      <c r="AW49" s="208"/>
      <c r="AX49" s="148"/>
      <c r="AY49" s="217"/>
      <c r="AZ49" s="204"/>
      <c r="BA49" s="219" t="str">
        <f t="shared" si="5"/>
        <v>Sin Avance</v>
      </c>
      <c r="BB49" s="218"/>
      <c r="BC49" s="203"/>
      <c r="BD49" s="219"/>
      <c r="BE49" s="220"/>
      <c r="BF49" s="217"/>
      <c r="BG49" s="221"/>
      <c r="BH49" s="219" t="str">
        <f t="shared" si="6"/>
        <v>Sin Avance</v>
      </c>
      <c r="BI49" s="276"/>
      <c r="BJ49" s="222"/>
      <c r="BK49" s="147"/>
      <c r="BL49" s="238">
        <f t="shared" si="7"/>
        <v>1</v>
      </c>
      <c r="BM49" s="146" t="s">
        <v>96</v>
      </c>
      <c r="BN49" s="27" t="s">
        <v>99</v>
      </c>
      <c r="BO49" s="245">
        <v>44001</v>
      </c>
      <c r="BP49" s="207" t="s">
        <v>543</v>
      </c>
      <c r="BQ49" s="277" t="s">
        <v>96</v>
      </c>
      <c r="BR49" s="228" t="s">
        <v>99</v>
      </c>
      <c r="BS49" s="240" t="str">
        <f t="shared" si="8"/>
        <v>Inefectiva</v>
      </c>
      <c r="BT49" s="246" t="s">
        <v>188</v>
      </c>
      <c r="BU49" s="208" t="s">
        <v>186</v>
      </c>
      <c r="BV49" s="229"/>
    </row>
    <row r="50" spans="1:74" s="230" customFormat="1" ht="45.75" customHeight="1">
      <c r="A50" s="123" t="s">
        <v>131</v>
      </c>
      <c r="B50" s="129">
        <v>43728</v>
      </c>
      <c r="C50" s="126" t="s">
        <v>544</v>
      </c>
      <c r="D50" s="123" t="s">
        <v>534</v>
      </c>
      <c r="E50" s="232" t="s">
        <v>545</v>
      </c>
      <c r="F50" s="123" t="s">
        <v>102</v>
      </c>
      <c r="G50" s="123" t="s">
        <v>546</v>
      </c>
      <c r="H50" s="232" t="s">
        <v>547</v>
      </c>
      <c r="I50" s="123">
        <v>1</v>
      </c>
      <c r="J50" s="232" t="s">
        <v>548</v>
      </c>
      <c r="K50" s="123" t="s">
        <v>110</v>
      </c>
      <c r="L50" s="123" t="s">
        <v>549</v>
      </c>
      <c r="M50" s="123" t="s">
        <v>550</v>
      </c>
      <c r="N50" s="126">
        <v>1</v>
      </c>
      <c r="O50" s="123" t="s">
        <v>550</v>
      </c>
      <c r="P50" s="128" t="s">
        <v>536</v>
      </c>
      <c r="Q50" s="128" t="s">
        <v>536</v>
      </c>
      <c r="R50" s="267">
        <v>43739</v>
      </c>
      <c r="S50" s="268">
        <v>43830</v>
      </c>
      <c r="T50" s="262"/>
      <c r="U50" s="201">
        <f t="shared" si="0"/>
        <v>43830</v>
      </c>
      <c r="V50" s="202">
        <v>43826</v>
      </c>
      <c r="W50" s="275" t="s">
        <v>551</v>
      </c>
      <c r="X50" s="263">
        <v>1</v>
      </c>
      <c r="Y50" s="219" t="str">
        <f t="shared" si="1"/>
        <v>Destacado</v>
      </c>
      <c r="Z50" s="206">
        <v>43857</v>
      </c>
      <c r="AA50" s="207" t="s">
        <v>552</v>
      </c>
      <c r="AB50" s="208" t="s">
        <v>514</v>
      </c>
      <c r="AC50" s="148"/>
      <c r="AD50" s="203"/>
      <c r="AE50" s="204"/>
      <c r="AF50" s="1304" t="str">
        <f t="shared" si="2"/>
        <v>Sin Avance</v>
      </c>
      <c r="AG50" s="218"/>
      <c r="AH50" s="203"/>
      <c r="AI50" s="219"/>
      <c r="AJ50" s="146"/>
      <c r="AK50" s="207"/>
      <c r="AL50" s="204"/>
      <c r="AM50" s="219" t="str">
        <f t="shared" si="3"/>
        <v>Sin Avance</v>
      </c>
      <c r="AN50" s="215"/>
      <c r="AO50" s="207"/>
      <c r="AP50" s="208"/>
      <c r="AQ50" s="146"/>
      <c r="AR50" s="217"/>
      <c r="AS50" s="204"/>
      <c r="AT50" s="205" t="str">
        <f t="shared" si="4"/>
        <v>Sin Avance</v>
      </c>
      <c r="AU50" s="202"/>
      <c r="AV50" s="207"/>
      <c r="AW50" s="208"/>
      <c r="AX50" s="148"/>
      <c r="AY50" s="217"/>
      <c r="AZ50" s="204"/>
      <c r="BA50" s="219" t="str">
        <f t="shared" si="5"/>
        <v>Sin Avance</v>
      </c>
      <c r="BB50" s="218"/>
      <c r="BC50" s="203"/>
      <c r="BD50" s="219"/>
      <c r="BE50" s="220"/>
      <c r="BF50" s="217"/>
      <c r="BG50" s="221"/>
      <c r="BH50" s="219" t="str">
        <f t="shared" si="6"/>
        <v>Sin Avance</v>
      </c>
      <c r="BI50" s="276"/>
      <c r="BJ50" s="222"/>
      <c r="BK50" s="147"/>
      <c r="BL50" s="238">
        <f t="shared" si="7"/>
        <v>1</v>
      </c>
      <c r="BM50" s="146" t="s">
        <v>96</v>
      </c>
      <c r="BN50" s="27" t="s">
        <v>99</v>
      </c>
      <c r="BO50" s="245">
        <v>44376</v>
      </c>
      <c r="BP50" s="207" t="s">
        <v>553</v>
      </c>
      <c r="BQ50" s="239" t="s">
        <v>96</v>
      </c>
      <c r="BR50" s="228" t="s">
        <v>99</v>
      </c>
      <c r="BS50" s="240" t="str">
        <f t="shared" si="8"/>
        <v>Inefectiva</v>
      </c>
      <c r="BT50" s="246" t="s">
        <v>401</v>
      </c>
      <c r="BU50" s="208" t="s">
        <v>186</v>
      </c>
      <c r="BV50" s="229"/>
    </row>
    <row r="51" spans="1:74" s="230" customFormat="1" ht="46.5" customHeight="1">
      <c r="A51" s="123" t="s">
        <v>131</v>
      </c>
      <c r="B51" s="129">
        <v>43728</v>
      </c>
      <c r="C51" s="126" t="s">
        <v>554</v>
      </c>
      <c r="D51" s="123" t="s">
        <v>534</v>
      </c>
      <c r="E51" s="232" t="s">
        <v>555</v>
      </c>
      <c r="F51" s="123" t="s">
        <v>101</v>
      </c>
      <c r="G51" s="123" t="s">
        <v>556</v>
      </c>
      <c r="H51" s="232" t="s">
        <v>557</v>
      </c>
      <c r="I51" s="123">
        <v>1</v>
      </c>
      <c r="J51" s="232" t="s">
        <v>558</v>
      </c>
      <c r="K51" s="123" t="s">
        <v>110</v>
      </c>
      <c r="L51" s="123" t="s">
        <v>559</v>
      </c>
      <c r="M51" s="123" t="s">
        <v>560</v>
      </c>
      <c r="N51" s="126">
        <v>1</v>
      </c>
      <c r="O51" s="123" t="s">
        <v>560</v>
      </c>
      <c r="P51" s="123" t="s">
        <v>561</v>
      </c>
      <c r="Q51" s="123" t="s">
        <v>561</v>
      </c>
      <c r="R51" s="267">
        <v>43739</v>
      </c>
      <c r="S51" s="268">
        <v>43830</v>
      </c>
      <c r="T51" s="262"/>
      <c r="U51" s="201">
        <f t="shared" si="0"/>
        <v>43830</v>
      </c>
      <c r="V51" s="202">
        <v>43826</v>
      </c>
      <c r="W51" s="275" t="s">
        <v>562</v>
      </c>
      <c r="X51" s="263">
        <v>1</v>
      </c>
      <c r="Y51" s="219" t="str">
        <f t="shared" si="1"/>
        <v>Destacado</v>
      </c>
      <c r="Z51" s="206">
        <v>43857</v>
      </c>
      <c r="AA51" s="145" t="s">
        <v>563</v>
      </c>
      <c r="AB51" s="208" t="s">
        <v>514</v>
      </c>
      <c r="AC51" s="218"/>
      <c r="AD51" s="203"/>
      <c r="AE51" s="204"/>
      <c r="AF51" s="1304" t="str">
        <f t="shared" si="2"/>
        <v>Sin Avance</v>
      </c>
      <c r="AG51" s="148"/>
      <c r="AH51" s="203"/>
      <c r="AI51" s="250"/>
      <c r="AJ51" s="215"/>
      <c r="AK51" s="207"/>
      <c r="AL51" s="204"/>
      <c r="AM51" s="219" t="str">
        <f t="shared" si="3"/>
        <v>Sin Avance</v>
      </c>
      <c r="AN51" s="215"/>
      <c r="AO51" s="207"/>
      <c r="AP51" s="208"/>
      <c r="AQ51" s="146"/>
      <c r="AR51" s="217"/>
      <c r="AS51" s="204"/>
      <c r="AT51" s="205" t="str">
        <f t="shared" si="4"/>
        <v>Sin Avance</v>
      </c>
      <c r="AU51" s="202"/>
      <c r="AV51" s="207"/>
      <c r="AW51" s="208"/>
      <c r="AX51" s="218"/>
      <c r="AY51" s="147"/>
      <c r="AZ51" s="204"/>
      <c r="BA51" s="219" t="str">
        <f t="shared" si="5"/>
        <v>Sin Avance</v>
      </c>
      <c r="BB51" s="148"/>
      <c r="BC51" s="203"/>
      <c r="BD51" s="203"/>
      <c r="BE51" s="236"/>
      <c r="BF51" s="217"/>
      <c r="BG51" s="221"/>
      <c r="BH51" s="219" t="str">
        <f t="shared" si="6"/>
        <v>Sin Avance</v>
      </c>
      <c r="BI51" s="237"/>
      <c r="BJ51" s="222"/>
      <c r="BK51" s="147"/>
      <c r="BL51" s="238">
        <f t="shared" si="7"/>
        <v>1</v>
      </c>
      <c r="BM51" s="146" t="s">
        <v>96</v>
      </c>
      <c r="BN51" s="208" t="s">
        <v>99</v>
      </c>
      <c r="BO51" s="245">
        <v>44376</v>
      </c>
      <c r="BP51" s="207" t="s">
        <v>553</v>
      </c>
      <c r="BQ51" s="278" t="s">
        <v>96</v>
      </c>
      <c r="BR51" s="228" t="s">
        <v>99</v>
      </c>
      <c r="BS51" s="240" t="str">
        <f t="shared" si="8"/>
        <v>Inefectiva</v>
      </c>
      <c r="BT51" s="246" t="s">
        <v>401</v>
      </c>
      <c r="BU51" s="208" t="s">
        <v>186</v>
      </c>
      <c r="BV51" s="229"/>
    </row>
    <row r="52" spans="1:74" s="230" customFormat="1" ht="46.5" customHeight="1">
      <c r="A52" s="123" t="s">
        <v>131</v>
      </c>
      <c r="B52" s="129">
        <v>43728</v>
      </c>
      <c r="C52" s="126" t="s">
        <v>554</v>
      </c>
      <c r="D52" s="123" t="s">
        <v>534</v>
      </c>
      <c r="E52" s="232" t="s">
        <v>555</v>
      </c>
      <c r="F52" s="123" t="s">
        <v>101</v>
      </c>
      <c r="G52" s="123" t="s">
        <v>564</v>
      </c>
      <c r="H52" s="232" t="s">
        <v>547</v>
      </c>
      <c r="I52" s="123">
        <v>2</v>
      </c>
      <c r="J52" s="232" t="s">
        <v>548</v>
      </c>
      <c r="K52" s="123" t="s">
        <v>110</v>
      </c>
      <c r="L52" s="123" t="s">
        <v>549</v>
      </c>
      <c r="M52" s="123" t="s">
        <v>550</v>
      </c>
      <c r="N52" s="126">
        <v>1</v>
      </c>
      <c r="O52" s="123" t="s">
        <v>550</v>
      </c>
      <c r="P52" s="128" t="s">
        <v>536</v>
      </c>
      <c r="Q52" s="128" t="s">
        <v>536</v>
      </c>
      <c r="R52" s="267">
        <v>43739</v>
      </c>
      <c r="S52" s="267">
        <v>43830</v>
      </c>
      <c r="T52" s="262"/>
      <c r="U52" s="201">
        <f t="shared" si="0"/>
        <v>43830</v>
      </c>
      <c r="V52" s="202">
        <v>43826</v>
      </c>
      <c r="W52" s="275" t="s">
        <v>551</v>
      </c>
      <c r="X52" s="263">
        <v>1</v>
      </c>
      <c r="Y52" s="219" t="str">
        <f t="shared" si="1"/>
        <v>Destacado</v>
      </c>
      <c r="Z52" s="206">
        <v>43857</v>
      </c>
      <c r="AA52" s="145" t="s">
        <v>552</v>
      </c>
      <c r="AB52" s="208" t="s">
        <v>514</v>
      </c>
      <c r="AC52" s="218"/>
      <c r="AD52" s="203"/>
      <c r="AE52" s="204"/>
      <c r="AF52" s="1304" t="str">
        <f t="shared" si="2"/>
        <v>Sin Avance</v>
      </c>
      <c r="AG52" s="148"/>
      <c r="AH52" s="203"/>
      <c r="AI52" s="250"/>
      <c r="AJ52" s="215"/>
      <c r="AK52" s="207"/>
      <c r="AL52" s="204"/>
      <c r="AM52" s="219" t="str">
        <f t="shared" si="3"/>
        <v>Sin Avance</v>
      </c>
      <c r="AN52" s="215"/>
      <c r="AO52" s="207"/>
      <c r="AP52" s="208"/>
      <c r="AQ52" s="146"/>
      <c r="AR52" s="217"/>
      <c r="AS52" s="204"/>
      <c r="AT52" s="205" t="str">
        <f t="shared" si="4"/>
        <v>Sin Avance</v>
      </c>
      <c r="AU52" s="202"/>
      <c r="AV52" s="207"/>
      <c r="AW52" s="208"/>
      <c r="AX52" s="218"/>
      <c r="AY52" s="147"/>
      <c r="AZ52" s="204"/>
      <c r="BA52" s="219" t="str">
        <f t="shared" si="5"/>
        <v>Sin Avance</v>
      </c>
      <c r="BB52" s="148"/>
      <c r="BC52" s="203"/>
      <c r="BD52" s="203"/>
      <c r="BE52" s="236"/>
      <c r="BF52" s="217"/>
      <c r="BG52" s="221"/>
      <c r="BH52" s="219" t="str">
        <f t="shared" si="6"/>
        <v>Sin Avance</v>
      </c>
      <c r="BI52" s="237"/>
      <c r="BJ52" s="222"/>
      <c r="BK52" s="147"/>
      <c r="BL52" s="238">
        <f t="shared" si="7"/>
        <v>1</v>
      </c>
      <c r="BM52" s="146" t="s">
        <v>96</v>
      </c>
      <c r="BN52" s="208" t="s">
        <v>99</v>
      </c>
      <c r="BO52" s="245">
        <v>44376</v>
      </c>
      <c r="BP52" s="207" t="s">
        <v>553</v>
      </c>
      <c r="BQ52" s="239" t="s">
        <v>96</v>
      </c>
      <c r="BR52" s="228" t="s">
        <v>99</v>
      </c>
      <c r="BS52" s="240" t="str">
        <f t="shared" si="8"/>
        <v>Inefectiva</v>
      </c>
      <c r="BT52" s="246" t="s">
        <v>401</v>
      </c>
      <c r="BU52" s="208" t="s">
        <v>186</v>
      </c>
      <c r="BV52" s="229"/>
    </row>
    <row r="53" spans="1:74" s="230" customFormat="1" ht="41.1" customHeight="1">
      <c r="A53" s="123" t="s">
        <v>131</v>
      </c>
      <c r="B53" s="129">
        <v>43728</v>
      </c>
      <c r="C53" s="126" t="s">
        <v>305</v>
      </c>
      <c r="D53" s="123" t="s">
        <v>565</v>
      </c>
      <c r="E53" s="232" t="s">
        <v>566</v>
      </c>
      <c r="F53" s="123" t="s">
        <v>98</v>
      </c>
      <c r="G53" s="123" t="s">
        <v>567</v>
      </c>
      <c r="H53" s="232" t="s">
        <v>568</v>
      </c>
      <c r="I53" s="123">
        <v>3</v>
      </c>
      <c r="J53" s="232" t="s">
        <v>569</v>
      </c>
      <c r="K53" s="123" t="s">
        <v>110</v>
      </c>
      <c r="L53" s="123" t="s">
        <v>570</v>
      </c>
      <c r="M53" s="123" t="s">
        <v>571</v>
      </c>
      <c r="N53" s="126">
        <v>1</v>
      </c>
      <c r="O53" s="123" t="s">
        <v>571</v>
      </c>
      <c r="P53" s="123" t="s">
        <v>567</v>
      </c>
      <c r="Q53" s="279" t="s">
        <v>567</v>
      </c>
      <c r="R53" s="280">
        <v>43770</v>
      </c>
      <c r="S53" s="268">
        <v>44094</v>
      </c>
      <c r="T53" s="262"/>
      <c r="U53" s="201">
        <f t="shared" si="0"/>
        <v>44094</v>
      </c>
      <c r="V53" s="202">
        <v>43816</v>
      </c>
      <c r="W53" s="281" t="s">
        <v>572</v>
      </c>
      <c r="X53" s="257">
        <v>1</v>
      </c>
      <c r="Y53" s="219" t="str">
        <f t="shared" si="1"/>
        <v>Destacado</v>
      </c>
      <c r="Z53" s="282">
        <v>43826</v>
      </c>
      <c r="AA53" s="255" t="s">
        <v>573</v>
      </c>
      <c r="AB53" s="208" t="s">
        <v>277</v>
      </c>
      <c r="AC53" s="218"/>
      <c r="AD53" s="203"/>
      <c r="AE53" s="204"/>
      <c r="AF53" s="1304" t="str">
        <f t="shared" si="2"/>
        <v>Sin Avance</v>
      </c>
      <c r="AG53" s="148"/>
      <c r="AH53" s="203"/>
      <c r="AI53" s="250"/>
      <c r="AJ53" s="215"/>
      <c r="AK53" s="207"/>
      <c r="AL53" s="204"/>
      <c r="AM53" s="219" t="str">
        <f t="shared" si="3"/>
        <v>Sin Avance</v>
      </c>
      <c r="AN53" s="215"/>
      <c r="AO53" s="207"/>
      <c r="AP53" s="208"/>
      <c r="AQ53" s="146"/>
      <c r="AR53" s="217"/>
      <c r="AS53" s="204"/>
      <c r="AT53" s="205" t="str">
        <f t="shared" si="4"/>
        <v>Sin Avance</v>
      </c>
      <c r="AU53" s="202"/>
      <c r="AV53" s="207"/>
      <c r="AW53" s="208"/>
      <c r="AX53" s="218"/>
      <c r="AY53" s="147"/>
      <c r="AZ53" s="204"/>
      <c r="BA53" s="219" t="str">
        <f t="shared" si="5"/>
        <v>Sin Avance</v>
      </c>
      <c r="BB53" s="148"/>
      <c r="BC53" s="203"/>
      <c r="BD53" s="203"/>
      <c r="BE53" s="236"/>
      <c r="BF53" s="217"/>
      <c r="BG53" s="221"/>
      <c r="BH53" s="219" t="str">
        <f t="shared" si="6"/>
        <v>Sin Avance</v>
      </c>
      <c r="BI53" s="237"/>
      <c r="BJ53" s="222"/>
      <c r="BK53" s="147"/>
      <c r="BL53" s="238">
        <f t="shared" si="7"/>
        <v>1</v>
      </c>
      <c r="BM53" s="146" t="s">
        <v>96</v>
      </c>
      <c r="BN53" s="208" t="s">
        <v>99</v>
      </c>
      <c r="BO53" s="245">
        <v>44376</v>
      </c>
      <c r="BP53" s="207" t="s">
        <v>574</v>
      </c>
      <c r="BQ53" s="239" t="s">
        <v>96</v>
      </c>
      <c r="BR53" s="228" t="s">
        <v>99</v>
      </c>
      <c r="BS53" s="240" t="str">
        <f t="shared" si="8"/>
        <v>Inefectiva</v>
      </c>
      <c r="BT53" s="246" t="s">
        <v>401</v>
      </c>
      <c r="BU53" s="208" t="s">
        <v>186</v>
      </c>
      <c r="BV53" s="229"/>
    </row>
    <row r="54" spans="1:74" s="230" customFormat="1" ht="41.1" customHeight="1">
      <c r="A54" s="123" t="s">
        <v>131</v>
      </c>
      <c r="B54" s="129">
        <v>43728</v>
      </c>
      <c r="C54" s="126" t="s">
        <v>575</v>
      </c>
      <c r="D54" s="123" t="s">
        <v>565</v>
      </c>
      <c r="E54" s="232" t="s">
        <v>576</v>
      </c>
      <c r="F54" s="123" t="s">
        <v>101</v>
      </c>
      <c r="G54" s="123" t="s">
        <v>577</v>
      </c>
      <c r="H54" s="232" t="s">
        <v>578</v>
      </c>
      <c r="I54" s="123">
        <v>1</v>
      </c>
      <c r="J54" s="232" t="s">
        <v>579</v>
      </c>
      <c r="K54" s="123" t="s">
        <v>110</v>
      </c>
      <c r="L54" s="123" t="s">
        <v>580</v>
      </c>
      <c r="M54" s="123" t="s">
        <v>581</v>
      </c>
      <c r="N54" s="126">
        <v>1</v>
      </c>
      <c r="O54" s="123" t="s">
        <v>581</v>
      </c>
      <c r="P54" s="123" t="s">
        <v>577</v>
      </c>
      <c r="Q54" s="123" t="s">
        <v>577</v>
      </c>
      <c r="R54" s="267">
        <v>43753</v>
      </c>
      <c r="S54" s="268">
        <v>44094</v>
      </c>
      <c r="T54" s="262">
        <v>122</v>
      </c>
      <c r="U54" s="201">
        <f t="shared" si="0"/>
        <v>44216</v>
      </c>
      <c r="V54" s="202">
        <v>44070</v>
      </c>
      <c r="W54" s="255" t="s">
        <v>582</v>
      </c>
      <c r="X54" s="257">
        <v>0.85</v>
      </c>
      <c r="Y54" s="219" t="str">
        <f t="shared" si="1"/>
        <v>Satisfactorio</v>
      </c>
      <c r="Z54" s="206">
        <v>44083</v>
      </c>
      <c r="AA54" s="207" t="s">
        <v>583</v>
      </c>
      <c r="AB54" s="208" t="s">
        <v>584</v>
      </c>
      <c r="AC54" s="282">
        <v>44187</v>
      </c>
      <c r="AD54" s="283" t="s">
        <v>585</v>
      </c>
      <c r="AE54" s="257">
        <v>0.95</v>
      </c>
      <c r="AF54" s="219" t="str">
        <f t="shared" si="2"/>
        <v>Satisfactorio</v>
      </c>
      <c r="AG54" s="151">
        <v>44215</v>
      </c>
      <c r="AH54" s="207" t="s">
        <v>586</v>
      </c>
      <c r="AI54" s="145" t="s">
        <v>471</v>
      </c>
      <c r="AJ54" s="206">
        <v>44218</v>
      </c>
      <c r="AK54" s="207" t="s">
        <v>587</v>
      </c>
      <c r="AL54" s="234">
        <v>1</v>
      </c>
      <c r="AM54" s="219" t="str">
        <f t="shared" si="3"/>
        <v>Destacado</v>
      </c>
      <c r="AN54" s="206">
        <v>44218</v>
      </c>
      <c r="AO54" s="207" t="s">
        <v>588</v>
      </c>
      <c r="AP54" s="208" t="s">
        <v>471</v>
      </c>
      <c r="AQ54" s="146"/>
      <c r="AR54" s="217"/>
      <c r="AS54" s="204"/>
      <c r="AT54" s="205" t="str">
        <f t="shared" si="4"/>
        <v>Sin Avance</v>
      </c>
      <c r="AU54" s="202"/>
      <c r="AV54" s="207"/>
      <c r="AW54" s="208"/>
      <c r="AX54" s="218"/>
      <c r="AY54" s="147"/>
      <c r="AZ54" s="204"/>
      <c r="BA54" s="219" t="str">
        <f t="shared" si="5"/>
        <v>Sin Avance</v>
      </c>
      <c r="BB54" s="148"/>
      <c r="BC54" s="203"/>
      <c r="BD54" s="203"/>
      <c r="BE54" s="236"/>
      <c r="BF54" s="217"/>
      <c r="BG54" s="221"/>
      <c r="BH54" s="219" t="str">
        <f t="shared" si="6"/>
        <v>Sin Avance</v>
      </c>
      <c r="BI54" s="237"/>
      <c r="BJ54" s="222"/>
      <c r="BK54" s="147"/>
      <c r="BL54" s="238">
        <f t="shared" si="7"/>
        <v>1</v>
      </c>
      <c r="BM54" s="146" t="s">
        <v>96</v>
      </c>
      <c r="BN54" s="208" t="s">
        <v>99</v>
      </c>
      <c r="BO54" s="245">
        <v>44376</v>
      </c>
      <c r="BP54" s="207" t="s">
        <v>589</v>
      </c>
      <c r="BQ54" s="239" t="s">
        <v>96</v>
      </c>
      <c r="BR54" s="228" t="s">
        <v>99</v>
      </c>
      <c r="BS54" s="240" t="str">
        <f t="shared" si="8"/>
        <v>Inefectiva</v>
      </c>
      <c r="BT54" s="246" t="s">
        <v>401</v>
      </c>
      <c r="BU54" s="208" t="s">
        <v>186</v>
      </c>
      <c r="BV54" s="229"/>
    </row>
    <row r="55" spans="1:74" s="230" customFormat="1" ht="46.5" customHeight="1">
      <c r="A55" s="123" t="s">
        <v>131</v>
      </c>
      <c r="B55" s="129">
        <v>43728</v>
      </c>
      <c r="C55" s="126" t="s">
        <v>575</v>
      </c>
      <c r="D55" s="123" t="s">
        <v>565</v>
      </c>
      <c r="E55" s="232" t="s">
        <v>576</v>
      </c>
      <c r="F55" s="123" t="s">
        <v>101</v>
      </c>
      <c r="G55" s="123" t="s">
        <v>577</v>
      </c>
      <c r="H55" s="232" t="s">
        <v>578</v>
      </c>
      <c r="I55" s="123">
        <v>2</v>
      </c>
      <c r="J55" s="232" t="s">
        <v>590</v>
      </c>
      <c r="K55" s="123" t="s">
        <v>110</v>
      </c>
      <c r="L55" s="123" t="s">
        <v>591</v>
      </c>
      <c r="M55" s="123" t="s">
        <v>592</v>
      </c>
      <c r="N55" s="126">
        <v>1</v>
      </c>
      <c r="O55" s="123" t="s">
        <v>592</v>
      </c>
      <c r="P55" s="123" t="s">
        <v>577</v>
      </c>
      <c r="Q55" s="247" t="s">
        <v>577</v>
      </c>
      <c r="R55" s="267">
        <v>43753</v>
      </c>
      <c r="S55" s="268">
        <v>44094</v>
      </c>
      <c r="T55" s="262">
        <v>122</v>
      </c>
      <c r="U55" s="201">
        <f t="shared" si="0"/>
        <v>44216</v>
      </c>
      <c r="V55" s="202">
        <v>44070</v>
      </c>
      <c r="W55" s="255" t="s">
        <v>593</v>
      </c>
      <c r="X55" s="257">
        <v>0.85</v>
      </c>
      <c r="Y55" s="219" t="str">
        <f t="shared" si="1"/>
        <v>Satisfactorio</v>
      </c>
      <c r="Z55" s="206">
        <v>44083</v>
      </c>
      <c r="AA55" s="207" t="s">
        <v>594</v>
      </c>
      <c r="AB55" s="208" t="s">
        <v>584</v>
      </c>
      <c r="AC55" s="282">
        <v>44187</v>
      </c>
      <c r="AD55" s="283" t="s">
        <v>595</v>
      </c>
      <c r="AE55" s="257">
        <v>0.95</v>
      </c>
      <c r="AF55" s="219" t="str">
        <f t="shared" si="2"/>
        <v>Satisfactorio</v>
      </c>
      <c r="AG55" s="151">
        <v>44215</v>
      </c>
      <c r="AH55" s="207" t="s">
        <v>596</v>
      </c>
      <c r="AI55" s="145" t="s">
        <v>471</v>
      </c>
      <c r="AJ55" s="206">
        <v>44218</v>
      </c>
      <c r="AK55" s="207" t="s">
        <v>597</v>
      </c>
      <c r="AL55" s="234">
        <v>1</v>
      </c>
      <c r="AM55" s="219" t="str">
        <f t="shared" si="3"/>
        <v>Destacado</v>
      </c>
      <c r="AN55" s="206">
        <v>44218</v>
      </c>
      <c r="AO55" s="207" t="s">
        <v>598</v>
      </c>
      <c r="AP55" s="208" t="s">
        <v>346</v>
      </c>
      <c r="AQ55" s="146"/>
      <c r="AR55" s="217"/>
      <c r="AS55" s="204"/>
      <c r="AT55" s="205" t="str">
        <f t="shared" si="4"/>
        <v>Sin Avance</v>
      </c>
      <c r="AU55" s="202"/>
      <c r="AV55" s="207"/>
      <c r="AW55" s="208"/>
      <c r="AX55" s="218"/>
      <c r="AY55" s="147"/>
      <c r="AZ55" s="204"/>
      <c r="BA55" s="219" t="str">
        <f t="shared" si="5"/>
        <v>Sin Avance</v>
      </c>
      <c r="BB55" s="148"/>
      <c r="BC55" s="203"/>
      <c r="BD55" s="203"/>
      <c r="BE55" s="236"/>
      <c r="BF55" s="217"/>
      <c r="BG55" s="221"/>
      <c r="BH55" s="219" t="str">
        <f t="shared" si="6"/>
        <v>Sin Avance</v>
      </c>
      <c r="BI55" s="237"/>
      <c r="BJ55" s="222"/>
      <c r="BK55" s="147"/>
      <c r="BL55" s="238">
        <f t="shared" si="7"/>
        <v>1</v>
      </c>
      <c r="BM55" s="146" t="s">
        <v>96</v>
      </c>
      <c r="BN55" s="208" t="s">
        <v>99</v>
      </c>
      <c r="BO55" s="245">
        <v>44376</v>
      </c>
      <c r="BP55" s="207" t="s">
        <v>589</v>
      </c>
      <c r="BQ55" s="239" t="s">
        <v>96</v>
      </c>
      <c r="BR55" s="228" t="s">
        <v>99</v>
      </c>
      <c r="BS55" s="240" t="str">
        <f t="shared" si="8"/>
        <v>Inefectiva</v>
      </c>
      <c r="BT55" s="246" t="s">
        <v>401</v>
      </c>
      <c r="BU55" s="208" t="s">
        <v>186</v>
      </c>
      <c r="BV55" s="229"/>
    </row>
    <row r="56" spans="1:74" s="230" customFormat="1" ht="45" customHeight="1">
      <c r="A56" s="123" t="s">
        <v>131</v>
      </c>
      <c r="B56" s="129">
        <v>43728</v>
      </c>
      <c r="C56" s="126" t="s">
        <v>599</v>
      </c>
      <c r="D56" s="123" t="s">
        <v>565</v>
      </c>
      <c r="E56" s="232" t="s">
        <v>600</v>
      </c>
      <c r="F56" s="123" t="s">
        <v>101</v>
      </c>
      <c r="G56" s="123" t="s">
        <v>577</v>
      </c>
      <c r="H56" s="232" t="s">
        <v>578</v>
      </c>
      <c r="I56" s="123">
        <v>1</v>
      </c>
      <c r="J56" s="232" t="s">
        <v>579</v>
      </c>
      <c r="K56" s="123" t="s">
        <v>110</v>
      </c>
      <c r="L56" s="123" t="s">
        <v>580</v>
      </c>
      <c r="M56" s="123" t="s">
        <v>581</v>
      </c>
      <c r="N56" s="126">
        <v>1</v>
      </c>
      <c r="O56" s="123" t="s">
        <v>581</v>
      </c>
      <c r="P56" s="123" t="s">
        <v>577</v>
      </c>
      <c r="Q56" s="247" t="s">
        <v>577</v>
      </c>
      <c r="R56" s="70">
        <v>43753</v>
      </c>
      <c r="S56" s="268">
        <v>44094</v>
      </c>
      <c r="T56" s="29">
        <v>122</v>
      </c>
      <c r="U56" s="201">
        <f t="shared" si="0"/>
        <v>44216</v>
      </c>
      <c r="V56" s="202">
        <v>44070</v>
      </c>
      <c r="W56" s="255" t="s">
        <v>593</v>
      </c>
      <c r="X56" s="257">
        <v>0.85</v>
      </c>
      <c r="Y56" s="219" t="str">
        <f t="shared" si="1"/>
        <v>Satisfactorio</v>
      </c>
      <c r="Z56" s="206">
        <v>44083</v>
      </c>
      <c r="AA56" s="207" t="s">
        <v>583</v>
      </c>
      <c r="AB56" s="208" t="s">
        <v>584</v>
      </c>
      <c r="AC56" s="256">
        <v>44187</v>
      </c>
      <c r="AD56" s="255" t="s">
        <v>601</v>
      </c>
      <c r="AE56" s="257">
        <v>0.95</v>
      </c>
      <c r="AF56" s="219" t="str">
        <f t="shared" si="2"/>
        <v>Satisfactorio</v>
      </c>
      <c r="AG56" s="206">
        <v>44215</v>
      </c>
      <c r="AH56" s="207" t="s">
        <v>586</v>
      </c>
      <c r="AI56" s="208" t="s">
        <v>471</v>
      </c>
      <c r="AJ56" s="245">
        <v>44218</v>
      </c>
      <c r="AK56" s="207" t="s">
        <v>587</v>
      </c>
      <c r="AL56" s="234">
        <v>1</v>
      </c>
      <c r="AM56" s="219" t="str">
        <f t="shared" si="3"/>
        <v>Destacado</v>
      </c>
      <c r="AN56" s="206">
        <v>44218</v>
      </c>
      <c r="AO56" s="207" t="s">
        <v>588</v>
      </c>
      <c r="AP56" s="208" t="s">
        <v>471</v>
      </c>
      <c r="AQ56" s="146"/>
      <c r="AR56" s="217"/>
      <c r="AS56" s="204"/>
      <c r="AT56" s="205" t="str">
        <f t="shared" si="4"/>
        <v>Sin Avance</v>
      </c>
      <c r="AU56" s="202"/>
      <c r="AV56" s="207"/>
      <c r="AW56" s="208"/>
      <c r="AX56" s="218"/>
      <c r="AY56" s="147"/>
      <c r="AZ56" s="204"/>
      <c r="BA56" s="219" t="str">
        <f t="shared" si="5"/>
        <v>Sin Avance</v>
      </c>
      <c r="BB56" s="148"/>
      <c r="BC56" s="203"/>
      <c r="BD56" s="203"/>
      <c r="BE56" s="236"/>
      <c r="BF56" s="217"/>
      <c r="BG56" s="221"/>
      <c r="BH56" s="219" t="str">
        <f t="shared" si="6"/>
        <v>Sin Avance</v>
      </c>
      <c r="BI56" s="237"/>
      <c r="BJ56" s="222"/>
      <c r="BK56" s="147"/>
      <c r="BL56" s="238">
        <f t="shared" si="7"/>
        <v>1</v>
      </c>
      <c r="BM56" s="146" t="s">
        <v>96</v>
      </c>
      <c r="BN56" s="208" t="s">
        <v>99</v>
      </c>
      <c r="BO56" s="245">
        <v>44376</v>
      </c>
      <c r="BP56" s="207" t="s">
        <v>589</v>
      </c>
      <c r="BQ56" s="239" t="s">
        <v>96</v>
      </c>
      <c r="BR56" s="228" t="s">
        <v>99</v>
      </c>
      <c r="BS56" s="240" t="str">
        <f t="shared" si="8"/>
        <v>Inefectiva</v>
      </c>
      <c r="BT56" s="246" t="s">
        <v>401</v>
      </c>
      <c r="BU56" s="208" t="s">
        <v>186</v>
      </c>
      <c r="BV56" s="229"/>
    </row>
    <row r="57" spans="1:74" s="230" customFormat="1" ht="45" customHeight="1">
      <c r="A57" s="123" t="s">
        <v>131</v>
      </c>
      <c r="B57" s="129">
        <v>43728</v>
      </c>
      <c r="C57" s="126" t="s">
        <v>599</v>
      </c>
      <c r="D57" s="123" t="s">
        <v>565</v>
      </c>
      <c r="E57" s="232" t="s">
        <v>602</v>
      </c>
      <c r="F57" s="123" t="s">
        <v>101</v>
      </c>
      <c r="G57" s="123" t="s">
        <v>577</v>
      </c>
      <c r="H57" s="232" t="s">
        <v>578</v>
      </c>
      <c r="I57" s="123">
        <v>2</v>
      </c>
      <c r="J57" s="232" t="s">
        <v>590</v>
      </c>
      <c r="K57" s="123" t="s">
        <v>110</v>
      </c>
      <c r="L57" s="123" t="s">
        <v>591</v>
      </c>
      <c r="M57" s="123" t="s">
        <v>592</v>
      </c>
      <c r="N57" s="126">
        <v>1</v>
      </c>
      <c r="O57" s="123" t="s">
        <v>592</v>
      </c>
      <c r="P57" s="123" t="s">
        <v>577</v>
      </c>
      <c r="Q57" s="247" t="s">
        <v>577</v>
      </c>
      <c r="R57" s="70">
        <v>43753</v>
      </c>
      <c r="S57" s="268">
        <v>44094</v>
      </c>
      <c r="T57" s="29">
        <v>122</v>
      </c>
      <c r="U57" s="201">
        <f t="shared" si="0"/>
        <v>44216</v>
      </c>
      <c r="V57" s="202">
        <v>44070</v>
      </c>
      <c r="W57" s="255" t="s">
        <v>593</v>
      </c>
      <c r="X57" s="257">
        <v>0.85</v>
      </c>
      <c r="Y57" s="219" t="str">
        <f t="shared" si="1"/>
        <v>Satisfactorio</v>
      </c>
      <c r="Z57" s="206">
        <v>44083</v>
      </c>
      <c r="AA57" s="207" t="s">
        <v>603</v>
      </c>
      <c r="AB57" s="208" t="s">
        <v>584</v>
      </c>
      <c r="AC57" s="256">
        <v>44187</v>
      </c>
      <c r="AD57" s="255" t="s">
        <v>595</v>
      </c>
      <c r="AE57" s="257">
        <v>0.95</v>
      </c>
      <c r="AF57" s="219" t="str">
        <f t="shared" si="2"/>
        <v>Satisfactorio</v>
      </c>
      <c r="AG57" s="206">
        <v>44215</v>
      </c>
      <c r="AH57" s="207" t="s">
        <v>596</v>
      </c>
      <c r="AI57" s="208" t="s">
        <v>471</v>
      </c>
      <c r="AJ57" s="245">
        <v>44218</v>
      </c>
      <c r="AK57" s="207" t="s">
        <v>597</v>
      </c>
      <c r="AL57" s="234">
        <v>1</v>
      </c>
      <c r="AM57" s="219" t="str">
        <f t="shared" si="3"/>
        <v>Destacado</v>
      </c>
      <c r="AN57" s="206">
        <v>44218</v>
      </c>
      <c r="AO57" s="207" t="s">
        <v>598</v>
      </c>
      <c r="AP57" s="208" t="s">
        <v>346</v>
      </c>
      <c r="AQ57" s="146"/>
      <c r="AR57" s="217"/>
      <c r="AS57" s="204"/>
      <c r="AT57" s="205" t="str">
        <f t="shared" si="4"/>
        <v>Sin Avance</v>
      </c>
      <c r="AU57" s="202"/>
      <c r="AV57" s="207"/>
      <c r="AW57" s="208"/>
      <c r="AX57" s="218"/>
      <c r="AY57" s="147"/>
      <c r="AZ57" s="204"/>
      <c r="BA57" s="219" t="str">
        <f t="shared" si="5"/>
        <v>Sin Avance</v>
      </c>
      <c r="BB57" s="148"/>
      <c r="BC57" s="203"/>
      <c r="BD57" s="203"/>
      <c r="BE57" s="236"/>
      <c r="BF57" s="217"/>
      <c r="BG57" s="221"/>
      <c r="BH57" s="219" t="str">
        <f t="shared" si="6"/>
        <v>Sin Avance</v>
      </c>
      <c r="BI57" s="237"/>
      <c r="BJ57" s="222"/>
      <c r="BK57" s="147"/>
      <c r="BL57" s="238">
        <f t="shared" si="7"/>
        <v>1</v>
      </c>
      <c r="BM57" s="146" t="s">
        <v>96</v>
      </c>
      <c r="BN57" s="208" t="s">
        <v>99</v>
      </c>
      <c r="BO57" s="245">
        <v>44376</v>
      </c>
      <c r="BP57" s="207" t="s">
        <v>589</v>
      </c>
      <c r="BQ57" s="239" t="s">
        <v>96</v>
      </c>
      <c r="BR57" s="228" t="s">
        <v>99</v>
      </c>
      <c r="BS57" s="240" t="str">
        <f t="shared" si="8"/>
        <v>Inefectiva</v>
      </c>
      <c r="BT57" s="246" t="s">
        <v>401</v>
      </c>
      <c r="BU57" s="208" t="s">
        <v>186</v>
      </c>
      <c r="BV57" s="229"/>
    </row>
    <row r="58" spans="1:74" s="230" customFormat="1" ht="45" customHeight="1">
      <c r="A58" s="123" t="s">
        <v>131</v>
      </c>
      <c r="B58" s="129">
        <v>43728</v>
      </c>
      <c r="C58" s="126" t="s">
        <v>533</v>
      </c>
      <c r="D58" s="123" t="s">
        <v>565</v>
      </c>
      <c r="E58" s="232" t="s">
        <v>604</v>
      </c>
      <c r="F58" s="123" t="s">
        <v>98</v>
      </c>
      <c r="G58" s="123" t="s">
        <v>577</v>
      </c>
      <c r="H58" s="232" t="s">
        <v>605</v>
      </c>
      <c r="I58" s="123">
        <v>2</v>
      </c>
      <c r="J58" s="232" t="s">
        <v>606</v>
      </c>
      <c r="K58" s="123" t="s">
        <v>110</v>
      </c>
      <c r="L58" s="123" t="s">
        <v>607</v>
      </c>
      <c r="M58" s="123" t="s">
        <v>608</v>
      </c>
      <c r="N58" s="126">
        <v>1</v>
      </c>
      <c r="O58" s="123" t="s">
        <v>608</v>
      </c>
      <c r="P58" s="123" t="s">
        <v>577</v>
      </c>
      <c r="Q58" s="247" t="s">
        <v>577</v>
      </c>
      <c r="R58" s="267">
        <v>43770</v>
      </c>
      <c r="S58" s="268">
        <v>44094</v>
      </c>
      <c r="T58" s="262"/>
      <c r="U58" s="201">
        <f t="shared" si="0"/>
        <v>44094</v>
      </c>
      <c r="V58" s="202">
        <v>43784</v>
      </c>
      <c r="W58" s="283" t="s">
        <v>609</v>
      </c>
      <c r="X58" s="257">
        <v>0.85</v>
      </c>
      <c r="Y58" s="219" t="str">
        <f t="shared" si="1"/>
        <v>Satisfactorio</v>
      </c>
      <c r="Z58" s="282">
        <v>43826</v>
      </c>
      <c r="AA58" s="255" t="s">
        <v>610</v>
      </c>
      <c r="AB58" s="235" t="s">
        <v>611</v>
      </c>
      <c r="AC58" s="151">
        <v>43826</v>
      </c>
      <c r="AD58" s="284" t="s">
        <v>612</v>
      </c>
      <c r="AE58" s="263">
        <v>1</v>
      </c>
      <c r="AF58" s="219" t="str">
        <f t="shared" si="2"/>
        <v>Destacado</v>
      </c>
      <c r="AG58" s="282">
        <v>43826</v>
      </c>
      <c r="AH58" s="255" t="s">
        <v>613</v>
      </c>
      <c r="AI58" s="208" t="s">
        <v>611</v>
      </c>
      <c r="AJ58" s="146"/>
      <c r="AK58" s="207"/>
      <c r="AL58" s="204"/>
      <c r="AM58" s="219" t="str">
        <f t="shared" si="3"/>
        <v>Sin Avance</v>
      </c>
      <c r="AN58" s="215"/>
      <c r="AO58" s="207"/>
      <c r="AP58" s="208"/>
      <c r="AQ58" s="146"/>
      <c r="AR58" s="217"/>
      <c r="AS58" s="204"/>
      <c r="AT58" s="205" t="str">
        <f t="shared" si="4"/>
        <v>Sin Avance</v>
      </c>
      <c r="AU58" s="202"/>
      <c r="AV58" s="207"/>
      <c r="AW58" s="208"/>
      <c r="AX58" s="218"/>
      <c r="AY58" s="147"/>
      <c r="AZ58" s="204"/>
      <c r="BA58" s="219" t="str">
        <f t="shared" si="5"/>
        <v>Sin Avance</v>
      </c>
      <c r="BB58" s="148"/>
      <c r="BC58" s="203"/>
      <c r="BD58" s="203"/>
      <c r="BE58" s="236"/>
      <c r="BF58" s="217"/>
      <c r="BG58" s="221"/>
      <c r="BH58" s="219" t="str">
        <f t="shared" si="6"/>
        <v>Sin Avance</v>
      </c>
      <c r="BI58" s="237"/>
      <c r="BJ58" s="222"/>
      <c r="BK58" s="147"/>
      <c r="BL58" s="238">
        <f t="shared" si="7"/>
        <v>1</v>
      </c>
      <c r="BM58" s="146" t="s">
        <v>96</v>
      </c>
      <c r="BN58" s="208" t="s">
        <v>99</v>
      </c>
      <c r="BO58" s="245">
        <v>44376</v>
      </c>
      <c r="BP58" s="207" t="s">
        <v>400</v>
      </c>
      <c r="BQ58" s="239" t="s">
        <v>96</v>
      </c>
      <c r="BR58" s="228" t="s">
        <v>99</v>
      </c>
      <c r="BS58" s="240" t="str">
        <f t="shared" si="8"/>
        <v>Inefectiva</v>
      </c>
      <c r="BT58" s="246" t="s">
        <v>401</v>
      </c>
      <c r="BU58" s="208" t="s">
        <v>186</v>
      </c>
      <c r="BV58" s="229"/>
    </row>
    <row r="59" spans="1:74" s="230" customFormat="1" ht="45" customHeight="1">
      <c r="A59" s="123" t="s">
        <v>131</v>
      </c>
      <c r="B59" s="129">
        <v>43728</v>
      </c>
      <c r="C59" s="126" t="s">
        <v>614</v>
      </c>
      <c r="D59" s="123" t="s">
        <v>565</v>
      </c>
      <c r="E59" s="232" t="s">
        <v>615</v>
      </c>
      <c r="F59" s="123" t="s">
        <v>98</v>
      </c>
      <c r="G59" s="123" t="s">
        <v>577</v>
      </c>
      <c r="H59" s="232" t="s">
        <v>616</v>
      </c>
      <c r="I59" s="123">
        <v>1</v>
      </c>
      <c r="J59" s="232" t="s">
        <v>617</v>
      </c>
      <c r="K59" s="123" t="s">
        <v>110</v>
      </c>
      <c r="L59" s="123" t="s">
        <v>618</v>
      </c>
      <c r="M59" s="123" t="s">
        <v>619</v>
      </c>
      <c r="N59" s="126">
        <v>1</v>
      </c>
      <c r="O59" s="123" t="s">
        <v>619</v>
      </c>
      <c r="P59" s="140" t="s">
        <v>577</v>
      </c>
      <c r="Q59" s="285" t="s">
        <v>577</v>
      </c>
      <c r="R59" s="286">
        <v>43741</v>
      </c>
      <c r="S59" s="287">
        <v>44094</v>
      </c>
      <c r="T59" s="142">
        <v>122</v>
      </c>
      <c r="U59" s="201">
        <f t="shared" si="0"/>
        <v>44216</v>
      </c>
      <c r="V59" s="202">
        <v>43784</v>
      </c>
      <c r="W59" s="283" t="s">
        <v>620</v>
      </c>
      <c r="X59" s="257">
        <v>0.5</v>
      </c>
      <c r="Y59" s="219" t="str">
        <f t="shared" si="1"/>
        <v>No Satisfactorio</v>
      </c>
      <c r="Z59" s="282">
        <v>43826</v>
      </c>
      <c r="AA59" s="255" t="s">
        <v>621</v>
      </c>
      <c r="AB59" s="208" t="s">
        <v>277</v>
      </c>
      <c r="AC59" s="151">
        <v>43826</v>
      </c>
      <c r="AD59" s="284" t="s">
        <v>622</v>
      </c>
      <c r="AE59" s="234">
        <v>0.9</v>
      </c>
      <c r="AF59" s="219" t="str">
        <f t="shared" si="2"/>
        <v>Satisfactorio</v>
      </c>
      <c r="AG59" s="282">
        <v>43826</v>
      </c>
      <c r="AH59" s="255" t="s">
        <v>623</v>
      </c>
      <c r="AI59" s="208" t="s">
        <v>277</v>
      </c>
      <c r="AJ59" s="256">
        <v>44141</v>
      </c>
      <c r="AK59" s="288" t="s">
        <v>624</v>
      </c>
      <c r="AL59" s="289">
        <v>1</v>
      </c>
      <c r="AM59" s="219" t="str">
        <f t="shared" si="3"/>
        <v>Destacado</v>
      </c>
      <c r="AN59" s="206">
        <v>44160</v>
      </c>
      <c r="AO59" s="207" t="s">
        <v>625</v>
      </c>
      <c r="AP59" s="208" t="s">
        <v>626</v>
      </c>
      <c r="AQ59" s="146"/>
      <c r="AR59" s="217"/>
      <c r="AS59" s="204"/>
      <c r="AT59" s="205" t="str">
        <f t="shared" si="4"/>
        <v>Sin Avance</v>
      </c>
      <c r="AU59" s="202"/>
      <c r="AV59" s="207"/>
      <c r="AW59" s="208"/>
      <c r="AX59" s="218"/>
      <c r="AY59" s="147"/>
      <c r="AZ59" s="204"/>
      <c r="BA59" s="219" t="str">
        <f t="shared" si="5"/>
        <v>Sin Avance</v>
      </c>
      <c r="BB59" s="148"/>
      <c r="BC59" s="203"/>
      <c r="BD59" s="203"/>
      <c r="BE59" s="236"/>
      <c r="BF59" s="217"/>
      <c r="BG59" s="221"/>
      <c r="BH59" s="219" t="str">
        <f t="shared" si="6"/>
        <v>Sin Avance</v>
      </c>
      <c r="BI59" s="237"/>
      <c r="BJ59" s="222"/>
      <c r="BK59" s="147"/>
      <c r="BL59" s="238">
        <f t="shared" si="7"/>
        <v>1</v>
      </c>
      <c r="BM59" s="146" t="s">
        <v>96</v>
      </c>
      <c r="BN59" s="208" t="s">
        <v>99</v>
      </c>
      <c r="BO59" s="245">
        <v>44376</v>
      </c>
      <c r="BP59" s="207" t="s">
        <v>400</v>
      </c>
      <c r="BQ59" s="239" t="s">
        <v>96</v>
      </c>
      <c r="BR59" s="228" t="s">
        <v>99</v>
      </c>
      <c r="BS59" s="240" t="str">
        <f t="shared" si="8"/>
        <v>Inefectiva</v>
      </c>
      <c r="BT59" s="246" t="s">
        <v>401</v>
      </c>
      <c r="BU59" s="208" t="s">
        <v>186</v>
      </c>
      <c r="BV59" s="229"/>
    </row>
    <row r="60" spans="1:74" s="230" customFormat="1" ht="45" customHeight="1">
      <c r="A60" s="123" t="s">
        <v>131</v>
      </c>
      <c r="B60" s="129">
        <v>43728</v>
      </c>
      <c r="C60" s="126" t="s">
        <v>614</v>
      </c>
      <c r="D60" s="123" t="s">
        <v>565</v>
      </c>
      <c r="E60" s="232" t="s">
        <v>615</v>
      </c>
      <c r="F60" s="123" t="s">
        <v>98</v>
      </c>
      <c r="G60" s="123" t="s">
        <v>577</v>
      </c>
      <c r="H60" s="232" t="s">
        <v>616</v>
      </c>
      <c r="I60" s="123">
        <v>2</v>
      </c>
      <c r="J60" s="232" t="s">
        <v>606</v>
      </c>
      <c r="K60" s="123" t="s">
        <v>110</v>
      </c>
      <c r="L60" s="123" t="s">
        <v>627</v>
      </c>
      <c r="M60" s="123" t="s">
        <v>608</v>
      </c>
      <c r="N60" s="126">
        <v>1</v>
      </c>
      <c r="O60" s="123" t="s">
        <v>608</v>
      </c>
      <c r="P60" s="123" t="s">
        <v>577</v>
      </c>
      <c r="Q60" s="247" t="s">
        <v>577</v>
      </c>
      <c r="R60" s="267">
        <v>43770</v>
      </c>
      <c r="S60" s="268">
        <v>44094</v>
      </c>
      <c r="T60" s="262"/>
      <c r="U60" s="201">
        <f t="shared" si="0"/>
        <v>44094</v>
      </c>
      <c r="V60" s="202">
        <v>43784</v>
      </c>
      <c r="W60" s="283" t="s">
        <v>609</v>
      </c>
      <c r="X60" s="257">
        <v>0.85</v>
      </c>
      <c r="Y60" s="219" t="str">
        <f t="shared" si="1"/>
        <v>Satisfactorio</v>
      </c>
      <c r="Z60" s="282">
        <v>43826</v>
      </c>
      <c r="AA60" s="255" t="s">
        <v>610</v>
      </c>
      <c r="AB60" s="235" t="s">
        <v>611</v>
      </c>
      <c r="AC60" s="151">
        <v>43826</v>
      </c>
      <c r="AD60" s="284" t="s">
        <v>612</v>
      </c>
      <c r="AE60" s="263">
        <v>1</v>
      </c>
      <c r="AF60" s="219" t="str">
        <f t="shared" si="2"/>
        <v>Destacado</v>
      </c>
      <c r="AG60" s="282">
        <v>43826</v>
      </c>
      <c r="AH60" s="255" t="s">
        <v>613</v>
      </c>
      <c r="AI60" s="208" t="s">
        <v>611</v>
      </c>
      <c r="AJ60" s="207"/>
      <c r="AK60" s="207"/>
      <c r="AL60" s="204"/>
      <c r="AM60" s="219" t="str">
        <f t="shared" si="3"/>
        <v>Sin Avance</v>
      </c>
      <c r="AN60" s="215"/>
      <c r="AO60" s="207"/>
      <c r="AP60" s="208"/>
      <c r="AQ60" s="146"/>
      <c r="AR60" s="217"/>
      <c r="AS60" s="204"/>
      <c r="AT60" s="205" t="str">
        <f t="shared" si="4"/>
        <v>Sin Avance</v>
      </c>
      <c r="AU60" s="202"/>
      <c r="AV60" s="207"/>
      <c r="AW60" s="208"/>
      <c r="AX60" s="218"/>
      <c r="AY60" s="147"/>
      <c r="AZ60" s="204"/>
      <c r="BA60" s="219" t="str">
        <f t="shared" si="5"/>
        <v>Sin Avance</v>
      </c>
      <c r="BB60" s="148"/>
      <c r="BC60" s="203"/>
      <c r="BD60" s="203"/>
      <c r="BE60" s="236"/>
      <c r="BF60" s="217"/>
      <c r="BG60" s="221"/>
      <c r="BH60" s="219" t="str">
        <f t="shared" si="6"/>
        <v>Sin Avance</v>
      </c>
      <c r="BI60" s="237"/>
      <c r="BJ60" s="222"/>
      <c r="BK60" s="147"/>
      <c r="BL60" s="238">
        <f t="shared" si="7"/>
        <v>1</v>
      </c>
      <c r="BM60" s="146" t="s">
        <v>96</v>
      </c>
      <c r="BN60" s="208" t="s">
        <v>99</v>
      </c>
      <c r="BO60" s="245">
        <v>44376</v>
      </c>
      <c r="BP60" s="207" t="s">
        <v>400</v>
      </c>
      <c r="BQ60" s="239" t="s">
        <v>96</v>
      </c>
      <c r="BR60" s="228" t="s">
        <v>99</v>
      </c>
      <c r="BS60" s="240" t="str">
        <f t="shared" si="8"/>
        <v>Inefectiva</v>
      </c>
      <c r="BT60" s="246" t="s">
        <v>401</v>
      </c>
      <c r="BU60" s="208" t="s">
        <v>186</v>
      </c>
      <c r="BV60" s="229"/>
    </row>
    <row r="61" spans="1:74" s="230" customFormat="1" ht="41.1" customHeight="1">
      <c r="A61" s="193" t="s">
        <v>4008</v>
      </c>
      <c r="B61" s="231">
        <v>44174</v>
      </c>
      <c r="C61" s="123" t="s">
        <v>2108</v>
      </c>
      <c r="D61" s="290" t="s">
        <v>2102</v>
      </c>
      <c r="E61" s="297" t="s">
        <v>2109</v>
      </c>
      <c r="F61" s="123"/>
      <c r="G61" s="123" t="s">
        <v>658</v>
      </c>
      <c r="H61" s="290" t="s">
        <v>2110</v>
      </c>
      <c r="I61" s="197" t="s">
        <v>2103</v>
      </c>
      <c r="J61" s="290" t="s">
        <v>2111</v>
      </c>
      <c r="K61" s="123" t="s">
        <v>110</v>
      </c>
      <c r="L61" s="123"/>
      <c r="M61" s="290" t="s">
        <v>2112</v>
      </c>
      <c r="N61" s="161">
        <v>4</v>
      </c>
      <c r="O61" s="290" t="s">
        <v>2113</v>
      </c>
      <c r="P61" s="123" t="s">
        <v>4212</v>
      </c>
      <c r="Q61" s="1078" t="s">
        <v>4213</v>
      </c>
      <c r="R61" s="198">
        <v>44174</v>
      </c>
      <c r="S61" s="199">
        <v>44539</v>
      </c>
      <c r="T61" s="200">
        <v>180</v>
      </c>
      <c r="U61" s="201">
        <f t="shared" si="0"/>
        <v>44719</v>
      </c>
      <c r="V61" s="202">
        <v>44342</v>
      </c>
      <c r="W61" s="203" t="s">
        <v>2114</v>
      </c>
      <c r="X61" s="204">
        <v>0.25</v>
      </c>
      <c r="Y61" s="219" t="str">
        <f t="shared" si="1"/>
        <v>No Satisfactorio</v>
      </c>
      <c r="Z61" s="150">
        <v>44344</v>
      </c>
      <c r="AA61" s="203" t="s">
        <v>2114</v>
      </c>
      <c r="AB61" s="250" t="s">
        <v>2105</v>
      </c>
      <c r="AC61" s="202">
        <v>44525</v>
      </c>
      <c r="AD61" s="203" t="s">
        <v>2115</v>
      </c>
      <c r="AE61" s="204">
        <v>0.5</v>
      </c>
      <c r="AF61" s="219" t="str">
        <f t="shared" si="2"/>
        <v>No Satisfactorio</v>
      </c>
      <c r="AG61" s="150">
        <v>44536</v>
      </c>
      <c r="AH61" s="203" t="s">
        <v>2107</v>
      </c>
      <c r="AI61" s="250" t="s">
        <v>2106</v>
      </c>
      <c r="AJ61" s="202">
        <v>44692</v>
      </c>
      <c r="AK61" s="207" t="s">
        <v>4173</v>
      </c>
      <c r="AL61" s="204">
        <v>1</v>
      </c>
      <c r="AM61" s="219" t="str">
        <f t="shared" si="3"/>
        <v>Destacado</v>
      </c>
      <c r="AN61" s="206">
        <v>44701</v>
      </c>
      <c r="AO61" s="207" t="s">
        <v>4174</v>
      </c>
      <c r="AP61" s="208" t="s">
        <v>4175</v>
      </c>
      <c r="AQ61" s="146"/>
      <c r="AR61" s="217"/>
      <c r="AS61" s="204"/>
      <c r="AT61" s="205" t="str">
        <f t="shared" si="4"/>
        <v>Sin Avance</v>
      </c>
      <c r="AU61" s="202">
        <v>44718</v>
      </c>
      <c r="AV61" s="207" t="s">
        <v>4214</v>
      </c>
      <c r="AW61" s="208"/>
      <c r="AX61" s="218"/>
      <c r="AY61" s="147"/>
      <c r="AZ61" s="204"/>
      <c r="BA61" s="219" t="str">
        <f t="shared" si="5"/>
        <v>Sin Avance</v>
      </c>
      <c r="BB61" s="148"/>
      <c r="BC61" s="203"/>
      <c r="BD61" s="203"/>
      <c r="BE61" s="236"/>
      <c r="BF61" s="217"/>
      <c r="BG61" s="221"/>
      <c r="BH61" s="219" t="str">
        <f t="shared" si="6"/>
        <v>Sin Avance</v>
      </c>
      <c r="BI61" s="237"/>
      <c r="BJ61" s="222"/>
      <c r="BK61" s="147"/>
      <c r="BL61" s="238">
        <f t="shared" si="7"/>
        <v>1</v>
      </c>
      <c r="BM61" s="146" t="s">
        <v>96</v>
      </c>
      <c r="BN61" s="146" t="s">
        <v>96</v>
      </c>
      <c r="BO61" s="150">
        <v>44701</v>
      </c>
      <c r="BP61" s="207"/>
      <c r="BQ61" s="237" t="s">
        <v>96</v>
      </c>
      <c r="BR61" s="222"/>
      <c r="BS61" s="240" t="str">
        <f t="shared" si="8"/>
        <v>Eficaz</v>
      </c>
      <c r="BT61" s="203"/>
      <c r="BU61" s="208" t="s">
        <v>4175</v>
      </c>
    </row>
    <row r="62" spans="1:74" s="230" customFormat="1" ht="41.1" customHeight="1">
      <c r="A62" s="193" t="s">
        <v>4008</v>
      </c>
      <c r="B62" s="231">
        <v>44174</v>
      </c>
      <c r="C62" s="123" t="s">
        <v>642</v>
      </c>
      <c r="D62" s="290" t="s">
        <v>2102</v>
      </c>
      <c r="E62" s="297" t="s">
        <v>3599</v>
      </c>
      <c r="F62" s="123"/>
      <c r="G62" s="123" t="s">
        <v>658</v>
      </c>
      <c r="H62" s="290" t="s">
        <v>2110</v>
      </c>
      <c r="I62" s="197" t="s">
        <v>2103</v>
      </c>
      <c r="J62" s="290" t="s">
        <v>2111</v>
      </c>
      <c r="K62" s="123" t="s">
        <v>110</v>
      </c>
      <c r="L62" s="123"/>
      <c r="M62" s="290" t="s">
        <v>2112</v>
      </c>
      <c r="N62" s="197">
        <v>4</v>
      </c>
      <c r="O62" s="290" t="s">
        <v>2113</v>
      </c>
      <c r="P62" s="123" t="s">
        <v>4212</v>
      </c>
      <c r="Q62" s="1078" t="s">
        <v>4213</v>
      </c>
      <c r="R62" s="248">
        <v>44174</v>
      </c>
      <c r="S62" s="199">
        <v>44539</v>
      </c>
      <c r="T62" s="200">
        <v>180</v>
      </c>
      <c r="U62" s="201">
        <f t="shared" si="0"/>
        <v>44719</v>
      </c>
      <c r="V62" s="202">
        <v>44342</v>
      </c>
      <c r="W62" s="203" t="s">
        <v>2114</v>
      </c>
      <c r="X62" s="204">
        <v>0.25</v>
      </c>
      <c r="Y62" s="219" t="str">
        <f t="shared" si="1"/>
        <v>No Satisfactorio</v>
      </c>
      <c r="Z62" s="202">
        <v>44344</v>
      </c>
      <c r="AA62" s="250" t="s">
        <v>2114</v>
      </c>
      <c r="AB62" s="203" t="s">
        <v>2105</v>
      </c>
      <c r="AC62" s="202">
        <v>44525</v>
      </c>
      <c r="AD62" s="203" t="s">
        <v>2115</v>
      </c>
      <c r="AE62" s="204">
        <v>0.5</v>
      </c>
      <c r="AF62" s="219" t="str">
        <f t="shared" si="2"/>
        <v>No Satisfactorio</v>
      </c>
      <c r="AG62" s="202">
        <v>44536</v>
      </c>
      <c r="AH62" s="203" t="s">
        <v>2107</v>
      </c>
      <c r="AI62" s="49" t="s">
        <v>2106</v>
      </c>
      <c r="AJ62" s="202">
        <v>44692</v>
      </c>
      <c r="AK62" s="207" t="s">
        <v>4173</v>
      </c>
      <c r="AL62" s="204">
        <v>1</v>
      </c>
      <c r="AM62" s="219" t="str">
        <f t="shared" si="3"/>
        <v>Destacado</v>
      </c>
      <c r="AN62" s="206">
        <v>44701</v>
      </c>
      <c r="AO62" s="207" t="s">
        <v>4174</v>
      </c>
      <c r="AP62" s="208" t="s">
        <v>4175</v>
      </c>
      <c r="AQ62" s="146"/>
      <c r="AR62" s="217"/>
      <c r="AS62" s="204"/>
      <c r="AT62" s="205" t="str">
        <f t="shared" si="4"/>
        <v>Sin Avance</v>
      </c>
      <c r="AU62" s="202"/>
      <c r="AV62" s="207"/>
      <c r="AW62" s="208"/>
      <c r="AX62" s="218"/>
      <c r="AY62" s="147"/>
      <c r="AZ62" s="204"/>
      <c r="BA62" s="219" t="str">
        <f t="shared" si="5"/>
        <v>Sin Avance</v>
      </c>
      <c r="BB62" s="148"/>
      <c r="BC62" s="203"/>
      <c r="BD62" s="203"/>
      <c r="BE62" s="236"/>
      <c r="BF62" s="217"/>
      <c r="BG62" s="221"/>
      <c r="BH62" s="219" t="str">
        <f t="shared" si="6"/>
        <v>Sin Avance</v>
      </c>
      <c r="BI62" s="237"/>
      <c r="BJ62" s="222"/>
      <c r="BK62" s="147"/>
      <c r="BL62" s="238">
        <f t="shared" si="7"/>
        <v>1</v>
      </c>
      <c r="BM62" s="146" t="s">
        <v>96</v>
      </c>
      <c r="BN62" s="146" t="s">
        <v>96</v>
      </c>
      <c r="BO62" s="150">
        <v>44701</v>
      </c>
      <c r="BP62" s="207"/>
      <c r="BQ62" s="237" t="s">
        <v>96</v>
      </c>
      <c r="BR62" s="222"/>
      <c r="BS62" s="240" t="str">
        <f t="shared" si="8"/>
        <v>Eficaz</v>
      </c>
      <c r="BT62" s="203"/>
      <c r="BU62" s="208" t="s">
        <v>4175</v>
      </c>
    </row>
    <row r="63" spans="1:74" s="294" customFormat="1" ht="45" customHeight="1">
      <c r="A63" s="193" t="s">
        <v>4008</v>
      </c>
      <c r="B63" s="231">
        <v>44319</v>
      </c>
      <c r="C63" s="197" t="s">
        <v>2427</v>
      </c>
      <c r="D63" s="197" t="s">
        <v>2395</v>
      </c>
      <c r="E63" s="290" t="s">
        <v>2428</v>
      </c>
      <c r="F63" s="123"/>
      <c r="G63" s="128" t="s">
        <v>2397</v>
      </c>
      <c r="H63" s="291" t="s">
        <v>2429</v>
      </c>
      <c r="I63" s="197" t="s">
        <v>2430</v>
      </c>
      <c r="J63" s="291" t="s">
        <v>2407</v>
      </c>
      <c r="K63" s="123" t="s">
        <v>110</v>
      </c>
      <c r="L63" s="123"/>
      <c r="M63" s="197" t="s">
        <v>2408</v>
      </c>
      <c r="N63" s="292">
        <v>1</v>
      </c>
      <c r="O63" s="197" t="s">
        <v>2409</v>
      </c>
      <c r="P63" s="123" t="s">
        <v>1480</v>
      </c>
      <c r="Q63" s="123" t="s">
        <v>1483</v>
      </c>
      <c r="R63" s="248">
        <v>44378</v>
      </c>
      <c r="S63" s="199">
        <v>44742</v>
      </c>
      <c r="T63" s="200"/>
      <c r="U63" s="201">
        <f t="shared" si="0"/>
        <v>44742</v>
      </c>
      <c r="V63" s="202"/>
      <c r="W63" s="203"/>
      <c r="X63" s="204"/>
      <c r="Y63" s="219" t="str">
        <f t="shared" si="1"/>
        <v>Sin Avance</v>
      </c>
      <c r="Z63" s="206"/>
      <c r="AA63" s="145"/>
      <c r="AB63" s="207"/>
      <c r="AC63" s="202"/>
      <c r="AD63" s="203"/>
      <c r="AE63" s="204"/>
      <c r="AF63" s="219" t="str">
        <f t="shared" si="2"/>
        <v>Sin Avance</v>
      </c>
      <c r="AG63" s="202"/>
      <c r="AH63" s="203"/>
      <c r="AI63" s="203"/>
      <c r="AJ63" s="202"/>
      <c r="AK63" s="145"/>
      <c r="AL63" s="204"/>
      <c r="AM63" s="219" t="str">
        <f t="shared" si="3"/>
        <v>Sin Avance</v>
      </c>
      <c r="AN63" s="215"/>
      <c r="AO63" s="207"/>
      <c r="AP63" s="145"/>
      <c r="AQ63" s="146"/>
      <c r="AR63" s="217"/>
      <c r="AS63" s="204"/>
      <c r="AT63" s="205" t="str">
        <f t="shared" si="4"/>
        <v>Sin Avance</v>
      </c>
      <c r="AU63" s="202"/>
      <c r="AV63" s="207"/>
      <c r="AW63" s="208"/>
      <c r="AX63" s="218"/>
      <c r="AY63" s="147"/>
      <c r="AZ63" s="204"/>
      <c r="BA63" s="219" t="str">
        <f t="shared" si="5"/>
        <v>Sin Avance</v>
      </c>
      <c r="BB63" s="148"/>
      <c r="BC63" s="203"/>
      <c r="BD63" s="203"/>
      <c r="BE63" s="236"/>
      <c r="BF63" s="217"/>
      <c r="BG63" s="221"/>
      <c r="BH63" s="219" t="str">
        <f t="shared" si="6"/>
        <v>Sin Avance</v>
      </c>
      <c r="BI63" s="237"/>
      <c r="BJ63" s="222"/>
      <c r="BK63" s="147"/>
      <c r="BL63" s="223" t="str">
        <f t="shared" si="7"/>
        <v>Sin Avance</v>
      </c>
      <c r="BM63" s="146"/>
      <c r="BN63" s="208"/>
      <c r="BO63" s="148"/>
      <c r="BP63" s="207"/>
      <c r="BQ63" s="237"/>
      <c r="BR63" s="222"/>
      <c r="BS63" s="240" t="str">
        <f t="shared" si="8"/>
        <v>En Ejecución</v>
      </c>
      <c r="BT63" s="203"/>
      <c r="BU63" s="145"/>
      <c r="BV63" s="293"/>
    </row>
    <row r="64" spans="1:74" s="294" customFormat="1" ht="45" customHeight="1">
      <c r="A64" s="193" t="s">
        <v>4008</v>
      </c>
      <c r="B64" s="231">
        <v>44319</v>
      </c>
      <c r="C64" s="197" t="s">
        <v>2427</v>
      </c>
      <c r="D64" s="197" t="s">
        <v>2395</v>
      </c>
      <c r="E64" s="290" t="s">
        <v>2428</v>
      </c>
      <c r="F64" s="123"/>
      <c r="G64" s="128" t="s">
        <v>2397</v>
      </c>
      <c r="H64" s="291" t="s">
        <v>2431</v>
      </c>
      <c r="I64" s="197" t="s">
        <v>2432</v>
      </c>
      <c r="J64" s="291" t="s">
        <v>2433</v>
      </c>
      <c r="K64" s="123" t="s">
        <v>110</v>
      </c>
      <c r="L64" s="123"/>
      <c r="M64" s="197" t="s">
        <v>2413</v>
      </c>
      <c r="N64" s="292">
        <v>1</v>
      </c>
      <c r="O64" s="197" t="s">
        <v>2414</v>
      </c>
      <c r="P64" s="123" t="s">
        <v>1480</v>
      </c>
      <c r="Q64" s="123" t="s">
        <v>1483</v>
      </c>
      <c r="R64" s="248">
        <v>44378</v>
      </c>
      <c r="S64" s="199">
        <v>44742</v>
      </c>
      <c r="T64" s="200"/>
      <c r="U64" s="201">
        <f t="shared" si="0"/>
        <v>44742</v>
      </c>
      <c r="V64" s="202"/>
      <c r="W64" s="203"/>
      <c r="X64" s="204"/>
      <c r="Y64" s="1303" t="str">
        <f>IF(X64="","Sin Avance",IF(X64&gt;95%,"Destacado",IF(X64&gt;=80%,"Satisfactorio","No Satisfactorio")))</f>
        <v>Sin Avance</v>
      </c>
      <c r="Z64" s="151"/>
      <c r="AA64" s="145"/>
      <c r="AB64" s="207"/>
      <c r="AC64" s="202"/>
      <c r="AD64" s="203"/>
      <c r="AE64" s="204"/>
      <c r="AF64" s="219" t="str">
        <f t="shared" si="2"/>
        <v>Sin Avance</v>
      </c>
      <c r="AG64" s="202"/>
      <c r="AH64" s="250"/>
      <c r="AI64" s="203"/>
      <c r="AJ64" s="202"/>
      <c r="AK64" s="207"/>
      <c r="AL64" s="204"/>
      <c r="AM64" s="219" t="str">
        <f t="shared" si="3"/>
        <v>Sin Avance</v>
      </c>
      <c r="AN64" s="215"/>
      <c r="AO64" s="207"/>
      <c r="AP64" s="208"/>
      <c r="AQ64" s="146"/>
      <c r="AR64" s="217"/>
      <c r="AS64" s="204"/>
      <c r="AT64" s="205" t="str">
        <f t="shared" si="4"/>
        <v>Sin Avance</v>
      </c>
      <c r="AU64" s="295"/>
      <c r="AV64" s="207"/>
      <c r="AW64" s="207"/>
      <c r="AX64" s="218"/>
      <c r="AY64" s="147"/>
      <c r="AZ64" s="204"/>
      <c r="BA64" s="219" t="str">
        <f t="shared" si="5"/>
        <v>Sin Avance</v>
      </c>
      <c r="BB64" s="148"/>
      <c r="BC64" s="203"/>
      <c r="BD64" s="203"/>
      <c r="BE64" s="236"/>
      <c r="BF64" s="217"/>
      <c r="BG64" s="221"/>
      <c r="BH64" s="219" t="str">
        <f t="shared" si="6"/>
        <v>Sin Avance</v>
      </c>
      <c r="BI64" s="237"/>
      <c r="BJ64" s="222"/>
      <c r="BK64" s="147"/>
      <c r="BL64" s="223" t="str">
        <f t="shared" si="7"/>
        <v>Sin Avance</v>
      </c>
      <c r="BM64" s="146"/>
      <c r="BN64" s="208"/>
      <c r="BO64" s="148"/>
      <c r="BP64" s="207"/>
      <c r="BQ64" s="237"/>
      <c r="BR64" s="222"/>
      <c r="BS64" s="240" t="str">
        <f t="shared" si="8"/>
        <v>En Ejecución</v>
      </c>
      <c r="BT64" s="203"/>
      <c r="BU64" s="208"/>
    </row>
    <row r="65" spans="1:78" s="294" customFormat="1" ht="48.75" customHeight="1">
      <c r="A65" s="193" t="s">
        <v>4008</v>
      </c>
      <c r="B65" s="231">
        <v>44319</v>
      </c>
      <c r="C65" s="197" t="s">
        <v>2394</v>
      </c>
      <c r="D65" s="197" t="s">
        <v>2395</v>
      </c>
      <c r="E65" s="290" t="s">
        <v>2396</v>
      </c>
      <c r="F65" s="123"/>
      <c r="G65" s="128" t="s">
        <v>2397</v>
      </c>
      <c r="H65" s="291" t="s">
        <v>2398</v>
      </c>
      <c r="I65" s="197" t="s">
        <v>2399</v>
      </c>
      <c r="J65" s="291" t="s">
        <v>2400</v>
      </c>
      <c r="K65" s="123" t="s">
        <v>466</v>
      </c>
      <c r="L65" s="123"/>
      <c r="M65" s="197" t="s">
        <v>2401</v>
      </c>
      <c r="N65" s="296">
        <v>1</v>
      </c>
      <c r="O65" s="197" t="s">
        <v>2402</v>
      </c>
      <c r="P65" s="123" t="s">
        <v>1480</v>
      </c>
      <c r="Q65" s="123" t="s">
        <v>1483</v>
      </c>
      <c r="R65" s="248">
        <v>44348</v>
      </c>
      <c r="S65" s="199">
        <v>44712</v>
      </c>
      <c r="T65" s="200"/>
      <c r="U65" s="201">
        <f t="shared" si="0"/>
        <v>44712</v>
      </c>
      <c r="V65" s="202">
        <v>44635</v>
      </c>
      <c r="W65" s="203" t="s">
        <v>4059</v>
      </c>
      <c r="X65" s="204">
        <v>0.8</v>
      </c>
      <c r="Y65" s="1303" t="str">
        <f t="shared" si="1"/>
        <v>Satisfactorio</v>
      </c>
      <c r="Z65" s="151">
        <v>44650</v>
      </c>
      <c r="AA65" s="207" t="s">
        <v>4060</v>
      </c>
      <c r="AB65" s="207" t="s">
        <v>4058</v>
      </c>
      <c r="AC65" s="150"/>
      <c r="AD65" s="203"/>
      <c r="AE65" s="204"/>
      <c r="AF65" s="219" t="str">
        <f t="shared" si="2"/>
        <v>Sin Avance</v>
      </c>
      <c r="AG65" s="202"/>
      <c r="AH65" s="203"/>
      <c r="AI65" s="203"/>
      <c r="AJ65" s="202"/>
      <c r="AK65" s="207"/>
      <c r="AL65" s="204"/>
      <c r="AM65" s="219" t="str">
        <f t="shared" si="3"/>
        <v>Sin Avance</v>
      </c>
      <c r="AN65" s="215"/>
      <c r="AO65" s="207"/>
      <c r="AP65" s="145"/>
      <c r="AQ65" s="146"/>
      <c r="AR65" s="217"/>
      <c r="AS65" s="204"/>
      <c r="AT65" s="205" t="str">
        <f t="shared" si="4"/>
        <v>Sin Avance</v>
      </c>
      <c r="AU65" s="202"/>
      <c r="AV65" s="207"/>
      <c r="AW65" s="208"/>
      <c r="AX65" s="218"/>
      <c r="AY65" s="147"/>
      <c r="AZ65" s="204"/>
      <c r="BA65" s="219" t="str">
        <f t="shared" si="5"/>
        <v>Sin Avance</v>
      </c>
      <c r="BB65" s="148"/>
      <c r="BC65" s="203"/>
      <c r="BD65" s="203"/>
      <c r="BE65" s="236"/>
      <c r="BF65" s="217"/>
      <c r="BG65" s="221"/>
      <c r="BH65" s="219" t="str">
        <f t="shared" si="6"/>
        <v>Sin Avance</v>
      </c>
      <c r="BI65" s="237"/>
      <c r="BJ65" s="222"/>
      <c r="BK65" s="147"/>
      <c r="BL65" s="238">
        <f t="shared" si="7"/>
        <v>0.8</v>
      </c>
      <c r="BM65" s="146"/>
      <c r="BN65" s="208"/>
      <c r="BO65" s="148"/>
      <c r="BP65" s="207"/>
      <c r="BQ65" s="222"/>
      <c r="BR65" s="222"/>
      <c r="BS65" s="240" t="str">
        <f t="shared" si="8"/>
        <v>En Ejecución</v>
      </c>
      <c r="BT65" s="203"/>
      <c r="BU65" s="208"/>
    </row>
    <row r="66" spans="1:78" s="294" customFormat="1" ht="45" customHeight="1">
      <c r="A66" s="193" t="s">
        <v>4008</v>
      </c>
      <c r="B66" s="231">
        <v>44334</v>
      </c>
      <c r="C66" s="1079" t="s">
        <v>2472</v>
      </c>
      <c r="D66" s="197" t="s">
        <v>2435</v>
      </c>
      <c r="E66" s="297" t="s">
        <v>2473</v>
      </c>
      <c r="F66" s="123"/>
      <c r="G66" s="123" t="s">
        <v>658</v>
      </c>
      <c r="H66" s="290" t="s">
        <v>2474</v>
      </c>
      <c r="I66" s="197">
        <v>1</v>
      </c>
      <c r="J66" s="290" t="s">
        <v>2475</v>
      </c>
      <c r="K66" s="123" t="s">
        <v>466</v>
      </c>
      <c r="L66" s="123"/>
      <c r="M66" s="290" t="s">
        <v>2476</v>
      </c>
      <c r="N66" s="296">
        <v>1</v>
      </c>
      <c r="O66" s="290" t="s">
        <v>2477</v>
      </c>
      <c r="P66" s="128" t="s">
        <v>175</v>
      </c>
      <c r="Q66" s="128" t="s">
        <v>175</v>
      </c>
      <c r="R66" s="198">
        <v>44348</v>
      </c>
      <c r="S66" s="143">
        <v>44698</v>
      </c>
      <c r="T66" s="298"/>
      <c r="U66" s="144">
        <f t="shared" si="0"/>
        <v>44698</v>
      </c>
      <c r="V66" s="202">
        <v>44403</v>
      </c>
      <c r="W66" s="299" t="s">
        <v>4176</v>
      </c>
      <c r="X66" s="152">
        <v>1</v>
      </c>
      <c r="Y66" s="1303" t="str">
        <f t="shared" si="1"/>
        <v>Destacado</v>
      </c>
      <c r="Z66" s="159">
        <v>44708</v>
      </c>
      <c r="AA66" s="145" t="s">
        <v>4177</v>
      </c>
      <c r="AB66" s="155" t="s">
        <v>4175</v>
      </c>
      <c r="AC66" s="202"/>
      <c r="AD66" s="203"/>
      <c r="AE66" s="204"/>
      <c r="AF66" s="1304" t="str">
        <f t="shared" si="2"/>
        <v>Sin Avance</v>
      </c>
      <c r="AG66" s="202"/>
      <c r="AH66" s="203"/>
      <c r="AI66" s="203"/>
      <c r="AJ66" s="202"/>
      <c r="AK66" s="145"/>
      <c r="AL66" s="204"/>
      <c r="AM66" s="219" t="str">
        <f t="shared" si="3"/>
        <v>Sin Avance</v>
      </c>
      <c r="AN66" s="215"/>
      <c r="AO66" s="207"/>
      <c r="AP66" s="145"/>
      <c r="AQ66" s="146"/>
      <c r="AR66" s="217"/>
      <c r="AS66" s="204"/>
      <c r="AT66" s="205" t="str">
        <f t="shared" si="4"/>
        <v>Sin Avance</v>
      </c>
      <c r="AU66" s="202"/>
      <c r="AV66" s="207"/>
      <c r="AW66" s="208"/>
      <c r="AX66" s="218"/>
      <c r="AY66" s="147"/>
      <c r="AZ66" s="204"/>
      <c r="BA66" s="219" t="str">
        <f t="shared" si="5"/>
        <v>Sin Avance</v>
      </c>
      <c r="BB66" s="148"/>
      <c r="BC66" s="203"/>
      <c r="BD66" s="203"/>
      <c r="BE66" s="236"/>
      <c r="BF66" s="217"/>
      <c r="BG66" s="221"/>
      <c r="BH66" s="205" t="str">
        <f t="shared" si="6"/>
        <v>Sin Avance</v>
      </c>
      <c r="BI66" s="237"/>
      <c r="BJ66" s="222"/>
      <c r="BK66" s="147"/>
      <c r="BL66" s="238">
        <f t="shared" si="7"/>
        <v>1</v>
      </c>
      <c r="BM66" s="146" t="s">
        <v>96</v>
      </c>
      <c r="BN66" s="208"/>
      <c r="BO66" s="148"/>
      <c r="BP66" s="207"/>
      <c r="BQ66" s="237" t="s">
        <v>96</v>
      </c>
      <c r="BR66" s="222"/>
      <c r="BS66" s="240" t="str">
        <f t="shared" si="8"/>
        <v>Eficaz</v>
      </c>
      <c r="BT66" s="203"/>
      <c r="BU66" s="145"/>
    </row>
    <row r="67" spans="1:78" s="230" customFormat="1" ht="45" customHeight="1">
      <c r="A67" s="193" t="s">
        <v>4008</v>
      </c>
      <c r="B67" s="231">
        <v>44319</v>
      </c>
      <c r="C67" s="197" t="s">
        <v>2415</v>
      </c>
      <c r="D67" s="197" t="s">
        <v>2395</v>
      </c>
      <c r="E67" s="290" t="s">
        <v>2416</v>
      </c>
      <c r="F67" s="123"/>
      <c r="G67" s="128" t="s">
        <v>2397</v>
      </c>
      <c r="H67" s="291" t="s">
        <v>2417</v>
      </c>
      <c r="I67" s="197" t="s">
        <v>2418</v>
      </c>
      <c r="J67" s="291" t="s">
        <v>2407</v>
      </c>
      <c r="K67" s="123" t="s">
        <v>110</v>
      </c>
      <c r="L67" s="123"/>
      <c r="M67" s="197" t="s">
        <v>2408</v>
      </c>
      <c r="N67" s="292">
        <v>1</v>
      </c>
      <c r="O67" s="197" t="s">
        <v>2409</v>
      </c>
      <c r="P67" s="123" t="s">
        <v>1480</v>
      </c>
      <c r="Q67" s="123" t="s">
        <v>1483</v>
      </c>
      <c r="R67" s="198">
        <v>44378</v>
      </c>
      <c r="S67" s="143">
        <v>44742</v>
      </c>
      <c r="T67" s="200"/>
      <c r="U67" s="201">
        <f t="shared" si="0"/>
        <v>44742</v>
      </c>
      <c r="V67" s="202"/>
      <c r="W67" s="203"/>
      <c r="X67" s="204"/>
      <c r="Y67" s="1303" t="str">
        <f t="shared" si="1"/>
        <v>Sin Avance</v>
      </c>
      <c r="Z67" s="206"/>
      <c r="AA67" s="207"/>
      <c r="AB67" s="252"/>
      <c r="AC67" s="202"/>
      <c r="AD67" s="203"/>
      <c r="AE67" s="204"/>
      <c r="AF67" s="219" t="str">
        <f t="shared" si="2"/>
        <v>Sin Avance</v>
      </c>
      <c r="AG67" s="202"/>
      <c r="AH67" s="250"/>
      <c r="AI67" s="203"/>
      <c r="AJ67" s="202"/>
      <c r="AK67" s="207"/>
      <c r="AL67" s="204"/>
      <c r="AM67" s="219" t="str">
        <f t="shared" si="3"/>
        <v>Sin Avance</v>
      </c>
      <c r="AN67" s="215"/>
      <c r="AO67" s="207"/>
      <c r="AP67" s="207"/>
      <c r="AQ67" s="146"/>
      <c r="AR67" s="217"/>
      <c r="AS67" s="204"/>
      <c r="AT67" s="205" t="str">
        <f t="shared" si="4"/>
        <v>Sin Avance</v>
      </c>
      <c r="AU67" s="202"/>
      <c r="AV67" s="207"/>
      <c r="AW67" s="208"/>
      <c r="AX67" s="218"/>
      <c r="AY67" s="147"/>
      <c r="AZ67" s="204"/>
      <c r="BA67" s="219" t="str">
        <f t="shared" si="5"/>
        <v>Sin Avance</v>
      </c>
      <c r="BB67" s="148"/>
      <c r="BC67" s="203"/>
      <c r="BD67" s="203"/>
      <c r="BE67" s="236"/>
      <c r="BF67" s="217"/>
      <c r="BG67" s="221"/>
      <c r="BH67" s="219" t="str">
        <f t="shared" si="6"/>
        <v>Sin Avance</v>
      </c>
      <c r="BI67" s="237"/>
      <c r="BJ67" s="222"/>
      <c r="BK67" s="147"/>
      <c r="BL67" s="223" t="str">
        <f t="shared" si="7"/>
        <v>Sin Avance</v>
      </c>
      <c r="BM67" s="146"/>
      <c r="BN67" s="208"/>
      <c r="BO67" s="148"/>
      <c r="BP67" s="207"/>
      <c r="BQ67" s="237"/>
      <c r="BR67" s="222"/>
      <c r="BS67" s="240" t="str">
        <f t="shared" si="8"/>
        <v>En Ejecución</v>
      </c>
      <c r="BT67" s="203"/>
      <c r="BU67" s="207"/>
    </row>
    <row r="68" spans="1:78" s="294" customFormat="1" ht="45" customHeight="1" thickBot="1">
      <c r="A68" s="193" t="s">
        <v>4008</v>
      </c>
      <c r="B68" s="231">
        <v>44319</v>
      </c>
      <c r="C68" s="197" t="s">
        <v>2415</v>
      </c>
      <c r="D68" s="197" t="s">
        <v>2395</v>
      </c>
      <c r="E68" s="290" t="s">
        <v>2416</v>
      </c>
      <c r="F68" s="123"/>
      <c r="G68" s="128" t="s">
        <v>2397</v>
      </c>
      <c r="H68" s="291" t="s">
        <v>2410</v>
      </c>
      <c r="I68" s="197" t="s">
        <v>2419</v>
      </c>
      <c r="J68" s="291" t="s">
        <v>2420</v>
      </c>
      <c r="K68" s="123" t="s">
        <v>110</v>
      </c>
      <c r="L68" s="123"/>
      <c r="M68" s="197" t="s">
        <v>2413</v>
      </c>
      <c r="N68" s="292">
        <v>1</v>
      </c>
      <c r="O68" s="197" t="s">
        <v>2414</v>
      </c>
      <c r="P68" s="123" t="s">
        <v>1480</v>
      </c>
      <c r="Q68" s="123" t="s">
        <v>1483</v>
      </c>
      <c r="R68" s="198">
        <v>44378</v>
      </c>
      <c r="S68" s="143">
        <v>44742</v>
      </c>
      <c r="T68" s="200"/>
      <c r="U68" s="201">
        <f t="shared" si="0"/>
        <v>44742</v>
      </c>
      <c r="V68" s="202"/>
      <c r="W68" s="203"/>
      <c r="X68" s="204"/>
      <c r="Y68" s="1303" t="str">
        <f t="shared" si="1"/>
        <v>Sin Avance</v>
      </c>
      <c r="Z68" s="206"/>
      <c r="AA68" s="145"/>
      <c r="AB68" s="207"/>
      <c r="AC68" s="202"/>
      <c r="AD68" s="203"/>
      <c r="AE68" s="204"/>
      <c r="AF68" s="219" t="str">
        <f t="shared" si="2"/>
        <v>Sin Avance</v>
      </c>
      <c r="AG68" s="150"/>
      <c r="AH68" s="203"/>
      <c r="AI68" s="203"/>
      <c r="AJ68" s="202"/>
      <c r="AK68" s="207"/>
      <c r="AL68" s="204"/>
      <c r="AM68" s="219" t="str">
        <f t="shared" si="3"/>
        <v>Sin Avance</v>
      </c>
      <c r="AN68" s="215"/>
      <c r="AO68" s="207"/>
      <c r="AP68" s="208"/>
      <c r="AQ68" s="146"/>
      <c r="AR68" s="217"/>
      <c r="AS68" s="204"/>
      <c r="AT68" s="205" t="str">
        <f t="shared" si="4"/>
        <v>Sin Avance</v>
      </c>
      <c r="AU68" s="202"/>
      <c r="AV68" s="207"/>
      <c r="AW68" s="208"/>
      <c r="AX68" s="218"/>
      <c r="AY68" s="147"/>
      <c r="AZ68" s="204"/>
      <c r="BA68" s="219" t="str">
        <f t="shared" si="5"/>
        <v>Sin Avance</v>
      </c>
      <c r="BB68" s="148"/>
      <c r="BC68" s="203"/>
      <c r="BD68" s="203"/>
      <c r="BE68" s="236"/>
      <c r="BF68" s="217"/>
      <c r="BG68" s="221"/>
      <c r="BH68" s="219" t="str">
        <f t="shared" si="6"/>
        <v>Sin Avance</v>
      </c>
      <c r="BI68" s="237"/>
      <c r="BJ68" s="222"/>
      <c r="BK68" s="147"/>
      <c r="BL68" s="223" t="str">
        <f t="shared" si="7"/>
        <v>Sin Avance</v>
      </c>
      <c r="BM68" s="146"/>
      <c r="BN68" s="208"/>
      <c r="BO68" s="203"/>
      <c r="BP68" s="53"/>
      <c r="BQ68" s="237"/>
      <c r="BR68" s="222"/>
      <c r="BS68" s="240" t="str">
        <f t="shared" si="8"/>
        <v>En Ejecución</v>
      </c>
      <c r="BT68" s="203"/>
      <c r="BU68" s="53"/>
      <c r="BV68" s="300"/>
    </row>
    <row r="69" spans="1:78" s="230" customFormat="1" ht="41.1" customHeight="1" thickBot="1">
      <c r="A69" s="193" t="s">
        <v>4008</v>
      </c>
      <c r="B69" s="301">
        <v>44334</v>
      </c>
      <c r="C69" s="302" t="s">
        <v>2517</v>
      </c>
      <c r="D69" s="123" t="s">
        <v>2435</v>
      </c>
      <c r="E69" s="303" t="s">
        <v>2518</v>
      </c>
      <c r="F69" s="123"/>
      <c r="G69" s="123" t="s">
        <v>658</v>
      </c>
      <c r="H69" s="304" t="s">
        <v>2519</v>
      </c>
      <c r="I69" s="304">
        <v>1</v>
      </c>
      <c r="J69" s="304" t="s">
        <v>2520</v>
      </c>
      <c r="K69" s="123" t="s">
        <v>110</v>
      </c>
      <c r="L69" s="123"/>
      <c r="M69" s="305" t="s">
        <v>2521</v>
      </c>
      <c r="N69" s="304">
        <v>1</v>
      </c>
      <c r="O69" s="305" t="s">
        <v>2522</v>
      </c>
      <c r="P69" s="128" t="s">
        <v>175</v>
      </c>
      <c r="Q69" s="128" t="s">
        <v>175</v>
      </c>
      <c r="R69" s="306">
        <v>44368</v>
      </c>
      <c r="S69" s="307">
        <v>44403</v>
      </c>
      <c r="T69" s="308"/>
      <c r="U69" s="201">
        <f t="shared" si="0"/>
        <v>44403</v>
      </c>
      <c r="V69" s="202">
        <v>44412</v>
      </c>
      <c r="W69" s="299" t="s">
        <v>2523</v>
      </c>
      <c r="X69" s="309">
        <v>1</v>
      </c>
      <c r="Y69" s="1303" t="str">
        <f t="shared" si="1"/>
        <v>Destacado</v>
      </c>
      <c r="Z69" s="310">
        <v>44412</v>
      </c>
      <c r="AA69" s="311" t="s">
        <v>2459</v>
      </c>
      <c r="AB69" s="299" t="s">
        <v>2460</v>
      </c>
      <c r="AC69" s="150">
        <v>44627</v>
      </c>
      <c r="AD69" s="207" t="s">
        <v>4052</v>
      </c>
      <c r="AE69" s="204">
        <v>1</v>
      </c>
      <c r="AF69" s="219" t="str">
        <f t="shared" si="2"/>
        <v>Destacado</v>
      </c>
      <c r="AG69" s="206">
        <v>44627</v>
      </c>
      <c r="AH69" s="207" t="s">
        <v>4053</v>
      </c>
      <c r="AI69" s="208" t="s">
        <v>4051</v>
      </c>
      <c r="AJ69" s="150"/>
      <c r="AK69" s="207"/>
      <c r="AL69" s="204"/>
      <c r="AM69" s="219" t="str">
        <f t="shared" si="3"/>
        <v>Sin Avance</v>
      </c>
      <c r="AN69" s="206"/>
      <c r="AO69" s="207"/>
      <c r="AP69" s="208"/>
      <c r="AQ69" s="146"/>
      <c r="AR69" s="217"/>
      <c r="AS69" s="204"/>
      <c r="AT69" s="205" t="str">
        <f t="shared" si="4"/>
        <v>Sin Avance</v>
      </c>
      <c r="AU69" s="202"/>
      <c r="AV69" s="207"/>
      <c r="AW69" s="208"/>
      <c r="AX69" s="218"/>
      <c r="AY69" s="147"/>
      <c r="AZ69" s="204"/>
      <c r="BA69" s="219" t="str">
        <f t="shared" si="5"/>
        <v>Sin Avance</v>
      </c>
      <c r="BB69" s="148"/>
      <c r="BC69" s="203"/>
      <c r="BD69" s="203"/>
      <c r="BE69" s="236"/>
      <c r="BF69" s="217"/>
      <c r="BG69" s="221"/>
      <c r="BH69" s="219" t="str">
        <f t="shared" si="6"/>
        <v>Sin Avance</v>
      </c>
      <c r="BI69" s="237"/>
      <c r="BJ69" s="222"/>
      <c r="BK69" s="147"/>
      <c r="BL69" s="238">
        <f t="shared" si="7"/>
        <v>1</v>
      </c>
      <c r="BM69" s="312" t="s">
        <v>96</v>
      </c>
      <c r="BN69" s="313" t="s">
        <v>96</v>
      </c>
      <c r="BO69" s="295">
        <v>44627</v>
      </c>
      <c r="BP69" s="53" t="s">
        <v>4050</v>
      </c>
      <c r="BQ69" s="314" t="s">
        <v>96</v>
      </c>
      <c r="BR69" s="315" t="s">
        <v>99</v>
      </c>
      <c r="BS69" s="240" t="str">
        <f t="shared" si="8"/>
        <v>Inefectiva</v>
      </c>
      <c r="BT69" s="316"/>
      <c r="BU69" s="54" t="s">
        <v>4051</v>
      </c>
      <c r="BV69" s="229"/>
    </row>
    <row r="70" spans="1:78" s="230" customFormat="1" ht="45" customHeight="1">
      <c r="A70" s="193" t="s">
        <v>4008</v>
      </c>
      <c r="B70" s="231">
        <v>44334</v>
      </c>
      <c r="C70" s="1079" t="s">
        <v>2509</v>
      </c>
      <c r="D70" s="197" t="s">
        <v>2435</v>
      </c>
      <c r="E70" s="297" t="s">
        <v>2510</v>
      </c>
      <c r="F70" s="123"/>
      <c r="G70" s="123" t="s">
        <v>658</v>
      </c>
      <c r="H70" s="196" t="s">
        <v>2511</v>
      </c>
      <c r="I70" s="196">
        <v>1</v>
      </c>
      <c r="J70" s="196" t="s">
        <v>2512</v>
      </c>
      <c r="K70" s="123" t="s">
        <v>110</v>
      </c>
      <c r="L70" s="123"/>
      <c r="M70" s="290" t="s">
        <v>2513</v>
      </c>
      <c r="N70" s="196">
        <v>10</v>
      </c>
      <c r="O70" s="290" t="s">
        <v>2514</v>
      </c>
      <c r="P70" s="128" t="s">
        <v>175</v>
      </c>
      <c r="Q70" s="128" t="s">
        <v>175</v>
      </c>
      <c r="R70" s="317">
        <v>44378</v>
      </c>
      <c r="S70" s="317">
        <v>44699</v>
      </c>
      <c r="T70" s="298"/>
      <c r="U70" s="144">
        <f t="shared" si="0"/>
        <v>44699</v>
      </c>
      <c r="V70" s="202">
        <v>44403</v>
      </c>
      <c r="W70" s="318" t="s">
        <v>2515</v>
      </c>
      <c r="X70" s="319">
        <v>0</v>
      </c>
      <c r="Y70" s="1303" t="str">
        <f t="shared" si="1"/>
        <v>No Satisfactorio</v>
      </c>
      <c r="Z70" s="320">
        <v>44411</v>
      </c>
      <c r="AA70" s="149" t="s">
        <v>2516</v>
      </c>
      <c r="AB70" s="321" t="s">
        <v>641</v>
      </c>
      <c r="AC70" s="159"/>
      <c r="AD70" s="321" t="s">
        <v>4178</v>
      </c>
      <c r="AE70" s="162">
        <v>1</v>
      </c>
      <c r="AF70" s="1304" t="str">
        <f t="shared" si="2"/>
        <v>Destacado</v>
      </c>
      <c r="AG70" s="159">
        <v>44708</v>
      </c>
      <c r="AH70" s="322" t="s">
        <v>4179</v>
      </c>
      <c r="AI70" s="155" t="s">
        <v>4175</v>
      </c>
      <c r="AJ70" s="202"/>
      <c r="AK70" s="207"/>
      <c r="AL70" s="204"/>
      <c r="AM70" s="219" t="str">
        <f t="shared" si="3"/>
        <v>Sin Avance</v>
      </c>
      <c r="AN70" s="215"/>
      <c r="AO70" s="207"/>
      <c r="AP70" s="207"/>
      <c r="AQ70" s="146"/>
      <c r="AR70" s="217"/>
      <c r="AS70" s="204"/>
      <c r="AT70" s="205" t="str">
        <f t="shared" si="4"/>
        <v>Sin Avance</v>
      </c>
      <c r="AU70" s="202"/>
      <c r="AV70" s="207"/>
      <c r="AW70" s="208"/>
      <c r="AX70" s="218"/>
      <c r="AY70" s="147"/>
      <c r="AZ70" s="204"/>
      <c r="BA70" s="219" t="str">
        <f t="shared" si="5"/>
        <v>Sin Avance</v>
      </c>
      <c r="BB70" s="148"/>
      <c r="BC70" s="203"/>
      <c r="BD70" s="203"/>
      <c r="BE70" s="236"/>
      <c r="BF70" s="217"/>
      <c r="BG70" s="221"/>
      <c r="BH70" s="219" t="str">
        <f t="shared" si="6"/>
        <v>Sin Avance</v>
      </c>
      <c r="BI70" s="237"/>
      <c r="BJ70" s="222"/>
      <c r="BK70" s="147"/>
      <c r="BL70" s="238">
        <f t="shared" si="7"/>
        <v>1</v>
      </c>
      <c r="BM70" s="146" t="s">
        <v>96</v>
      </c>
      <c r="BN70" s="208"/>
      <c r="BO70" s="148"/>
      <c r="BP70" s="207"/>
      <c r="BQ70" s="237" t="s">
        <v>96</v>
      </c>
      <c r="BR70" s="222"/>
      <c r="BS70" s="240" t="str">
        <f t="shared" si="8"/>
        <v>Eficaz</v>
      </c>
      <c r="BT70" s="203"/>
      <c r="BU70" s="207"/>
    </row>
    <row r="71" spans="1:78" s="230" customFormat="1" ht="41.1" customHeight="1">
      <c r="A71" s="193" t="s">
        <v>4008</v>
      </c>
      <c r="B71" s="231">
        <v>43957</v>
      </c>
      <c r="C71" s="197" t="s">
        <v>642</v>
      </c>
      <c r="D71" s="123" t="s">
        <v>629</v>
      </c>
      <c r="E71" s="123" t="s">
        <v>643</v>
      </c>
      <c r="F71" s="123"/>
      <c r="G71" s="123" t="s">
        <v>658</v>
      </c>
      <c r="H71" s="123" t="s">
        <v>644</v>
      </c>
      <c r="I71" s="123">
        <v>2</v>
      </c>
      <c r="J71" s="123" t="s">
        <v>645</v>
      </c>
      <c r="K71" s="123" t="s">
        <v>153</v>
      </c>
      <c r="L71" s="123"/>
      <c r="M71" s="123" t="s">
        <v>646</v>
      </c>
      <c r="N71" s="196">
        <v>1</v>
      </c>
      <c r="O71" s="123" t="s">
        <v>646</v>
      </c>
      <c r="P71" s="128" t="s">
        <v>647</v>
      </c>
      <c r="Q71" s="128" t="s">
        <v>647</v>
      </c>
      <c r="R71" s="323">
        <v>44105</v>
      </c>
      <c r="S71" s="129">
        <v>44332</v>
      </c>
      <c r="T71" s="200">
        <v>76</v>
      </c>
      <c r="U71" s="201">
        <f t="shared" si="0"/>
        <v>44408</v>
      </c>
      <c r="V71" s="202"/>
      <c r="W71" s="203"/>
      <c r="X71" s="204"/>
      <c r="Y71" s="1303" t="str">
        <f t="shared" si="1"/>
        <v>Sin Avance</v>
      </c>
      <c r="Z71" s="202">
        <v>44316</v>
      </c>
      <c r="AA71" s="324" t="s">
        <v>648</v>
      </c>
      <c r="AB71" s="325" t="s">
        <v>649</v>
      </c>
      <c r="AC71" s="326">
        <v>44393</v>
      </c>
      <c r="AD71" s="222" t="s">
        <v>650</v>
      </c>
      <c r="AE71" s="327">
        <v>1</v>
      </c>
      <c r="AF71" s="219" t="str">
        <f t="shared" si="2"/>
        <v>Destacado</v>
      </c>
      <c r="AG71" s="202">
        <v>44396</v>
      </c>
      <c r="AH71" s="203" t="s">
        <v>651</v>
      </c>
      <c r="AI71" s="203" t="s">
        <v>652</v>
      </c>
      <c r="AJ71" s="218"/>
      <c r="AK71" s="207"/>
      <c r="AL71" s="204"/>
      <c r="AM71" s="219" t="str">
        <f t="shared" si="3"/>
        <v>Sin Avance</v>
      </c>
      <c r="AN71" s="202">
        <v>44446</v>
      </c>
      <c r="AO71" s="49" t="s">
        <v>653</v>
      </c>
      <c r="AP71" s="250" t="s">
        <v>654</v>
      </c>
      <c r="AQ71" s="146"/>
      <c r="AR71" s="217"/>
      <c r="AS71" s="204"/>
      <c r="AT71" s="205" t="str">
        <f t="shared" si="4"/>
        <v>Sin Avance</v>
      </c>
      <c r="AU71" s="202"/>
      <c r="AV71" s="207"/>
      <c r="AW71" s="208"/>
      <c r="AX71" s="218"/>
      <c r="AY71" s="147"/>
      <c r="AZ71" s="204"/>
      <c r="BA71" s="219" t="str">
        <f t="shared" si="5"/>
        <v>Sin Avance</v>
      </c>
      <c r="BB71" s="148"/>
      <c r="BC71" s="203"/>
      <c r="BD71" s="203"/>
      <c r="BE71" s="236"/>
      <c r="BF71" s="217"/>
      <c r="BG71" s="221"/>
      <c r="BH71" s="219" t="str">
        <f t="shared" si="6"/>
        <v>Sin Avance</v>
      </c>
      <c r="BI71" s="237"/>
      <c r="BJ71" s="222"/>
      <c r="BK71" s="147"/>
      <c r="BL71" s="238">
        <f t="shared" si="7"/>
        <v>1</v>
      </c>
      <c r="BM71" s="312" t="s">
        <v>96</v>
      </c>
      <c r="BN71" s="208" t="s">
        <v>99</v>
      </c>
      <c r="BO71" s="148"/>
      <c r="BP71" s="49" t="s">
        <v>655</v>
      </c>
      <c r="BQ71" s="328" t="s">
        <v>96</v>
      </c>
      <c r="BR71" s="329" t="s">
        <v>99</v>
      </c>
      <c r="BS71" s="240" t="str">
        <f t="shared" si="8"/>
        <v>Inefectiva</v>
      </c>
      <c r="BT71" s="222"/>
      <c r="BU71" s="250" t="s">
        <v>656</v>
      </c>
    </row>
    <row r="72" spans="1:78" s="230" customFormat="1" ht="41.1" customHeight="1">
      <c r="A72" s="193" t="s">
        <v>4008</v>
      </c>
      <c r="B72" s="301">
        <v>43957</v>
      </c>
      <c r="C72" s="123" t="s">
        <v>642</v>
      </c>
      <c r="D72" s="123" t="s">
        <v>629</v>
      </c>
      <c r="E72" s="123" t="s">
        <v>657</v>
      </c>
      <c r="F72" s="123"/>
      <c r="G72" s="123" t="s">
        <v>658</v>
      </c>
      <c r="H72" s="123" t="s">
        <v>644</v>
      </c>
      <c r="I72" s="123">
        <v>2</v>
      </c>
      <c r="J72" s="123" t="s">
        <v>645</v>
      </c>
      <c r="K72" s="123" t="s">
        <v>153</v>
      </c>
      <c r="L72" s="123"/>
      <c r="M72" s="123" t="s">
        <v>646</v>
      </c>
      <c r="N72" s="304">
        <v>1</v>
      </c>
      <c r="O72" s="123" t="s">
        <v>646</v>
      </c>
      <c r="P72" s="128" t="s">
        <v>659</v>
      </c>
      <c r="Q72" s="128" t="s">
        <v>659</v>
      </c>
      <c r="R72" s="330">
        <v>44105</v>
      </c>
      <c r="S72" s="331">
        <v>44348</v>
      </c>
      <c r="T72" s="332">
        <v>60</v>
      </c>
      <c r="U72" s="201">
        <f t="shared" si="0"/>
        <v>44408</v>
      </c>
      <c r="V72" s="202"/>
      <c r="W72" s="203"/>
      <c r="X72" s="319"/>
      <c r="Y72" s="1303" t="str">
        <f t="shared" si="1"/>
        <v>Sin Avance</v>
      </c>
      <c r="Z72" s="333">
        <v>44316</v>
      </c>
      <c r="AA72" s="334" t="s">
        <v>648</v>
      </c>
      <c r="AB72" s="334" t="s">
        <v>649</v>
      </c>
      <c r="AC72" s="335">
        <v>44390</v>
      </c>
      <c r="AD72" s="293" t="s">
        <v>660</v>
      </c>
      <c r="AE72" s="319">
        <v>1</v>
      </c>
      <c r="AF72" s="219" t="str">
        <f t="shared" si="2"/>
        <v>Destacado</v>
      </c>
      <c r="AG72" s="333">
        <v>44380</v>
      </c>
      <c r="AH72" s="336" t="s">
        <v>661</v>
      </c>
      <c r="AI72" s="293" t="s">
        <v>641</v>
      </c>
      <c r="AJ72" s="202">
        <v>44439</v>
      </c>
      <c r="AK72" s="217" t="s">
        <v>662</v>
      </c>
      <c r="AL72" s="204">
        <v>1</v>
      </c>
      <c r="AM72" s="219" t="str">
        <f t="shared" si="3"/>
        <v>Destacado</v>
      </c>
      <c r="AN72" s="202">
        <v>44439</v>
      </c>
      <c r="AO72" s="336" t="s">
        <v>663</v>
      </c>
      <c r="AP72" s="337" t="s">
        <v>641</v>
      </c>
      <c r="AQ72" s="207"/>
      <c r="AR72" s="217"/>
      <c r="AS72" s="204"/>
      <c r="AT72" s="205" t="str">
        <f t="shared" si="4"/>
        <v>Sin Avance</v>
      </c>
      <c r="AU72" s="295"/>
      <c r="AV72" s="207"/>
      <c r="AW72" s="207"/>
      <c r="AX72" s="218"/>
      <c r="AY72" s="147"/>
      <c r="AZ72" s="204"/>
      <c r="BA72" s="219" t="str">
        <f t="shared" si="5"/>
        <v>Sin Avance</v>
      </c>
      <c r="BB72" s="148"/>
      <c r="BC72" s="49"/>
      <c r="BD72" s="203"/>
      <c r="BE72" s="236"/>
      <c r="BF72" s="217"/>
      <c r="BG72" s="221"/>
      <c r="BH72" s="219" t="str">
        <f t="shared" si="6"/>
        <v>Sin Avance</v>
      </c>
      <c r="BI72" s="237"/>
      <c r="BJ72" s="222"/>
      <c r="BK72" s="147"/>
      <c r="BL72" s="238">
        <f t="shared" si="7"/>
        <v>1</v>
      </c>
      <c r="BM72" s="312" t="s">
        <v>96</v>
      </c>
      <c r="BN72" s="313" t="s">
        <v>96</v>
      </c>
      <c r="BO72" s="333"/>
      <c r="BP72" s="52" t="s">
        <v>663</v>
      </c>
      <c r="BQ72" s="338" t="s">
        <v>96</v>
      </c>
      <c r="BR72" s="339" t="s">
        <v>99</v>
      </c>
      <c r="BS72" s="240" t="str">
        <f t="shared" si="8"/>
        <v>Inefectiva</v>
      </c>
      <c r="BT72" s="340"/>
      <c r="BU72" s="341" t="s">
        <v>641</v>
      </c>
      <c r="BV72" s="342"/>
    </row>
    <row r="73" spans="1:78" s="294" customFormat="1" ht="45" customHeight="1">
      <c r="A73" s="193" t="s">
        <v>4008</v>
      </c>
      <c r="B73" s="301">
        <v>43957</v>
      </c>
      <c r="C73" s="123" t="s">
        <v>642</v>
      </c>
      <c r="D73" s="123" t="s">
        <v>629</v>
      </c>
      <c r="E73" s="123" t="s">
        <v>664</v>
      </c>
      <c r="F73" s="123"/>
      <c r="G73" s="123" t="s">
        <v>658</v>
      </c>
      <c r="H73" s="123" t="s">
        <v>644</v>
      </c>
      <c r="I73" s="123">
        <v>2</v>
      </c>
      <c r="J73" s="305" t="s">
        <v>645</v>
      </c>
      <c r="K73" s="123" t="s">
        <v>153</v>
      </c>
      <c r="L73" s="123"/>
      <c r="M73" s="123" t="s">
        <v>646</v>
      </c>
      <c r="N73" s="304">
        <v>1</v>
      </c>
      <c r="O73" s="123" t="s">
        <v>646</v>
      </c>
      <c r="P73" s="128" t="s">
        <v>665</v>
      </c>
      <c r="Q73" s="128" t="s">
        <v>665</v>
      </c>
      <c r="R73" s="343">
        <v>44105</v>
      </c>
      <c r="S73" s="344">
        <v>44352</v>
      </c>
      <c r="T73" s="332">
        <v>56</v>
      </c>
      <c r="U73" s="201">
        <f t="shared" si="0"/>
        <v>44408</v>
      </c>
      <c r="V73" s="202">
        <v>44167</v>
      </c>
      <c r="W73" s="293" t="s">
        <v>666</v>
      </c>
      <c r="X73" s="319">
        <v>0.1</v>
      </c>
      <c r="Y73" s="1303" t="str">
        <f t="shared" si="1"/>
        <v>No Satisfactorio</v>
      </c>
      <c r="Z73" s="333">
        <v>44168</v>
      </c>
      <c r="AA73" s="334" t="s">
        <v>667</v>
      </c>
      <c r="AB73" s="345" t="s">
        <v>649</v>
      </c>
      <c r="AC73" s="335">
        <v>44315</v>
      </c>
      <c r="AD73" s="293" t="s">
        <v>668</v>
      </c>
      <c r="AE73" s="319">
        <v>0.15</v>
      </c>
      <c r="AF73" s="219" t="str">
        <f t="shared" si="2"/>
        <v>No Satisfactorio</v>
      </c>
      <c r="AG73" s="335">
        <v>44316</v>
      </c>
      <c r="AH73" s="334" t="s">
        <v>648</v>
      </c>
      <c r="AI73" s="345" t="s">
        <v>649</v>
      </c>
      <c r="AJ73" s="335">
        <v>44378</v>
      </c>
      <c r="AK73" s="293" t="s">
        <v>669</v>
      </c>
      <c r="AL73" s="319">
        <v>1</v>
      </c>
      <c r="AM73" s="219" t="str">
        <f t="shared" si="3"/>
        <v>Destacado</v>
      </c>
      <c r="AN73" s="335">
        <v>44404</v>
      </c>
      <c r="AO73" s="293" t="s">
        <v>670</v>
      </c>
      <c r="AP73" s="337" t="s">
        <v>649</v>
      </c>
      <c r="AQ73" s="146"/>
      <c r="AR73" s="217"/>
      <c r="AS73" s="204"/>
      <c r="AT73" s="205" t="str">
        <f t="shared" si="4"/>
        <v>Sin Avance</v>
      </c>
      <c r="AU73" s="335">
        <v>44440</v>
      </c>
      <c r="AV73" s="222" t="s">
        <v>671</v>
      </c>
      <c r="AW73" s="346" t="s">
        <v>649</v>
      </c>
      <c r="AX73" s="218"/>
      <c r="AY73" s="147"/>
      <c r="AZ73" s="204"/>
      <c r="BA73" s="219" t="str">
        <f t="shared" si="5"/>
        <v>Sin Avance</v>
      </c>
      <c r="BB73" s="148"/>
      <c r="BC73" s="203"/>
      <c r="BD73" s="203"/>
      <c r="BE73" s="236"/>
      <c r="BF73" s="217"/>
      <c r="BG73" s="221"/>
      <c r="BH73" s="219" t="str">
        <f t="shared" si="6"/>
        <v>Sin Avance</v>
      </c>
      <c r="BI73" s="237"/>
      <c r="BJ73" s="222"/>
      <c r="BK73" s="147"/>
      <c r="BL73" s="238">
        <f t="shared" si="7"/>
        <v>1</v>
      </c>
      <c r="BM73" s="312" t="s">
        <v>96</v>
      </c>
      <c r="BN73" s="313" t="s">
        <v>96</v>
      </c>
      <c r="BO73" s="347"/>
      <c r="BP73" s="222" t="s">
        <v>672</v>
      </c>
      <c r="BQ73" s="338" t="s">
        <v>96</v>
      </c>
      <c r="BR73" s="339" t="s">
        <v>99</v>
      </c>
      <c r="BS73" s="240" t="str">
        <f t="shared" si="8"/>
        <v>Inefectiva</v>
      </c>
      <c r="BT73" s="340"/>
      <c r="BU73" s="337" t="s">
        <v>649</v>
      </c>
    </row>
    <row r="74" spans="1:78" s="294" customFormat="1" ht="39.75" customHeight="1">
      <c r="A74" s="193" t="s">
        <v>4008</v>
      </c>
      <c r="B74" s="231">
        <v>43957</v>
      </c>
      <c r="C74" s="197" t="s">
        <v>642</v>
      </c>
      <c r="D74" s="123" t="s">
        <v>629</v>
      </c>
      <c r="E74" s="123" t="s">
        <v>664</v>
      </c>
      <c r="F74" s="123"/>
      <c r="G74" s="123" t="s">
        <v>658</v>
      </c>
      <c r="H74" s="123" t="s">
        <v>644</v>
      </c>
      <c r="I74" s="123">
        <v>2</v>
      </c>
      <c r="J74" s="123" t="s">
        <v>645</v>
      </c>
      <c r="K74" s="123" t="s">
        <v>153</v>
      </c>
      <c r="L74" s="123"/>
      <c r="M74" s="123" t="s">
        <v>646</v>
      </c>
      <c r="N74" s="196">
        <v>1</v>
      </c>
      <c r="O74" s="123" t="s">
        <v>646</v>
      </c>
      <c r="P74" s="128" t="s">
        <v>673</v>
      </c>
      <c r="Q74" s="128" t="s">
        <v>673</v>
      </c>
      <c r="R74" s="323">
        <v>44105</v>
      </c>
      <c r="S74" s="129">
        <v>44352</v>
      </c>
      <c r="T74" s="200">
        <v>56</v>
      </c>
      <c r="U74" s="201">
        <f t="shared" ref="U74:U137" si="9">S74+T74</f>
        <v>44408</v>
      </c>
      <c r="V74" s="202">
        <v>44314</v>
      </c>
      <c r="W74" s="293" t="s">
        <v>674</v>
      </c>
      <c r="X74" s="319">
        <v>0</v>
      </c>
      <c r="Y74" s="1303" t="str">
        <f t="shared" ref="Y74:Y137" si="10">IF(X74="","Sin Avance",IF(X74&gt;95%,"Destacado",IF(X74&gt;=80%,"Satisfactorio","No Satisfactorio")))</f>
        <v>No Satisfactorio</v>
      </c>
      <c r="Z74" s="202">
        <v>44316</v>
      </c>
      <c r="AA74" s="324" t="s">
        <v>648</v>
      </c>
      <c r="AB74" s="325" t="s">
        <v>649</v>
      </c>
      <c r="AC74" s="335">
        <v>44400</v>
      </c>
      <c r="AD74" s="293" t="s">
        <v>675</v>
      </c>
      <c r="AE74" s="319">
        <v>1</v>
      </c>
      <c r="AF74" s="219" t="str">
        <f t="shared" ref="AF74:AF137" si="11">IF(AE74="","Sin Avance",IF(AE74&gt;95%,"Destacado",IF(AE74&gt;=80%,"Satisfactorio","No Satisfactorio")))</f>
        <v>Destacado</v>
      </c>
      <c r="AG74" s="202">
        <v>44407</v>
      </c>
      <c r="AH74" s="203" t="s">
        <v>676</v>
      </c>
      <c r="AI74" s="203" t="s">
        <v>677</v>
      </c>
      <c r="AJ74" s="218"/>
      <c r="AK74" s="207"/>
      <c r="AL74" s="204"/>
      <c r="AM74" s="219" t="str">
        <f t="shared" ref="AM74:AM137" si="12">IF(AL74="","Sin Avance",IF(AL74&gt;95%,"Destacado",IF(AL74&gt;=80%,"Satisfactorio","No Satisfactorio")))</f>
        <v>Sin Avance</v>
      </c>
      <c r="AN74" s="202">
        <v>44441</v>
      </c>
      <c r="AO74" s="203" t="s">
        <v>678</v>
      </c>
      <c r="AP74" s="203" t="s">
        <v>677</v>
      </c>
      <c r="AQ74" s="146"/>
      <c r="AR74" s="217"/>
      <c r="AS74" s="204"/>
      <c r="AT74" s="205" t="str">
        <f t="shared" ref="AT74:AT137" si="13">IF(AS74="","Sin Avance",IF(AS74&gt;95%,"Destacado",IF(AS74&gt;=80%,"Satisfactorio","No Satisfactorio")))</f>
        <v>Sin Avance</v>
      </c>
      <c r="AU74" s="202"/>
      <c r="AV74" s="207"/>
      <c r="AW74" s="208"/>
      <c r="AX74" s="218"/>
      <c r="AY74" s="147"/>
      <c r="AZ74" s="204"/>
      <c r="BA74" s="219" t="str">
        <f t="shared" ref="BA74:BA137" si="14">IF(AZ74="","Sin Avance",IF(AZ74&gt;95%,"Destacado",IF(AZ74&gt;=80%,"Satisfactorio","No Satisfactorio")))</f>
        <v>Sin Avance</v>
      </c>
      <c r="BB74" s="148"/>
      <c r="BC74" s="203"/>
      <c r="BD74" s="203"/>
      <c r="BE74" s="236"/>
      <c r="BF74" s="217"/>
      <c r="BG74" s="221"/>
      <c r="BH74" s="219" t="str">
        <f t="shared" ref="BH74:BH137" si="15">IF(BG74="","Sin Avance",IF(BG74&gt;95%,"Destacado",IF(BG74&gt;=80%,"Satisfactorio","No Satisfactorio")))</f>
        <v>Sin Avance</v>
      </c>
      <c r="BI74" s="237"/>
      <c r="BJ74" s="222"/>
      <c r="BK74" s="147"/>
      <c r="BL74" s="238">
        <f t="shared" ref="BL74:BL137" si="16">IF(E74="","",IF(OR(X74=100%,AE74=100%,AL74=100%,AS74=100%,AZ74=100%,BG74=100%),100%,IF(V74="","Sin Avance",MAX(X74,AE74,AL74,AS74,AZ74,BG74))))</f>
        <v>1</v>
      </c>
      <c r="BM74" s="312" t="s">
        <v>96</v>
      </c>
      <c r="BN74" s="313" t="s">
        <v>96</v>
      </c>
      <c r="BO74" s="150">
        <v>44441</v>
      </c>
      <c r="BP74" s="203" t="s">
        <v>678</v>
      </c>
      <c r="BQ74" s="328" t="s">
        <v>96</v>
      </c>
      <c r="BR74" s="329" t="s">
        <v>99</v>
      </c>
      <c r="BS74" s="240" t="str">
        <f t="shared" ref="BS74:BS137" si="17">IF(OR(BL74="Sin Avance",BL74&lt;100%),"En Ejecución",IF(AND(BQ74="SI",BR74="si"),"Cerrada",IF(AND(BQ74="SI",BR74="NO"),"Inefectiva",IF(BQ74="SI","Eficaz",IF(BQ74="NO","Ineficaz","")))))</f>
        <v>Inefectiva</v>
      </c>
      <c r="BT74" s="222"/>
      <c r="BU74" s="203" t="s">
        <v>677</v>
      </c>
    </row>
    <row r="75" spans="1:78" s="230" customFormat="1" ht="41.1" customHeight="1">
      <c r="A75" s="193" t="s">
        <v>4008</v>
      </c>
      <c r="B75" s="301">
        <v>43957</v>
      </c>
      <c r="C75" s="123" t="s">
        <v>642</v>
      </c>
      <c r="D75" s="304" t="s">
        <v>629</v>
      </c>
      <c r="E75" s="304" t="s">
        <v>664</v>
      </c>
      <c r="F75" s="123"/>
      <c r="G75" s="123" t="s">
        <v>658</v>
      </c>
      <c r="H75" s="304" t="s">
        <v>644</v>
      </c>
      <c r="I75" s="304">
        <v>2</v>
      </c>
      <c r="J75" s="304" t="s">
        <v>645</v>
      </c>
      <c r="K75" s="123" t="s">
        <v>153</v>
      </c>
      <c r="L75" s="123"/>
      <c r="M75" s="304" t="s">
        <v>646</v>
      </c>
      <c r="N75" s="304">
        <v>1</v>
      </c>
      <c r="O75" s="304" t="s">
        <v>646</v>
      </c>
      <c r="P75" s="128" t="s">
        <v>679</v>
      </c>
      <c r="Q75" s="128" t="s">
        <v>679</v>
      </c>
      <c r="R75" s="343">
        <v>44105</v>
      </c>
      <c r="S75" s="344">
        <v>44348</v>
      </c>
      <c r="T75" s="348">
        <v>60</v>
      </c>
      <c r="U75" s="201">
        <f t="shared" si="9"/>
        <v>44408</v>
      </c>
      <c r="V75" s="295"/>
      <c r="W75" s="203"/>
      <c r="X75" s="204"/>
      <c r="Y75" s="1303" t="str">
        <f t="shared" si="10"/>
        <v>Sin Avance</v>
      </c>
      <c r="Z75" s="335">
        <v>44316</v>
      </c>
      <c r="AA75" s="336" t="s">
        <v>648</v>
      </c>
      <c r="AB75" s="293" t="s">
        <v>649</v>
      </c>
      <c r="AC75" s="335">
        <v>44337</v>
      </c>
      <c r="AD75" s="293" t="s">
        <v>680</v>
      </c>
      <c r="AE75" s="319"/>
      <c r="AF75" s="219" t="str">
        <f t="shared" si="11"/>
        <v>Sin Avance</v>
      </c>
      <c r="AG75" s="335">
        <v>44343</v>
      </c>
      <c r="AH75" s="293" t="s">
        <v>681</v>
      </c>
      <c r="AI75" s="293" t="s">
        <v>682</v>
      </c>
      <c r="AJ75" s="335">
        <v>44396</v>
      </c>
      <c r="AK75" s="293" t="s">
        <v>680</v>
      </c>
      <c r="AL75" s="319">
        <v>1</v>
      </c>
      <c r="AM75" s="219" t="str">
        <f t="shared" si="12"/>
        <v>Destacado</v>
      </c>
      <c r="AN75" s="335">
        <v>44406</v>
      </c>
      <c r="AO75" s="293" t="s">
        <v>683</v>
      </c>
      <c r="AP75" s="337" t="s">
        <v>264</v>
      </c>
      <c r="AQ75" s="146"/>
      <c r="AR75" s="217"/>
      <c r="AS75" s="204"/>
      <c r="AT75" s="205" t="str">
        <f t="shared" si="13"/>
        <v>Sin Avance</v>
      </c>
      <c r="AU75" s="202">
        <v>44442</v>
      </c>
      <c r="AV75" s="203" t="s">
        <v>684</v>
      </c>
      <c r="AW75" s="219" t="s">
        <v>264</v>
      </c>
      <c r="AX75" s="218"/>
      <c r="AY75" s="147"/>
      <c r="AZ75" s="204"/>
      <c r="BA75" s="219" t="str">
        <f t="shared" si="14"/>
        <v>Sin Avance</v>
      </c>
      <c r="BB75" s="150"/>
      <c r="BC75" s="203"/>
      <c r="BD75" s="203"/>
      <c r="BE75" s="236"/>
      <c r="BF75" s="217"/>
      <c r="BG75" s="221"/>
      <c r="BH75" s="219" t="str">
        <f t="shared" si="15"/>
        <v>Sin Avance</v>
      </c>
      <c r="BI75" s="237"/>
      <c r="BJ75" s="222"/>
      <c r="BK75" s="147"/>
      <c r="BL75" s="238">
        <f t="shared" si="16"/>
        <v>1</v>
      </c>
      <c r="BM75" s="312" t="s">
        <v>96</v>
      </c>
      <c r="BN75" s="313" t="s">
        <v>96</v>
      </c>
      <c r="BO75" s="333">
        <v>44442</v>
      </c>
      <c r="BP75" s="293"/>
      <c r="BQ75" s="338" t="s">
        <v>685</v>
      </c>
      <c r="BR75" s="339" t="s">
        <v>99</v>
      </c>
      <c r="BS75" s="240" t="str">
        <f t="shared" si="17"/>
        <v>Inefectiva</v>
      </c>
      <c r="BT75" s="340"/>
      <c r="BU75" s="293" t="s">
        <v>264</v>
      </c>
    </row>
    <row r="76" spans="1:78" s="230" customFormat="1" ht="52.5" customHeight="1">
      <c r="A76" s="193" t="s">
        <v>4008</v>
      </c>
      <c r="B76" s="301">
        <v>43957</v>
      </c>
      <c r="C76" s="123" t="s">
        <v>642</v>
      </c>
      <c r="D76" s="123" t="s">
        <v>629</v>
      </c>
      <c r="E76" s="123" t="s">
        <v>664</v>
      </c>
      <c r="F76" s="123"/>
      <c r="G76" s="123" t="s">
        <v>658</v>
      </c>
      <c r="H76" s="123" t="s">
        <v>644</v>
      </c>
      <c r="I76" s="123">
        <v>2</v>
      </c>
      <c r="J76" s="123" t="s">
        <v>645</v>
      </c>
      <c r="K76" s="123" t="s">
        <v>153</v>
      </c>
      <c r="L76" s="123"/>
      <c r="M76" s="123" t="s">
        <v>646</v>
      </c>
      <c r="N76" s="304">
        <v>1</v>
      </c>
      <c r="O76" s="123" t="s">
        <v>646</v>
      </c>
      <c r="P76" s="128" t="s">
        <v>686</v>
      </c>
      <c r="Q76" s="128" t="s">
        <v>686</v>
      </c>
      <c r="R76" s="343">
        <v>44105</v>
      </c>
      <c r="S76" s="344">
        <v>44352</v>
      </c>
      <c r="T76" s="332">
        <v>56</v>
      </c>
      <c r="U76" s="201">
        <f t="shared" si="9"/>
        <v>44408</v>
      </c>
      <c r="V76" s="202"/>
      <c r="W76" s="203"/>
      <c r="X76" s="319"/>
      <c r="Y76" s="1303" t="str">
        <f t="shared" si="10"/>
        <v>Sin Avance</v>
      </c>
      <c r="Z76" s="335">
        <v>44316</v>
      </c>
      <c r="AA76" s="334" t="s">
        <v>648</v>
      </c>
      <c r="AB76" s="345" t="s">
        <v>649</v>
      </c>
      <c r="AC76" s="335">
        <v>44403</v>
      </c>
      <c r="AD76" s="293" t="s">
        <v>687</v>
      </c>
      <c r="AE76" s="319">
        <v>1</v>
      </c>
      <c r="AF76" s="219" t="str">
        <f t="shared" si="11"/>
        <v>Destacado</v>
      </c>
      <c r="AG76" s="335">
        <v>44380</v>
      </c>
      <c r="AH76" s="293" t="s">
        <v>688</v>
      </c>
      <c r="AI76" s="293" t="s">
        <v>641</v>
      </c>
      <c r="AJ76" s="202">
        <v>44438</v>
      </c>
      <c r="AK76" s="217" t="s">
        <v>689</v>
      </c>
      <c r="AL76" s="204">
        <v>1</v>
      </c>
      <c r="AM76" s="219" t="str">
        <f t="shared" si="12"/>
        <v>Destacado</v>
      </c>
      <c r="AN76" s="202">
        <v>44438</v>
      </c>
      <c r="AO76" s="293" t="s">
        <v>690</v>
      </c>
      <c r="AP76" s="337" t="s">
        <v>641</v>
      </c>
      <c r="AQ76" s="146"/>
      <c r="AR76" s="217"/>
      <c r="AS76" s="204"/>
      <c r="AT76" s="205" t="str">
        <f t="shared" si="13"/>
        <v>Sin Avance</v>
      </c>
      <c r="AU76" s="202"/>
      <c r="AV76" s="207"/>
      <c r="AW76" s="208"/>
      <c r="AX76" s="218"/>
      <c r="AY76" s="147"/>
      <c r="AZ76" s="204"/>
      <c r="BA76" s="219" t="str">
        <f t="shared" si="14"/>
        <v>Sin Avance</v>
      </c>
      <c r="BB76" s="148"/>
      <c r="BC76" s="203"/>
      <c r="BD76" s="203"/>
      <c r="BE76" s="236"/>
      <c r="BF76" s="217"/>
      <c r="BG76" s="221"/>
      <c r="BH76" s="219" t="str">
        <f t="shared" si="15"/>
        <v>Sin Avance</v>
      </c>
      <c r="BI76" s="237"/>
      <c r="BJ76" s="222"/>
      <c r="BK76" s="147"/>
      <c r="BL76" s="238">
        <f t="shared" si="16"/>
        <v>1</v>
      </c>
      <c r="BM76" s="312" t="s">
        <v>96</v>
      </c>
      <c r="BN76" s="313" t="s">
        <v>96</v>
      </c>
      <c r="BO76" s="333"/>
      <c r="BP76" s="293" t="s">
        <v>690</v>
      </c>
      <c r="BQ76" s="338" t="s">
        <v>96</v>
      </c>
      <c r="BR76" s="339" t="s">
        <v>99</v>
      </c>
      <c r="BS76" s="240" t="str">
        <f t="shared" si="17"/>
        <v>Inefectiva</v>
      </c>
      <c r="BT76" s="340"/>
      <c r="BU76" s="349" t="s">
        <v>641</v>
      </c>
    </row>
    <row r="77" spans="1:78" s="1129" customFormat="1" ht="41.1" customHeight="1">
      <c r="A77" s="778" t="s">
        <v>131</v>
      </c>
      <c r="B77" s="1133">
        <v>44001</v>
      </c>
      <c r="C77" s="1108" t="s">
        <v>755</v>
      </c>
      <c r="D77" s="778" t="s">
        <v>756</v>
      </c>
      <c r="E77" s="1107" t="s">
        <v>757</v>
      </c>
      <c r="F77" s="778" t="s">
        <v>98</v>
      </c>
      <c r="G77" s="778" t="s">
        <v>758</v>
      </c>
      <c r="H77" s="1107" t="s">
        <v>759</v>
      </c>
      <c r="I77" s="778">
        <v>1</v>
      </c>
      <c r="J77" s="1107" t="s">
        <v>760</v>
      </c>
      <c r="K77" s="778" t="s">
        <v>110</v>
      </c>
      <c r="L77" s="778" t="s">
        <v>761</v>
      </c>
      <c r="M77" s="778" t="s">
        <v>762</v>
      </c>
      <c r="N77" s="1108">
        <v>1</v>
      </c>
      <c r="O77" s="778" t="s">
        <v>762</v>
      </c>
      <c r="P77" s="778" t="s">
        <v>758</v>
      </c>
      <c r="Q77" s="778" t="s">
        <v>758</v>
      </c>
      <c r="R77" s="1134">
        <v>44013</v>
      </c>
      <c r="S77" s="1134">
        <v>44285</v>
      </c>
      <c r="T77" s="783"/>
      <c r="U77" s="1112">
        <f>S77+T77</f>
        <v>44285</v>
      </c>
      <c r="V77" s="1113">
        <v>44264</v>
      </c>
      <c r="W77" s="1116" t="s">
        <v>763</v>
      </c>
      <c r="X77" s="1119">
        <v>1</v>
      </c>
      <c r="Y77" s="1321" t="str">
        <f>IF(X77="","Sin Avance",IF(X77&gt;95%,"Destacado",IF(X77&gt;=80%,"Satisfactorio","No Satisfactorio")))</f>
        <v>Destacado</v>
      </c>
      <c r="Z77" s="1113">
        <v>44302</v>
      </c>
      <c r="AA77" s="1116" t="s">
        <v>764</v>
      </c>
      <c r="AB77" s="1116" t="s">
        <v>584</v>
      </c>
      <c r="AC77" s="1113"/>
      <c r="AD77" s="1116"/>
      <c r="AE77" s="1119"/>
      <c r="AF77" s="1322" t="str">
        <f t="shared" si="11"/>
        <v>Sin Avance</v>
      </c>
      <c r="AG77" s="1113"/>
      <c r="AH77" s="1116"/>
      <c r="AI77" s="1116"/>
      <c r="AJ77" s="1113"/>
      <c r="AK77" s="1117"/>
      <c r="AL77" s="1119"/>
      <c r="AM77" s="1116" t="str">
        <f t="shared" si="12"/>
        <v>Sin Avance</v>
      </c>
      <c r="AN77" s="1117"/>
      <c r="AO77" s="1117"/>
      <c r="AP77" s="1117"/>
      <c r="AQ77" s="1117"/>
      <c r="AR77" s="1114"/>
      <c r="AS77" s="1119"/>
      <c r="AT77" s="1120" t="str">
        <f t="shared" si="13"/>
        <v>Sin Avance</v>
      </c>
      <c r="AU77" s="1113"/>
      <c r="AV77" s="1117"/>
      <c r="AW77" s="1117"/>
      <c r="AX77" s="1116"/>
      <c r="AY77" s="1114"/>
      <c r="AZ77" s="1119"/>
      <c r="BA77" s="1116" t="str">
        <f t="shared" si="14"/>
        <v>Sin Avance</v>
      </c>
      <c r="BB77" s="1116"/>
      <c r="BC77" s="1116"/>
      <c r="BD77" s="1116"/>
      <c r="BE77" s="1114"/>
      <c r="BF77" s="1114"/>
      <c r="BG77" s="1121"/>
      <c r="BH77" s="1116" t="str">
        <f t="shared" si="15"/>
        <v>Sin Avance</v>
      </c>
      <c r="BI77" s="1122"/>
      <c r="BJ77" s="1122"/>
      <c r="BK77" s="1114"/>
      <c r="BL77" s="1123">
        <f t="shared" si="16"/>
        <v>1</v>
      </c>
      <c r="BM77" s="1117" t="s">
        <v>96</v>
      </c>
      <c r="BN77" s="1117" t="s">
        <v>96</v>
      </c>
      <c r="BO77" s="1113">
        <v>44701</v>
      </c>
      <c r="BP77" s="1117" t="s">
        <v>4218</v>
      </c>
      <c r="BQ77" s="1122" t="s">
        <v>96</v>
      </c>
      <c r="BR77" s="1122" t="s">
        <v>96</v>
      </c>
      <c r="BS77" s="1125" t="str">
        <f>IF(OR(BL77="Sin Avance",BL77&lt;100%),"En Ejecución",IF(AND(BQ77="SI",BR77="si"),"Cerrada",IF(AND(BQ77="SI",BR77="NO"),"Inefectiva",IF(BQ77="SI","Eficaz",IF(BQ77="NO","Ineficaz","")))))</f>
        <v>Cerrada</v>
      </c>
      <c r="BT77" s="1116" t="s">
        <v>4219</v>
      </c>
      <c r="BU77" s="1127" t="s">
        <v>186</v>
      </c>
      <c r="BV77" s="1128"/>
      <c r="BZ77" s="725"/>
    </row>
    <row r="78" spans="1:78" s="1129" customFormat="1" ht="45" customHeight="1">
      <c r="A78" s="778" t="s">
        <v>131</v>
      </c>
      <c r="B78" s="1133">
        <v>44001</v>
      </c>
      <c r="C78" s="1108" t="s">
        <v>765</v>
      </c>
      <c r="D78" s="778" t="s">
        <v>756</v>
      </c>
      <c r="E78" s="1107" t="s">
        <v>766</v>
      </c>
      <c r="F78" s="778" t="s">
        <v>98</v>
      </c>
      <c r="G78" s="778" t="s">
        <v>767</v>
      </c>
      <c r="H78" s="1107" t="s">
        <v>768</v>
      </c>
      <c r="I78" s="778">
        <v>1</v>
      </c>
      <c r="J78" s="1107" t="s">
        <v>769</v>
      </c>
      <c r="K78" s="778" t="s">
        <v>110</v>
      </c>
      <c r="L78" s="778" t="s">
        <v>770</v>
      </c>
      <c r="M78" s="778" t="s">
        <v>771</v>
      </c>
      <c r="N78" s="1108">
        <v>1</v>
      </c>
      <c r="O78" s="778" t="s">
        <v>771</v>
      </c>
      <c r="P78" s="778" t="s">
        <v>767</v>
      </c>
      <c r="Q78" s="778" t="s">
        <v>767</v>
      </c>
      <c r="R78" s="1134">
        <v>44013</v>
      </c>
      <c r="S78" s="1134">
        <v>44369</v>
      </c>
      <c r="T78" s="783"/>
      <c r="U78" s="1112">
        <f>S78+T78</f>
        <v>44369</v>
      </c>
      <c r="V78" s="1113">
        <v>44364</v>
      </c>
      <c r="W78" s="1122" t="s">
        <v>772</v>
      </c>
      <c r="X78" s="1116">
        <v>1</v>
      </c>
      <c r="Y78" s="1321" t="str">
        <f>IF(X78="","Sin Avance",IF(X78&gt;95%,"Destacado",IF(X78&gt;=80%,"Satisfactorio","No Satisfactorio")))</f>
        <v>Destacado</v>
      </c>
      <c r="Z78" s="1113">
        <v>44432</v>
      </c>
      <c r="AA78" s="1116" t="s">
        <v>773</v>
      </c>
      <c r="AB78" s="1116" t="s">
        <v>584</v>
      </c>
      <c r="AC78" s="1116"/>
      <c r="AD78" s="1116"/>
      <c r="AE78" s="1116"/>
      <c r="AF78" s="1322" t="str">
        <f t="shared" si="11"/>
        <v>Sin Avance</v>
      </c>
      <c r="AG78" s="1116"/>
      <c r="AH78" s="1116"/>
      <c r="AI78" s="1116"/>
      <c r="AJ78" s="1116"/>
      <c r="AK78" s="1117"/>
      <c r="AL78" s="1116"/>
      <c r="AM78" s="1116" t="str">
        <f t="shared" si="12"/>
        <v>Sin Avance</v>
      </c>
      <c r="AN78" s="1117"/>
      <c r="AO78" s="1117"/>
      <c r="AP78" s="1117"/>
      <c r="AQ78" s="1117"/>
      <c r="AR78" s="1114"/>
      <c r="AS78" s="1119"/>
      <c r="AT78" s="1120" t="str">
        <f t="shared" si="13"/>
        <v>Sin Avance</v>
      </c>
      <c r="AU78" s="1113"/>
      <c r="AV78" s="1117"/>
      <c r="AW78" s="1117"/>
      <c r="AX78" s="1116"/>
      <c r="AY78" s="1114"/>
      <c r="AZ78" s="1119"/>
      <c r="BA78" s="1116" t="str">
        <f t="shared" si="14"/>
        <v>Sin Avance</v>
      </c>
      <c r="BB78" s="1116"/>
      <c r="BC78" s="1116"/>
      <c r="BD78" s="1116"/>
      <c r="BE78" s="1114"/>
      <c r="BF78" s="1114"/>
      <c r="BG78" s="1121"/>
      <c r="BH78" s="1116" t="str">
        <f t="shared" si="15"/>
        <v>Sin Avance</v>
      </c>
      <c r="BI78" s="1122"/>
      <c r="BJ78" s="1122"/>
      <c r="BK78" s="1114"/>
      <c r="BL78" s="1123">
        <f t="shared" si="16"/>
        <v>1</v>
      </c>
      <c r="BM78" s="1117" t="s">
        <v>96</v>
      </c>
      <c r="BN78" s="1117" t="s">
        <v>96</v>
      </c>
      <c r="BO78" s="1113">
        <v>44701</v>
      </c>
      <c r="BP78" s="1117" t="s">
        <v>4218</v>
      </c>
      <c r="BQ78" s="1122" t="s">
        <v>96</v>
      </c>
      <c r="BR78" s="1122" t="s">
        <v>96</v>
      </c>
      <c r="BS78" s="1125" t="str">
        <f>IF(OR(BL78="Sin Avance",BL78&lt;100%),"En Ejecución",IF(AND(BQ78="SI",BR78="si"),"Cerrada",IF(AND(BQ78="SI",BR78="NO"),"Inefectiva",IF(BQ78="SI","Eficaz",IF(BQ78="NO","Ineficaz","")))))</f>
        <v>Cerrada</v>
      </c>
      <c r="BT78" s="1116" t="s">
        <v>4219</v>
      </c>
      <c r="BU78" s="1127" t="s">
        <v>186</v>
      </c>
      <c r="BV78" s="1128"/>
      <c r="BZ78" s="725"/>
    </row>
    <row r="79" spans="1:78" s="1129" customFormat="1" ht="45" customHeight="1">
      <c r="A79" s="778" t="s">
        <v>131</v>
      </c>
      <c r="B79" s="1133">
        <v>44001</v>
      </c>
      <c r="C79" s="1108" t="s">
        <v>774</v>
      </c>
      <c r="D79" s="778" t="s">
        <v>756</v>
      </c>
      <c r="E79" s="1107" t="s">
        <v>775</v>
      </c>
      <c r="F79" s="778" t="s">
        <v>102</v>
      </c>
      <c r="G79" s="778" t="s">
        <v>776</v>
      </c>
      <c r="H79" s="1107" t="s">
        <v>777</v>
      </c>
      <c r="I79" s="778">
        <v>1</v>
      </c>
      <c r="J79" s="1107" t="s">
        <v>778</v>
      </c>
      <c r="K79" s="778" t="s">
        <v>110</v>
      </c>
      <c r="L79" s="778" t="s">
        <v>779</v>
      </c>
      <c r="M79" s="778" t="s">
        <v>780</v>
      </c>
      <c r="N79" s="1108">
        <v>1</v>
      </c>
      <c r="O79" s="778" t="s">
        <v>780</v>
      </c>
      <c r="P79" s="778" t="s">
        <v>776</v>
      </c>
      <c r="Q79" s="778" t="s">
        <v>776</v>
      </c>
      <c r="R79" s="1134">
        <v>44013</v>
      </c>
      <c r="S79" s="1134">
        <v>44365</v>
      </c>
      <c r="T79" s="783"/>
      <c r="U79" s="1112">
        <f>S79+T79</f>
        <v>44365</v>
      </c>
      <c r="V79" s="1113">
        <v>44365</v>
      </c>
      <c r="W79" s="1122" t="s">
        <v>781</v>
      </c>
      <c r="X79" s="1119">
        <v>1</v>
      </c>
      <c r="Y79" s="1321" t="str">
        <f>IF(X79="","Sin Avance",IF(X79&gt;95%,"Destacado",IF(X79&gt;=80%,"Satisfactorio","No Satisfactorio")))</f>
        <v>Destacado</v>
      </c>
      <c r="Z79" s="1113">
        <v>44432</v>
      </c>
      <c r="AA79" s="1116" t="s">
        <v>782</v>
      </c>
      <c r="AB79" s="1116" t="s">
        <v>584</v>
      </c>
      <c r="AC79" s="1116"/>
      <c r="AD79" s="1116"/>
      <c r="AE79" s="1116"/>
      <c r="AF79" s="1322" t="str">
        <f t="shared" si="11"/>
        <v>Sin Avance</v>
      </c>
      <c r="AG79" s="1116"/>
      <c r="AH79" s="1116"/>
      <c r="AI79" s="1116"/>
      <c r="AJ79" s="1116"/>
      <c r="AK79" s="1117"/>
      <c r="AL79" s="1116"/>
      <c r="AM79" s="1116" t="str">
        <f t="shared" si="12"/>
        <v>Sin Avance</v>
      </c>
      <c r="AN79" s="1117"/>
      <c r="AO79" s="1117"/>
      <c r="AP79" s="1117"/>
      <c r="AQ79" s="1117"/>
      <c r="AR79" s="1114"/>
      <c r="AS79" s="1119"/>
      <c r="AT79" s="1120" t="str">
        <f t="shared" si="13"/>
        <v>Sin Avance</v>
      </c>
      <c r="AU79" s="1113"/>
      <c r="AV79" s="1117"/>
      <c r="AW79" s="1117"/>
      <c r="AX79" s="1116"/>
      <c r="AY79" s="1114"/>
      <c r="AZ79" s="1119"/>
      <c r="BA79" s="1116" t="str">
        <f t="shared" si="14"/>
        <v>Sin Avance</v>
      </c>
      <c r="BB79" s="1116"/>
      <c r="BC79" s="1116"/>
      <c r="BD79" s="1116"/>
      <c r="BE79" s="1114"/>
      <c r="BF79" s="1114"/>
      <c r="BG79" s="1121"/>
      <c r="BH79" s="1116" t="str">
        <f t="shared" si="15"/>
        <v>Sin Avance</v>
      </c>
      <c r="BI79" s="1122"/>
      <c r="BJ79" s="1122"/>
      <c r="BK79" s="1114"/>
      <c r="BL79" s="1123">
        <f t="shared" si="16"/>
        <v>1</v>
      </c>
      <c r="BM79" s="1117" t="s">
        <v>96</v>
      </c>
      <c r="BN79" s="1117" t="s">
        <v>96</v>
      </c>
      <c r="BO79" s="1113">
        <v>44701</v>
      </c>
      <c r="BP79" s="1117" t="s">
        <v>4218</v>
      </c>
      <c r="BQ79" s="1122" t="s">
        <v>96</v>
      </c>
      <c r="BR79" s="1122" t="s">
        <v>96</v>
      </c>
      <c r="BS79" s="1125" t="str">
        <f>IF(OR(BL79="Sin Avance",BL79&lt;100%),"En Ejecución",IF(AND(BQ79="SI",BR79="si"),"Cerrada",IF(AND(BQ79="SI",BR79="NO"),"Inefectiva",IF(BQ79="SI","Eficaz",IF(BQ79="NO","Ineficaz","")))))</f>
        <v>Cerrada</v>
      </c>
      <c r="BT79" s="1116" t="s">
        <v>4219</v>
      </c>
      <c r="BU79" s="1127" t="s">
        <v>186</v>
      </c>
      <c r="BV79" s="1128"/>
      <c r="BZ79" s="725"/>
    </row>
    <row r="80" spans="1:78" s="1129" customFormat="1" ht="41.1" customHeight="1">
      <c r="A80" s="778" t="s">
        <v>131</v>
      </c>
      <c r="B80" s="1133">
        <v>44001</v>
      </c>
      <c r="C80" s="1108" t="s">
        <v>783</v>
      </c>
      <c r="D80" s="778" t="s">
        <v>756</v>
      </c>
      <c r="E80" s="1107" t="s">
        <v>784</v>
      </c>
      <c r="F80" s="778" t="s">
        <v>102</v>
      </c>
      <c r="G80" s="778" t="s">
        <v>785</v>
      </c>
      <c r="H80" s="1107" t="s">
        <v>786</v>
      </c>
      <c r="I80" s="778">
        <v>1</v>
      </c>
      <c r="J80" s="1107" t="s">
        <v>787</v>
      </c>
      <c r="K80" s="778" t="s">
        <v>110</v>
      </c>
      <c r="L80" s="778" t="s">
        <v>788</v>
      </c>
      <c r="M80" s="778" t="s">
        <v>789</v>
      </c>
      <c r="N80" s="1108">
        <v>1</v>
      </c>
      <c r="O80" s="778" t="s">
        <v>789</v>
      </c>
      <c r="P80" s="1109" t="s">
        <v>114</v>
      </c>
      <c r="Q80" s="1109" t="s">
        <v>114</v>
      </c>
      <c r="R80" s="1134">
        <v>44001</v>
      </c>
      <c r="S80" s="1134">
        <v>44365</v>
      </c>
      <c r="T80" s="783"/>
      <c r="U80" s="1112">
        <f>S80+T80</f>
        <v>44365</v>
      </c>
      <c r="V80" s="1113">
        <v>44145</v>
      </c>
      <c r="W80" s="1116" t="s">
        <v>790</v>
      </c>
      <c r="X80" s="1119">
        <v>1</v>
      </c>
      <c r="Y80" s="1321" t="str">
        <f>IF(X80="","Sin Avance",IF(X80&gt;95%,"Destacado",IF(X80&gt;=80%,"Satisfactorio","No Satisfactorio")))</f>
        <v>Destacado</v>
      </c>
      <c r="Z80" s="1113">
        <v>44252</v>
      </c>
      <c r="AA80" s="1116" t="s">
        <v>791</v>
      </c>
      <c r="AB80" s="1116" t="s">
        <v>346</v>
      </c>
      <c r="AC80" s="1113"/>
      <c r="AD80" s="1116"/>
      <c r="AE80" s="1119"/>
      <c r="AF80" s="1322" t="str">
        <f t="shared" si="11"/>
        <v>Sin Avance</v>
      </c>
      <c r="AG80" s="1113"/>
      <c r="AH80" s="1116"/>
      <c r="AI80" s="1116"/>
      <c r="AJ80" s="1113"/>
      <c r="AK80" s="1117"/>
      <c r="AL80" s="1119"/>
      <c r="AM80" s="1116" t="str">
        <f t="shared" si="12"/>
        <v>Sin Avance</v>
      </c>
      <c r="AN80" s="1117"/>
      <c r="AO80" s="1117"/>
      <c r="AP80" s="1117"/>
      <c r="AQ80" s="1117"/>
      <c r="AR80" s="1114"/>
      <c r="AS80" s="1119"/>
      <c r="AT80" s="1120" t="str">
        <f t="shared" si="13"/>
        <v>Sin Avance</v>
      </c>
      <c r="AU80" s="1113"/>
      <c r="AV80" s="1117"/>
      <c r="AW80" s="1117"/>
      <c r="AX80" s="1116"/>
      <c r="AY80" s="1114"/>
      <c r="AZ80" s="1119"/>
      <c r="BA80" s="1116" t="str">
        <f t="shared" si="14"/>
        <v>Sin Avance</v>
      </c>
      <c r="BB80" s="1116"/>
      <c r="BC80" s="1116"/>
      <c r="BD80" s="1116"/>
      <c r="BE80" s="1114"/>
      <c r="BF80" s="1114"/>
      <c r="BG80" s="1121"/>
      <c r="BH80" s="1116" t="str">
        <f t="shared" si="15"/>
        <v>Sin Avance</v>
      </c>
      <c r="BI80" s="1122"/>
      <c r="BJ80" s="1122"/>
      <c r="BK80" s="1114"/>
      <c r="BL80" s="1123">
        <f t="shared" si="16"/>
        <v>1</v>
      </c>
      <c r="BM80" s="1117" t="s">
        <v>96</v>
      </c>
      <c r="BN80" s="1117" t="s">
        <v>96</v>
      </c>
      <c r="BO80" s="1113">
        <v>44701</v>
      </c>
      <c r="BP80" s="1117" t="s">
        <v>4218</v>
      </c>
      <c r="BQ80" s="1122" t="s">
        <v>96</v>
      </c>
      <c r="BR80" s="1122" t="s">
        <v>96</v>
      </c>
      <c r="BS80" s="1125" t="str">
        <f>IF(OR(BL80="Sin Avance",BL80&lt;100%),"En Ejecución",IF(AND(BQ80="SI",BR80="si"),"Cerrada",IF(AND(BQ80="SI",BR80="NO"),"Inefectiva",IF(BQ80="SI","Eficaz",IF(BQ80="NO","Ineficaz","")))))</f>
        <v>Cerrada</v>
      </c>
      <c r="BT80" s="1116" t="s">
        <v>4219</v>
      </c>
      <c r="BU80" s="1127" t="s">
        <v>186</v>
      </c>
      <c r="BV80" s="1128"/>
      <c r="BZ80" s="725"/>
    </row>
    <row r="81" spans="1:78" s="1129" customFormat="1" ht="45" customHeight="1">
      <c r="A81" s="778" t="s">
        <v>131</v>
      </c>
      <c r="B81" s="1133">
        <v>44001</v>
      </c>
      <c r="C81" s="1108" t="s">
        <v>792</v>
      </c>
      <c r="D81" s="778" t="s">
        <v>756</v>
      </c>
      <c r="E81" s="1107" t="s">
        <v>793</v>
      </c>
      <c r="F81" s="778" t="s">
        <v>102</v>
      </c>
      <c r="G81" s="778" t="s">
        <v>794</v>
      </c>
      <c r="H81" s="1107" t="s">
        <v>795</v>
      </c>
      <c r="I81" s="778">
        <v>1</v>
      </c>
      <c r="J81" s="1107" t="s">
        <v>796</v>
      </c>
      <c r="K81" s="778" t="s">
        <v>110</v>
      </c>
      <c r="L81" s="778" t="s">
        <v>797</v>
      </c>
      <c r="M81" s="778" t="s">
        <v>798</v>
      </c>
      <c r="N81" s="1108">
        <v>1</v>
      </c>
      <c r="O81" s="778" t="s">
        <v>798</v>
      </c>
      <c r="P81" s="1109" t="s">
        <v>794</v>
      </c>
      <c r="Q81" s="1109" t="s">
        <v>794</v>
      </c>
      <c r="R81" s="1134">
        <v>44005</v>
      </c>
      <c r="S81" s="1134">
        <v>44369</v>
      </c>
      <c r="T81" s="783"/>
      <c r="U81" s="1112">
        <f t="shared" ref="U81:U82" si="18">S81+T81</f>
        <v>44369</v>
      </c>
      <c r="V81" s="1113">
        <v>44351</v>
      </c>
      <c r="W81" s="1116" t="s">
        <v>799</v>
      </c>
      <c r="X81" s="1119">
        <v>1</v>
      </c>
      <c r="Y81" s="1321" t="str">
        <f t="shared" ref="Y81:Y82" si="19">IF(X81="","Sin Avance",IF(X81&gt;95%,"Destacado",IF(X81&gt;=80%,"Satisfactorio","No Satisfactorio")))</f>
        <v>Destacado</v>
      </c>
      <c r="Z81" s="1113">
        <v>44425</v>
      </c>
      <c r="AA81" s="1116" t="s">
        <v>800</v>
      </c>
      <c r="AB81" s="1116" t="s">
        <v>346</v>
      </c>
      <c r="AC81" s="1113">
        <v>44532</v>
      </c>
      <c r="AD81" s="1116" t="s">
        <v>801</v>
      </c>
      <c r="AE81" s="1119">
        <v>1</v>
      </c>
      <c r="AF81" s="1316" t="str">
        <f t="shared" si="11"/>
        <v>Destacado</v>
      </c>
      <c r="AG81" s="1113">
        <v>44547</v>
      </c>
      <c r="AH81" s="1116" t="s">
        <v>802</v>
      </c>
      <c r="AI81" s="1116" t="s">
        <v>803</v>
      </c>
      <c r="AJ81" s="1116"/>
      <c r="AK81" s="1117"/>
      <c r="AL81" s="1116"/>
      <c r="AM81" s="1116" t="str">
        <f t="shared" si="12"/>
        <v>Sin Avance</v>
      </c>
      <c r="AN81" s="1117"/>
      <c r="AO81" s="1117"/>
      <c r="AP81" s="1117"/>
      <c r="AQ81" s="1117"/>
      <c r="AR81" s="1114"/>
      <c r="AS81" s="1119"/>
      <c r="AT81" s="1120" t="str">
        <f t="shared" si="13"/>
        <v>Sin Avance</v>
      </c>
      <c r="AU81" s="1113"/>
      <c r="AV81" s="1117"/>
      <c r="AW81" s="1117"/>
      <c r="AX81" s="1116"/>
      <c r="AY81" s="1114"/>
      <c r="AZ81" s="1119"/>
      <c r="BA81" s="1116" t="str">
        <f t="shared" si="14"/>
        <v>Sin Avance</v>
      </c>
      <c r="BB81" s="1116"/>
      <c r="BC81" s="1116"/>
      <c r="BD81" s="1116"/>
      <c r="BE81" s="1114"/>
      <c r="BF81" s="1114"/>
      <c r="BG81" s="1121"/>
      <c r="BH81" s="1116" t="str">
        <f t="shared" si="15"/>
        <v>Sin Avance</v>
      </c>
      <c r="BI81" s="1122"/>
      <c r="BJ81" s="1122"/>
      <c r="BK81" s="1114"/>
      <c r="BL81" s="1135">
        <f t="shared" si="16"/>
        <v>1</v>
      </c>
      <c r="BM81" s="1117" t="s">
        <v>96</v>
      </c>
      <c r="BN81" s="1117" t="s">
        <v>96</v>
      </c>
      <c r="BO81" s="1113">
        <v>44701</v>
      </c>
      <c r="BP81" s="1117" t="s">
        <v>4218</v>
      </c>
      <c r="BQ81" s="1122" t="s">
        <v>96</v>
      </c>
      <c r="BR81" s="1122" t="s">
        <v>96</v>
      </c>
      <c r="BS81" s="1125" t="str">
        <f t="shared" ref="BS81:BS82" si="20">IF(OR(BL81="Sin Avance",BL81&lt;100%),"En Ejecución",IF(AND(BQ81="SI",BR81="si"),"Cerrada",IF(AND(BQ81="SI",BR81="NO"),"Inefectiva",IF(BQ81="SI","Eficaz",IF(BQ81="NO","Ineficaz","")))))</f>
        <v>Cerrada</v>
      </c>
      <c r="BT81" s="1116" t="s">
        <v>4219</v>
      </c>
      <c r="BU81" s="1127" t="s">
        <v>186</v>
      </c>
      <c r="BV81" s="1128"/>
      <c r="BZ81" s="725"/>
    </row>
    <row r="82" spans="1:78" s="1129" customFormat="1" ht="41.1" customHeight="1">
      <c r="A82" s="778" t="s">
        <v>131</v>
      </c>
      <c r="B82" s="1133">
        <v>44001</v>
      </c>
      <c r="C82" s="1108" t="s">
        <v>804</v>
      </c>
      <c r="D82" s="778" t="s">
        <v>756</v>
      </c>
      <c r="E82" s="1107" t="s">
        <v>805</v>
      </c>
      <c r="F82" s="778" t="s">
        <v>102</v>
      </c>
      <c r="G82" s="1136" t="s">
        <v>806</v>
      </c>
      <c r="H82" s="1107" t="s">
        <v>807</v>
      </c>
      <c r="I82" s="778">
        <v>1</v>
      </c>
      <c r="J82" s="1107" t="s">
        <v>808</v>
      </c>
      <c r="K82" s="778" t="s">
        <v>110</v>
      </c>
      <c r="L82" s="778" t="s">
        <v>809</v>
      </c>
      <c r="M82" s="778" t="s">
        <v>810</v>
      </c>
      <c r="N82" s="1137">
        <v>1</v>
      </c>
      <c r="O82" s="778" t="s">
        <v>810</v>
      </c>
      <c r="P82" s="778" t="s">
        <v>811</v>
      </c>
      <c r="Q82" s="778" t="s">
        <v>811</v>
      </c>
      <c r="R82" s="1134">
        <v>44019</v>
      </c>
      <c r="S82" s="1134">
        <v>44365</v>
      </c>
      <c r="T82" s="783">
        <v>182</v>
      </c>
      <c r="U82" s="1112">
        <f t="shared" si="18"/>
        <v>44547</v>
      </c>
      <c r="V82" s="1113">
        <v>44425</v>
      </c>
      <c r="W82" s="1117" t="s">
        <v>812</v>
      </c>
      <c r="X82" s="1119">
        <v>0.4</v>
      </c>
      <c r="Y82" s="1321" t="str">
        <f t="shared" si="19"/>
        <v>No Satisfactorio</v>
      </c>
      <c r="Z82" s="1113">
        <v>44442</v>
      </c>
      <c r="AA82" s="1117" t="s">
        <v>813</v>
      </c>
      <c r="AB82" s="1114" t="s">
        <v>814</v>
      </c>
      <c r="AC82" s="1113">
        <v>44526</v>
      </c>
      <c r="AD82" s="1116" t="s">
        <v>815</v>
      </c>
      <c r="AE82" s="1119">
        <v>1</v>
      </c>
      <c r="AF82" s="1316" t="str">
        <f t="shared" si="11"/>
        <v>Destacado</v>
      </c>
      <c r="AG82" s="1113">
        <v>44546</v>
      </c>
      <c r="AH82" s="1117" t="s">
        <v>816</v>
      </c>
      <c r="AI82" s="1117" t="s">
        <v>817</v>
      </c>
      <c r="AJ82" s="1116"/>
      <c r="AK82" s="1117"/>
      <c r="AL82" s="1119"/>
      <c r="AM82" s="1116" t="str">
        <f t="shared" si="12"/>
        <v>Sin Avance</v>
      </c>
      <c r="AN82" s="1117"/>
      <c r="AO82" s="1117"/>
      <c r="AP82" s="1117"/>
      <c r="AQ82" s="1117"/>
      <c r="AR82" s="1114"/>
      <c r="AS82" s="1119"/>
      <c r="AT82" s="1120" t="str">
        <f t="shared" si="13"/>
        <v>Sin Avance</v>
      </c>
      <c r="AU82" s="1113"/>
      <c r="AV82" s="1117"/>
      <c r="AW82" s="1117"/>
      <c r="AX82" s="1116"/>
      <c r="AY82" s="1114"/>
      <c r="AZ82" s="1119"/>
      <c r="BA82" s="1116" t="str">
        <f t="shared" si="14"/>
        <v>Sin Avance</v>
      </c>
      <c r="BB82" s="1116"/>
      <c r="BC82" s="1116"/>
      <c r="BD82" s="1116"/>
      <c r="BE82" s="1114"/>
      <c r="BF82" s="1114"/>
      <c r="BG82" s="1121"/>
      <c r="BH82" s="1116" t="str">
        <f t="shared" si="15"/>
        <v>Sin Avance</v>
      </c>
      <c r="BI82" s="1122"/>
      <c r="BJ82" s="1122"/>
      <c r="BK82" s="1114"/>
      <c r="BL82" s="1135">
        <f t="shared" si="16"/>
        <v>1</v>
      </c>
      <c r="BM82" s="1117" t="s">
        <v>96</v>
      </c>
      <c r="BN82" s="1117" t="s">
        <v>96</v>
      </c>
      <c r="BO82" s="1113">
        <v>44701</v>
      </c>
      <c r="BP82" s="1117" t="s">
        <v>4218</v>
      </c>
      <c r="BQ82" s="1122" t="s">
        <v>96</v>
      </c>
      <c r="BR82" s="1122" t="s">
        <v>96</v>
      </c>
      <c r="BS82" s="1125" t="str">
        <f t="shared" si="20"/>
        <v>Cerrada</v>
      </c>
      <c r="BT82" s="1116" t="s">
        <v>4219</v>
      </c>
      <c r="BU82" s="1127" t="s">
        <v>186</v>
      </c>
      <c r="BV82" s="1128"/>
      <c r="BZ82" s="725"/>
    </row>
    <row r="83" spans="1:78" s="1129" customFormat="1" ht="41.1" customHeight="1">
      <c r="A83" s="778" t="s">
        <v>131</v>
      </c>
      <c r="B83" s="1133">
        <v>44001</v>
      </c>
      <c r="C83" s="1108" t="s">
        <v>804</v>
      </c>
      <c r="D83" s="778" t="s">
        <v>756</v>
      </c>
      <c r="E83" s="1107" t="s">
        <v>805</v>
      </c>
      <c r="F83" s="778" t="s">
        <v>102</v>
      </c>
      <c r="G83" s="1136" t="s">
        <v>806</v>
      </c>
      <c r="H83" s="1107" t="s">
        <v>818</v>
      </c>
      <c r="I83" s="778">
        <v>3</v>
      </c>
      <c r="J83" s="1107" t="s">
        <v>819</v>
      </c>
      <c r="K83" s="778" t="s">
        <v>110</v>
      </c>
      <c r="L83" s="778" t="s">
        <v>820</v>
      </c>
      <c r="M83" s="778" t="s">
        <v>821</v>
      </c>
      <c r="N83" s="1108">
        <v>100</v>
      </c>
      <c r="O83" s="778" t="s">
        <v>821</v>
      </c>
      <c r="P83" s="778" t="s">
        <v>811</v>
      </c>
      <c r="Q83" s="778" t="s">
        <v>811</v>
      </c>
      <c r="R83" s="1134">
        <v>44019</v>
      </c>
      <c r="S83" s="1134">
        <v>44365</v>
      </c>
      <c r="T83" s="783"/>
      <c r="U83" s="1112">
        <f>S83+T83</f>
        <v>44365</v>
      </c>
      <c r="V83" s="1113">
        <v>44344</v>
      </c>
      <c r="W83" s="1116" t="s">
        <v>822</v>
      </c>
      <c r="X83" s="1119">
        <v>1</v>
      </c>
      <c r="Y83" s="1321" t="str">
        <f>IF(X83="","Sin Avance",IF(X83&gt;95%,"Destacado",IF(X83&gt;=80%,"Satisfactorio","No Satisfactorio")))</f>
        <v>Destacado</v>
      </c>
      <c r="Z83" s="1113">
        <v>44442</v>
      </c>
      <c r="AA83" s="1117" t="s">
        <v>823</v>
      </c>
      <c r="AB83" s="1114" t="s">
        <v>814</v>
      </c>
      <c r="AC83" s="1116"/>
      <c r="AD83" s="1116"/>
      <c r="AE83" s="1119"/>
      <c r="AF83" s="1322" t="str">
        <f t="shared" si="11"/>
        <v>Sin Avance</v>
      </c>
      <c r="AG83" s="1116"/>
      <c r="AH83" s="1116"/>
      <c r="AI83" s="1116"/>
      <c r="AJ83" s="1116"/>
      <c r="AK83" s="1117"/>
      <c r="AL83" s="1119"/>
      <c r="AM83" s="1116" t="str">
        <f t="shared" si="12"/>
        <v>Sin Avance</v>
      </c>
      <c r="AN83" s="1117"/>
      <c r="AO83" s="1117"/>
      <c r="AP83" s="1117"/>
      <c r="AQ83" s="1117"/>
      <c r="AR83" s="1114"/>
      <c r="AS83" s="1119"/>
      <c r="AT83" s="1120" t="str">
        <f t="shared" si="13"/>
        <v>Sin Avance</v>
      </c>
      <c r="AU83" s="1113"/>
      <c r="AV83" s="1117"/>
      <c r="AW83" s="1117"/>
      <c r="AX83" s="1116"/>
      <c r="AY83" s="1114"/>
      <c r="AZ83" s="1119"/>
      <c r="BA83" s="1116" t="str">
        <f t="shared" si="14"/>
        <v>Sin Avance</v>
      </c>
      <c r="BB83" s="1116"/>
      <c r="BC83" s="1116"/>
      <c r="BD83" s="1116"/>
      <c r="BE83" s="1114"/>
      <c r="BF83" s="1114"/>
      <c r="BG83" s="1121"/>
      <c r="BH83" s="1116" t="str">
        <f t="shared" si="15"/>
        <v>Sin Avance</v>
      </c>
      <c r="BI83" s="1122"/>
      <c r="BJ83" s="1122"/>
      <c r="BK83" s="1114"/>
      <c r="BL83" s="1123">
        <f t="shared" si="16"/>
        <v>1</v>
      </c>
      <c r="BM83" s="1117" t="s">
        <v>96</v>
      </c>
      <c r="BN83" s="1117" t="s">
        <v>96</v>
      </c>
      <c r="BO83" s="1113">
        <v>44701</v>
      </c>
      <c r="BP83" s="1117" t="s">
        <v>4218</v>
      </c>
      <c r="BQ83" s="1122" t="s">
        <v>96</v>
      </c>
      <c r="BR83" s="1122" t="s">
        <v>96</v>
      </c>
      <c r="BS83" s="1125" t="str">
        <f>IF(OR(BL83="Sin Avance",BL83&lt;100%),"En Ejecución",IF(AND(BQ83="SI",BR83="si"),"Cerrada",IF(AND(BQ83="SI",BR83="NO"),"Inefectiva",IF(BQ83="SI","Eficaz",IF(BQ83="NO","Ineficaz","")))))</f>
        <v>Cerrada</v>
      </c>
      <c r="BT83" s="1116" t="s">
        <v>4219</v>
      </c>
      <c r="BU83" s="1127" t="s">
        <v>186</v>
      </c>
      <c r="BV83" s="1128"/>
      <c r="BZ83" s="725"/>
    </row>
    <row r="84" spans="1:78" s="1129" customFormat="1" ht="41.1" customHeight="1">
      <c r="A84" s="778" t="s">
        <v>131</v>
      </c>
      <c r="B84" s="1133">
        <v>44001</v>
      </c>
      <c r="C84" s="1108" t="s">
        <v>824</v>
      </c>
      <c r="D84" s="778" t="s">
        <v>756</v>
      </c>
      <c r="E84" s="1107" t="s">
        <v>825</v>
      </c>
      <c r="F84" s="778" t="s">
        <v>98</v>
      </c>
      <c r="G84" s="778" t="s">
        <v>219</v>
      </c>
      <c r="H84" s="1107" t="s">
        <v>826</v>
      </c>
      <c r="I84" s="778">
        <v>1</v>
      </c>
      <c r="J84" s="1107" t="s">
        <v>827</v>
      </c>
      <c r="K84" s="778" t="s">
        <v>110</v>
      </c>
      <c r="L84" s="778" t="s">
        <v>828</v>
      </c>
      <c r="M84" s="778" t="s">
        <v>829</v>
      </c>
      <c r="N84" s="1108">
        <v>2</v>
      </c>
      <c r="O84" s="778" t="s">
        <v>829</v>
      </c>
      <c r="P84" s="1109" t="s">
        <v>219</v>
      </c>
      <c r="Q84" s="1109" t="s">
        <v>219</v>
      </c>
      <c r="R84" s="1134">
        <v>44002</v>
      </c>
      <c r="S84" s="1134">
        <v>44365</v>
      </c>
      <c r="T84" s="783"/>
      <c r="U84" s="1112">
        <f>S84+T84</f>
        <v>44365</v>
      </c>
      <c r="V84" s="1113">
        <v>44351</v>
      </c>
      <c r="W84" s="1116" t="s">
        <v>830</v>
      </c>
      <c r="X84" s="1119">
        <v>1</v>
      </c>
      <c r="Y84" s="1321" t="str">
        <f>IF(X84="","Sin Avance",IF(X84&gt;95%,"Destacado",IF(X84&gt;=80%,"Satisfactorio","No Satisfactorio")))</f>
        <v>Destacado</v>
      </c>
      <c r="Z84" s="1113">
        <v>44341</v>
      </c>
      <c r="AA84" s="1116" t="s">
        <v>831</v>
      </c>
      <c r="AB84" s="1116" t="s">
        <v>832</v>
      </c>
      <c r="AC84" s="1113"/>
      <c r="AD84" s="1116"/>
      <c r="AE84" s="1119"/>
      <c r="AF84" s="1322" t="str">
        <f t="shared" si="11"/>
        <v>Sin Avance</v>
      </c>
      <c r="AG84" s="1113"/>
      <c r="AH84" s="1116"/>
      <c r="AI84" s="1116"/>
      <c r="AJ84" s="1113"/>
      <c r="AK84" s="1117"/>
      <c r="AL84" s="1119"/>
      <c r="AM84" s="1116" t="str">
        <f t="shared" si="12"/>
        <v>Sin Avance</v>
      </c>
      <c r="AN84" s="1117"/>
      <c r="AO84" s="1117"/>
      <c r="AP84" s="1117"/>
      <c r="AQ84" s="1117"/>
      <c r="AR84" s="1114"/>
      <c r="AS84" s="1119"/>
      <c r="AT84" s="1120" t="str">
        <f t="shared" si="13"/>
        <v>Sin Avance</v>
      </c>
      <c r="AU84" s="1113"/>
      <c r="AV84" s="1117"/>
      <c r="AW84" s="1117"/>
      <c r="AX84" s="1116"/>
      <c r="AY84" s="1114"/>
      <c r="AZ84" s="1119"/>
      <c r="BA84" s="1116" t="str">
        <f t="shared" si="14"/>
        <v>Sin Avance</v>
      </c>
      <c r="BB84" s="1116"/>
      <c r="BC84" s="1116"/>
      <c r="BD84" s="1116"/>
      <c r="BE84" s="1114"/>
      <c r="BF84" s="1114"/>
      <c r="BG84" s="1121"/>
      <c r="BH84" s="1116" t="str">
        <f t="shared" si="15"/>
        <v>Sin Avance</v>
      </c>
      <c r="BI84" s="1122"/>
      <c r="BJ84" s="1122"/>
      <c r="BK84" s="1114"/>
      <c r="BL84" s="1123">
        <f t="shared" si="16"/>
        <v>1</v>
      </c>
      <c r="BM84" s="1117" t="s">
        <v>96</v>
      </c>
      <c r="BN84" s="1117" t="s">
        <v>99</v>
      </c>
      <c r="BO84" s="1113">
        <v>44701</v>
      </c>
      <c r="BP84" s="1117" t="s">
        <v>4220</v>
      </c>
      <c r="BQ84" s="1122" t="s">
        <v>96</v>
      </c>
      <c r="BR84" s="1122" t="s">
        <v>99</v>
      </c>
      <c r="BS84" s="1125" t="str">
        <f>IF(OR(BL84="Sin Avance",BL84&lt;100%),"En Ejecución",IF(AND(BQ84="SI",BR84="si"),"Cerrada",IF(AND(BQ84="SI",BR84="NO"),"Inefectiva",IF(BQ84="SI","Eficaz",IF(BQ84="NO","Ineficaz","")))))</f>
        <v>Inefectiva</v>
      </c>
      <c r="BT84" s="1116" t="s">
        <v>4221</v>
      </c>
      <c r="BU84" s="1127" t="s">
        <v>186</v>
      </c>
      <c r="BV84" s="1128"/>
      <c r="BZ84" s="725"/>
    </row>
    <row r="85" spans="1:78" s="1129" customFormat="1" ht="41.1" customHeight="1">
      <c r="A85" s="778" t="s">
        <v>131</v>
      </c>
      <c r="B85" s="1133">
        <v>44001</v>
      </c>
      <c r="C85" s="1108" t="s">
        <v>824</v>
      </c>
      <c r="D85" s="778" t="s">
        <v>756</v>
      </c>
      <c r="E85" s="1107" t="s">
        <v>825</v>
      </c>
      <c r="F85" s="778" t="s">
        <v>98</v>
      </c>
      <c r="G85" s="778" t="s">
        <v>219</v>
      </c>
      <c r="H85" s="1107" t="s">
        <v>826</v>
      </c>
      <c r="I85" s="778">
        <v>2</v>
      </c>
      <c r="J85" s="1107" t="s">
        <v>833</v>
      </c>
      <c r="K85" s="778" t="s">
        <v>110</v>
      </c>
      <c r="L85" s="778" t="s">
        <v>834</v>
      </c>
      <c r="M85" s="778" t="s">
        <v>829</v>
      </c>
      <c r="N85" s="1108">
        <v>2</v>
      </c>
      <c r="O85" s="778" t="s">
        <v>829</v>
      </c>
      <c r="P85" s="1109" t="s">
        <v>219</v>
      </c>
      <c r="Q85" s="1109" t="s">
        <v>219</v>
      </c>
      <c r="R85" s="1134">
        <v>44001</v>
      </c>
      <c r="S85" s="1134">
        <v>44365</v>
      </c>
      <c r="T85" s="783"/>
      <c r="U85" s="1112">
        <f>S85+T85</f>
        <v>44365</v>
      </c>
      <c r="V85" s="1113">
        <v>44337</v>
      </c>
      <c r="W85" s="1116" t="s">
        <v>835</v>
      </c>
      <c r="X85" s="1119">
        <v>1</v>
      </c>
      <c r="Y85" s="1321" t="str">
        <f>IF(X85="","Sin Avance",IF(X85&gt;95%,"Destacado",IF(X85&gt;=80%,"Satisfactorio","No Satisfactorio")))</f>
        <v>Destacado</v>
      </c>
      <c r="Z85" s="1113">
        <v>44341</v>
      </c>
      <c r="AA85" s="1116" t="s">
        <v>831</v>
      </c>
      <c r="AB85" s="1116" t="s">
        <v>832</v>
      </c>
      <c r="AC85" s="1113"/>
      <c r="AD85" s="1116"/>
      <c r="AE85" s="1119"/>
      <c r="AF85" s="1322" t="str">
        <f t="shared" si="11"/>
        <v>Sin Avance</v>
      </c>
      <c r="AG85" s="1113"/>
      <c r="AH85" s="1116"/>
      <c r="AI85" s="1116"/>
      <c r="AJ85" s="1113"/>
      <c r="AK85" s="1117"/>
      <c r="AL85" s="1119"/>
      <c r="AM85" s="1116" t="str">
        <f t="shared" si="12"/>
        <v>Sin Avance</v>
      </c>
      <c r="AN85" s="1117"/>
      <c r="AO85" s="1117"/>
      <c r="AP85" s="1117"/>
      <c r="AQ85" s="1117"/>
      <c r="AR85" s="1114"/>
      <c r="AS85" s="1119"/>
      <c r="AT85" s="1120" t="str">
        <f t="shared" si="13"/>
        <v>Sin Avance</v>
      </c>
      <c r="AU85" s="1113"/>
      <c r="AV85" s="1117"/>
      <c r="AW85" s="1117"/>
      <c r="AX85" s="1116"/>
      <c r="AY85" s="1114"/>
      <c r="AZ85" s="1119"/>
      <c r="BA85" s="1116" t="str">
        <f t="shared" si="14"/>
        <v>Sin Avance</v>
      </c>
      <c r="BB85" s="1116"/>
      <c r="BC85" s="1116"/>
      <c r="BD85" s="1116"/>
      <c r="BE85" s="1114"/>
      <c r="BF85" s="1114"/>
      <c r="BG85" s="1121"/>
      <c r="BH85" s="1116" t="str">
        <f t="shared" si="15"/>
        <v>Sin Avance</v>
      </c>
      <c r="BI85" s="1122"/>
      <c r="BJ85" s="1122"/>
      <c r="BK85" s="1114"/>
      <c r="BL85" s="1123">
        <f t="shared" si="16"/>
        <v>1</v>
      </c>
      <c r="BM85" s="1117" t="s">
        <v>96</v>
      </c>
      <c r="BN85" s="1117" t="s">
        <v>99</v>
      </c>
      <c r="BO85" s="1113">
        <v>44701</v>
      </c>
      <c r="BP85" s="1117" t="s">
        <v>4220</v>
      </c>
      <c r="BQ85" s="1122" t="s">
        <v>96</v>
      </c>
      <c r="BR85" s="1122" t="s">
        <v>99</v>
      </c>
      <c r="BS85" s="1125" t="str">
        <f>IF(OR(BL85="Sin Avance",BL85&lt;100%),"En Ejecución",IF(AND(BQ85="SI",BR85="si"),"Cerrada",IF(AND(BQ85="SI",BR85="NO"),"Inefectiva",IF(BQ85="SI","Eficaz",IF(BQ85="NO","Ineficaz","")))))</f>
        <v>Inefectiva</v>
      </c>
      <c r="BT85" s="1116" t="s">
        <v>4221</v>
      </c>
      <c r="BU85" s="1127" t="s">
        <v>186</v>
      </c>
      <c r="BV85" s="1128"/>
      <c r="BZ85" s="725"/>
    </row>
    <row r="86" spans="1:78" s="1129" customFormat="1" ht="41.1" customHeight="1">
      <c r="A86" s="778" t="s">
        <v>131</v>
      </c>
      <c r="B86" s="1133">
        <v>44001</v>
      </c>
      <c r="C86" s="1108" t="s">
        <v>836</v>
      </c>
      <c r="D86" s="778" t="s">
        <v>756</v>
      </c>
      <c r="E86" s="1107" t="s">
        <v>837</v>
      </c>
      <c r="F86" s="778" t="s">
        <v>98</v>
      </c>
      <c r="G86" s="778" t="s">
        <v>838</v>
      </c>
      <c r="H86" s="1107" t="s">
        <v>839</v>
      </c>
      <c r="I86" s="778">
        <v>1</v>
      </c>
      <c r="J86" s="1107" t="s">
        <v>840</v>
      </c>
      <c r="K86" s="778" t="s">
        <v>110</v>
      </c>
      <c r="L86" s="778" t="s">
        <v>841</v>
      </c>
      <c r="M86" s="778" t="s">
        <v>842</v>
      </c>
      <c r="N86" s="1108">
        <v>1</v>
      </c>
      <c r="O86" s="778" t="s">
        <v>842</v>
      </c>
      <c r="P86" s="778" t="s">
        <v>838</v>
      </c>
      <c r="Q86" s="778" t="s">
        <v>838</v>
      </c>
      <c r="R86" s="1134">
        <v>44013</v>
      </c>
      <c r="S86" s="1134">
        <v>44369</v>
      </c>
      <c r="T86" s="783"/>
      <c r="U86" s="1112">
        <f>S86+T86</f>
        <v>44369</v>
      </c>
      <c r="V86" s="1113">
        <v>44155</v>
      </c>
      <c r="W86" s="1116" t="s">
        <v>843</v>
      </c>
      <c r="X86" s="1119">
        <v>1</v>
      </c>
      <c r="Y86" s="1321" t="str">
        <f>IF(X86="","Sin Avance",IF(X86&gt;95%,"Destacado",IF(X86&gt;=80%,"Satisfactorio","No Satisfactorio")))</f>
        <v>Destacado</v>
      </c>
      <c r="Z86" s="1113">
        <v>44176</v>
      </c>
      <c r="AA86" s="1116" t="s">
        <v>844</v>
      </c>
      <c r="AB86" s="1116" t="s">
        <v>346</v>
      </c>
      <c r="AC86" s="1113"/>
      <c r="AD86" s="1116"/>
      <c r="AE86" s="1119"/>
      <c r="AF86" s="1322" t="str">
        <f t="shared" si="11"/>
        <v>Sin Avance</v>
      </c>
      <c r="AG86" s="1113"/>
      <c r="AH86" s="1116"/>
      <c r="AI86" s="1116"/>
      <c r="AJ86" s="1113"/>
      <c r="AK86" s="1117"/>
      <c r="AL86" s="1119"/>
      <c r="AM86" s="1116" t="str">
        <f t="shared" si="12"/>
        <v>Sin Avance</v>
      </c>
      <c r="AN86" s="1117"/>
      <c r="AO86" s="1117"/>
      <c r="AP86" s="1117"/>
      <c r="AQ86" s="1117"/>
      <c r="AR86" s="1114"/>
      <c r="AS86" s="1119"/>
      <c r="AT86" s="1120" t="str">
        <f t="shared" si="13"/>
        <v>Sin Avance</v>
      </c>
      <c r="AU86" s="1113"/>
      <c r="AV86" s="1117"/>
      <c r="AW86" s="1117"/>
      <c r="AX86" s="1116"/>
      <c r="AY86" s="1114"/>
      <c r="AZ86" s="1119"/>
      <c r="BA86" s="1116" t="str">
        <f t="shared" si="14"/>
        <v>Sin Avance</v>
      </c>
      <c r="BB86" s="1116"/>
      <c r="BC86" s="1116"/>
      <c r="BD86" s="1116"/>
      <c r="BE86" s="1114"/>
      <c r="BF86" s="1114"/>
      <c r="BG86" s="1121"/>
      <c r="BH86" s="1116" t="str">
        <f t="shared" si="15"/>
        <v>Sin Avance</v>
      </c>
      <c r="BI86" s="1122"/>
      <c r="BJ86" s="1122"/>
      <c r="BK86" s="1114"/>
      <c r="BL86" s="1123">
        <f t="shared" si="16"/>
        <v>1</v>
      </c>
      <c r="BM86" s="1117" t="s">
        <v>96</v>
      </c>
      <c r="BN86" s="1117" t="s">
        <v>96</v>
      </c>
      <c r="BO86" s="1113">
        <v>44701</v>
      </c>
      <c r="BP86" s="1117" t="s">
        <v>4218</v>
      </c>
      <c r="BQ86" s="1122" t="s">
        <v>96</v>
      </c>
      <c r="BR86" s="1122" t="s">
        <v>96</v>
      </c>
      <c r="BS86" s="1125" t="str">
        <f>IF(OR(BL86="Sin Avance",BL86&lt;100%),"En Ejecución",IF(AND(BQ86="SI",BR86="si"),"Cerrada",IF(AND(BQ86="SI",BR86="NO"),"Inefectiva",IF(BQ86="SI","Eficaz",IF(BQ86="NO","Ineficaz","")))))</f>
        <v>Cerrada</v>
      </c>
      <c r="BT86" s="1116" t="s">
        <v>4219</v>
      </c>
      <c r="BU86" s="1127" t="s">
        <v>186</v>
      </c>
      <c r="BV86" s="1128"/>
      <c r="BZ86" s="725"/>
    </row>
    <row r="87" spans="1:78" s="1129" customFormat="1" ht="41.1" customHeight="1">
      <c r="A87" s="778" t="s">
        <v>131</v>
      </c>
      <c r="B87" s="1133">
        <v>44001</v>
      </c>
      <c r="C87" s="1108" t="s">
        <v>845</v>
      </c>
      <c r="D87" s="778" t="s">
        <v>756</v>
      </c>
      <c r="E87" s="1107" t="s">
        <v>846</v>
      </c>
      <c r="F87" s="778" t="s">
        <v>101</v>
      </c>
      <c r="G87" s="778" t="s">
        <v>847</v>
      </c>
      <c r="H87" s="1107" t="s">
        <v>848</v>
      </c>
      <c r="I87" s="778">
        <v>1</v>
      </c>
      <c r="J87" s="1107" t="s">
        <v>849</v>
      </c>
      <c r="K87" s="778" t="s">
        <v>110</v>
      </c>
      <c r="L87" s="778" t="s">
        <v>850</v>
      </c>
      <c r="M87" s="778" t="s">
        <v>851</v>
      </c>
      <c r="N87" s="1108">
        <v>1</v>
      </c>
      <c r="O87" s="778" t="s">
        <v>851</v>
      </c>
      <c r="P87" s="1109" t="s">
        <v>852</v>
      </c>
      <c r="Q87" s="1109" t="s">
        <v>852</v>
      </c>
      <c r="R87" s="1134">
        <v>44001</v>
      </c>
      <c r="S87" s="1134">
        <v>44365</v>
      </c>
      <c r="T87" s="783"/>
      <c r="U87" s="1112">
        <f t="shared" ref="U87:U114" si="21">S87+T87</f>
        <v>44365</v>
      </c>
      <c r="V87" s="1138">
        <v>44466</v>
      </c>
      <c r="W87" s="1116" t="s">
        <v>853</v>
      </c>
      <c r="X87" s="1119">
        <v>1</v>
      </c>
      <c r="Y87" s="1321" t="str">
        <f t="shared" ref="Y87:Y114" si="22">IF(X87="","Sin Avance",IF(X87&gt;95%,"Destacado",IF(X87&gt;=80%,"Satisfactorio","No Satisfactorio")))</f>
        <v>Destacado</v>
      </c>
      <c r="Z87" s="1118">
        <v>44544</v>
      </c>
      <c r="AA87" s="1117" t="s">
        <v>854</v>
      </c>
      <c r="AB87" s="1117" t="s">
        <v>346</v>
      </c>
      <c r="AC87" s="1113"/>
      <c r="AD87" s="1116"/>
      <c r="AE87" s="1119"/>
      <c r="AF87" s="1322" t="str">
        <f t="shared" si="11"/>
        <v>Sin Avance</v>
      </c>
      <c r="AG87" s="1113"/>
      <c r="AH87" s="1116"/>
      <c r="AI87" s="1116"/>
      <c r="AJ87" s="1113"/>
      <c r="AK87" s="1117"/>
      <c r="AL87" s="1119"/>
      <c r="AM87" s="1116" t="str">
        <f t="shared" si="12"/>
        <v>Sin Avance</v>
      </c>
      <c r="AN87" s="1117"/>
      <c r="AO87" s="1117"/>
      <c r="AP87" s="1117"/>
      <c r="AQ87" s="1117"/>
      <c r="AR87" s="1114"/>
      <c r="AS87" s="1119"/>
      <c r="AT87" s="1120" t="str">
        <f t="shared" si="13"/>
        <v>Sin Avance</v>
      </c>
      <c r="AU87" s="1113"/>
      <c r="AV87" s="1117"/>
      <c r="AW87" s="1117"/>
      <c r="AX87" s="1116"/>
      <c r="AY87" s="1114"/>
      <c r="AZ87" s="1119"/>
      <c r="BA87" s="1116" t="str">
        <f t="shared" si="14"/>
        <v>Sin Avance</v>
      </c>
      <c r="BB87" s="1116"/>
      <c r="BC87" s="1116"/>
      <c r="BD87" s="1116"/>
      <c r="BE87" s="1114"/>
      <c r="BF87" s="1114"/>
      <c r="BG87" s="1121"/>
      <c r="BH87" s="1116" t="str">
        <f t="shared" si="15"/>
        <v>Sin Avance</v>
      </c>
      <c r="BI87" s="1122"/>
      <c r="BJ87" s="1122"/>
      <c r="BK87" s="1114"/>
      <c r="BL87" s="1135">
        <f t="shared" si="16"/>
        <v>1</v>
      </c>
      <c r="BM87" s="1117" t="s">
        <v>96</v>
      </c>
      <c r="BN87" s="1117" t="s">
        <v>96</v>
      </c>
      <c r="BO87" s="1113">
        <v>44701</v>
      </c>
      <c r="BP87" s="1117" t="s">
        <v>4218</v>
      </c>
      <c r="BQ87" s="1122" t="s">
        <v>96</v>
      </c>
      <c r="BR87" s="1122" t="s">
        <v>96</v>
      </c>
      <c r="BS87" s="1125" t="str">
        <f t="shared" ref="BS87:BS114" si="23">IF(OR(BL87="Sin Avance",BL87&lt;100%),"En Ejecución",IF(AND(BQ87="SI",BR87="si"),"Cerrada",IF(AND(BQ87="SI",BR87="NO"),"Inefectiva",IF(BQ87="SI","Eficaz",IF(BQ87="NO","Ineficaz","")))))</f>
        <v>Cerrada</v>
      </c>
      <c r="BT87" s="1116" t="s">
        <v>4219</v>
      </c>
      <c r="BU87" s="1127" t="s">
        <v>186</v>
      </c>
      <c r="BV87" s="1128"/>
      <c r="BZ87" s="725"/>
    </row>
    <row r="88" spans="1:78" s="1129" customFormat="1" ht="41.1" customHeight="1">
      <c r="A88" s="778" t="s">
        <v>131</v>
      </c>
      <c r="B88" s="1133">
        <v>44001</v>
      </c>
      <c r="C88" s="1108" t="s">
        <v>845</v>
      </c>
      <c r="D88" s="778" t="s">
        <v>756</v>
      </c>
      <c r="E88" s="1107" t="s">
        <v>846</v>
      </c>
      <c r="F88" s="778" t="s">
        <v>101</v>
      </c>
      <c r="G88" s="778" t="s">
        <v>847</v>
      </c>
      <c r="H88" s="1107" t="s">
        <v>848</v>
      </c>
      <c r="I88" s="778">
        <v>2</v>
      </c>
      <c r="J88" s="1107" t="s">
        <v>855</v>
      </c>
      <c r="K88" s="778" t="s">
        <v>110</v>
      </c>
      <c r="L88" s="778" t="s">
        <v>856</v>
      </c>
      <c r="M88" s="778" t="s">
        <v>857</v>
      </c>
      <c r="N88" s="1108">
        <v>1</v>
      </c>
      <c r="O88" s="778" t="s">
        <v>857</v>
      </c>
      <c r="P88" s="1109" t="s">
        <v>852</v>
      </c>
      <c r="Q88" s="1109" t="s">
        <v>852</v>
      </c>
      <c r="R88" s="1134">
        <v>44001</v>
      </c>
      <c r="S88" s="1134">
        <v>44365</v>
      </c>
      <c r="T88" s="783"/>
      <c r="U88" s="1112">
        <f t="shared" si="21"/>
        <v>44365</v>
      </c>
      <c r="V88" s="1138">
        <v>44466</v>
      </c>
      <c r="W88" s="1116" t="s">
        <v>858</v>
      </c>
      <c r="X88" s="1119">
        <v>1</v>
      </c>
      <c r="Y88" s="1321" t="str">
        <f t="shared" si="22"/>
        <v>Destacado</v>
      </c>
      <c r="Z88" s="1118">
        <v>44544</v>
      </c>
      <c r="AA88" s="1117" t="s">
        <v>859</v>
      </c>
      <c r="AB88" s="1117" t="s">
        <v>346</v>
      </c>
      <c r="AC88" s="1113"/>
      <c r="AD88" s="1116"/>
      <c r="AE88" s="1119"/>
      <c r="AF88" s="1322" t="str">
        <f t="shared" si="11"/>
        <v>Sin Avance</v>
      </c>
      <c r="AG88" s="1113"/>
      <c r="AH88" s="1116"/>
      <c r="AI88" s="1116"/>
      <c r="AJ88" s="1113"/>
      <c r="AK88" s="1117"/>
      <c r="AL88" s="1119"/>
      <c r="AM88" s="1116" t="str">
        <f t="shared" si="12"/>
        <v>Sin Avance</v>
      </c>
      <c r="AN88" s="1117"/>
      <c r="AO88" s="1117"/>
      <c r="AP88" s="1117"/>
      <c r="AQ88" s="1117"/>
      <c r="AR88" s="1114"/>
      <c r="AS88" s="1119"/>
      <c r="AT88" s="1120" t="str">
        <f t="shared" si="13"/>
        <v>Sin Avance</v>
      </c>
      <c r="AU88" s="1113"/>
      <c r="AV88" s="1117"/>
      <c r="AW88" s="1117"/>
      <c r="AX88" s="1116"/>
      <c r="AY88" s="1114"/>
      <c r="AZ88" s="1119"/>
      <c r="BA88" s="1116" t="str">
        <f t="shared" si="14"/>
        <v>Sin Avance</v>
      </c>
      <c r="BB88" s="1116"/>
      <c r="BC88" s="1116"/>
      <c r="BD88" s="1116"/>
      <c r="BE88" s="1114"/>
      <c r="BF88" s="1114"/>
      <c r="BG88" s="1121"/>
      <c r="BH88" s="1116" t="str">
        <f t="shared" si="15"/>
        <v>Sin Avance</v>
      </c>
      <c r="BI88" s="1122"/>
      <c r="BJ88" s="1122"/>
      <c r="BK88" s="1114"/>
      <c r="BL88" s="1135">
        <f t="shared" si="16"/>
        <v>1</v>
      </c>
      <c r="BM88" s="1117" t="s">
        <v>96</v>
      </c>
      <c r="BN88" s="1117" t="s">
        <v>96</v>
      </c>
      <c r="BO88" s="1113">
        <v>44701</v>
      </c>
      <c r="BP88" s="1117" t="s">
        <v>4218</v>
      </c>
      <c r="BQ88" s="1122" t="s">
        <v>96</v>
      </c>
      <c r="BR88" s="1122" t="s">
        <v>96</v>
      </c>
      <c r="BS88" s="1125" t="str">
        <f t="shared" si="23"/>
        <v>Cerrada</v>
      </c>
      <c r="BT88" s="1116" t="s">
        <v>4219</v>
      </c>
      <c r="BU88" s="1127" t="s">
        <v>186</v>
      </c>
      <c r="BV88" s="1128"/>
      <c r="BZ88" s="725"/>
    </row>
    <row r="89" spans="1:78" s="1129" customFormat="1" ht="41.1" customHeight="1">
      <c r="A89" s="778" t="s">
        <v>131</v>
      </c>
      <c r="B89" s="1133">
        <v>44001</v>
      </c>
      <c r="C89" s="1108" t="s">
        <v>845</v>
      </c>
      <c r="D89" s="778" t="s">
        <v>756</v>
      </c>
      <c r="E89" s="1107" t="s">
        <v>846</v>
      </c>
      <c r="F89" s="778" t="s">
        <v>101</v>
      </c>
      <c r="G89" s="778" t="s">
        <v>847</v>
      </c>
      <c r="H89" s="1107" t="s">
        <v>860</v>
      </c>
      <c r="I89" s="778">
        <v>3</v>
      </c>
      <c r="J89" s="1107" t="s">
        <v>861</v>
      </c>
      <c r="K89" s="778" t="s">
        <v>110</v>
      </c>
      <c r="L89" s="778" t="s">
        <v>856</v>
      </c>
      <c r="M89" s="778" t="s">
        <v>862</v>
      </c>
      <c r="N89" s="1108">
        <v>1</v>
      </c>
      <c r="O89" s="778" t="s">
        <v>862</v>
      </c>
      <c r="P89" s="1109" t="s">
        <v>852</v>
      </c>
      <c r="Q89" s="1109" t="s">
        <v>852</v>
      </c>
      <c r="R89" s="1134">
        <v>44001</v>
      </c>
      <c r="S89" s="1134">
        <v>44365</v>
      </c>
      <c r="T89" s="783"/>
      <c r="U89" s="1112">
        <f t="shared" si="21"/>
        <v>44365</v>
      </c>
      <c r="V89" s="1138">
        <v>44466</v>
      </c>
      <c r="W89" s="1116" t="s">
        <v>858</v>
      </c>
      <c r="X89" s="1119">
        <v>1</v>
      </c>
      <c r="Y89" s="1321" t="str">
        <f t="shared" si="22"/>
        <v>Destacado</v>
      </c>
      <c r="Z89" s="1118">
        <v>44544</v>
      </c>
      <c r="AA89" s="1117" t="s">
        <v>859</v>
      </c>
      <c r="AB89" s="1117" t="s">
        <v>346</v>
      </c>
      <c r="AC89" s="1113"/>
      <c r="AD89" s="1116"/>
      <c r="AE89" s="1119"/>
      <c r="AF89" s="1322" t="str">
        <f t="shared" si="11"/>
        <v>Sin Avance</v>
      </c>
      <c r="AG89" s="1113"/>
      <c r="AH89" s="1116"/>
      <c r="AI89" s="1116"/>
      <c r="AJ89" s="1113"/>
      <c r="AK89" s="1117"/>
      <c r="AL89" s="1119"/>
      <c r="AM89" s="1116" t="str">
        <f t="shared" si="12"/>
        <v>Sin Avance</v>
      </c>
      <c r="AN89" s="1117"/>
      <c r="AO89" s="1117"/>
      <c r="AP89" s="1117"/>
      <c r="AQ89" s="1117"/>
      <c r="AR89" s="1114"/>
      <c r="AS89" s="1119"/>
      <c r="AT89" s="1120" t="str">
        <f t="shared" si="13"/>
        <v>Sin Avance</v>
      </c>
      <c r="AU89" s="1113"/>
      <c r="AV89" s="1117"/>
      <c r="AW89" s="1117"/>
      <c r="AX89" s="1116"/>
      <c r="AY89" s="1114"/>
      <c r="AZ89" s="1119"/>
      <c r="BA89" s="1116" t="str">
        <f t="shared" si="14"/>
        <v>Sin Avance</v>
      </c>
      <c r="BB89" s="1116"/>
      <c r="BC89" s="1116"/>
      <c r="BD89" s="1116"/>
      <c r="BE89" s="1114"/>
      <c r="BF89" s="1114"/>
      <c r="BG89" s="1121"/>
      <c r="BH89" s="1116" t="str">
        <f t="shared" si="15"/>
        <v>Sin Avance</v>
      </c>
      <c r="BI89" s="1122"/>
      <c r="BJ89" s="1122"/>
      <c r="BK89" s="1114"/>
      <c r="BL89" s="1135">
        <f t="shared" si="16"/>
        <v>1</v>
      </c>
      <c r="BM89" s="1117" t="s">
        <v>96</v>
      </c>
      <c r="BN89" s="1117" t="s">
        <v>96</v>
      </c>
      <c r="BO89" s="1113">
        <v>44701</v>
      </c>
      <c r="BP89" s="1117" t="s">
        <v>4218</v>
      </c>
      <c r="BQ89" s="1122" t="s">
        <v>96</v>
      </c>
      <c r="BR89" s="1122" t="s">
        <v>96</v>
      </c>
      <c r="BS89" s="1125" t="str">
        <f t="shared" si="23"/>
        <v>Cerrada</v>
      </c>
      <c r="BT89" s="1116" t="s">
        <v>4219</v>
      </c>
      <c r="BU89" s="1127" t="s">
        <v>186</v>
      </c>
      <c r="BV89" s="1128"/>
      <c r="BZ89" s="725"/>
    </row>
    <row r="90" spans="1:78" s="1129" customFormat="1" ht="45" customHeight="1">
      <c r="A90" s="778" t="s">
        <v>131</v>
      </c>
      <c r="B90" s="1133">
        <v>44001</v>
      </c>
      <c r="C90" s="1108" t="s">
        <v>189</v>
      </c>
      <c r="D90" s="778" t="s">
        <v>756</v>
      </c>
      <c r="E90" s="1107" t="s">
        <v>863</v>
      </c>
      <c r="F90" s="778" t="s">
        <v>98</v>
      </c>
      <c r="G90" s="778" t="s">
        <v>175</v>
      </c>
      <c r="H90" s="1107" t="s">
        <v>864</v>
      </c>
      <c r="I90" s="778">
        <v>1</v>
      </c>
      <c r="J90" s="1107" t="s">
        <v>865</v>
      </c>
      <c r="K90" s="778" t="s">
        <v>110</v>
      </c>
      <c r="L90" s="778" t="s">
        <v>866</v>
      </c>
      <c r="M90" s="778" t="s">
        <v>867</v>
      </c>
      <c r="N90" s="1108">
        <v>1</v>
      </c>
      <c r="O90" s="778" t="s">
        <v>867</v>
      </c>
      <c r="P90" s="1109" t="s">
        <v>175</v>
      </c>
      <c r="Q90" s="1109" t="s">
        <v>175</v>
      </c>
      <c r="R90" s="1134">
        <v>44001</v>
      </c>
      <c r="S90" s="1134">
        <v>44365</v>
      </c>
      <c r="T90" s="783"/>
      <c r="U90" s="1112">
        <f t="shared" si="21"/>
        <v>44365</v>
      </c>
      <c r="V90" s="1113">
        <v>44153</v>
      </c>
      <c r="W90" s="1139" t="s">
        <v>868</v>
      </c>
      <c r="X90" s="1140">
        <v>0.3</v>
      </c>
      <c r="Y90" s="1321" t="str">
        <f t="shared" si="22"/>
        <v>No Satisfactorio</v>
      </c>
      <c r="Z90" s="1113">
        <v>44159</v>
      </c>
      <c r="AA90" s="1116" t="s">
        <v>869</v>
      </c>
      <c r="AB90" s="1116" t="s">
        <v>584</v>
      </c>
      <c r="AC90" s="1113">
        <v>44229</v>
      </c>
      <c r="AD90" s="1141" t="s">
        <v>870</v>
      </c>
      <c r="AE90" s="1119">
        <v>0.6</v>
      </c>
      <c r="AF90" s="1316" t="str">
        <f t="shared" si="11"/>
        <v>No Satisfactorio</v>
      </c>
      <c r="AG90" s="1113">
        <v>44242</v>
      </c>
      <c r="AH90" s="1142" t="s">
        <v>871</v>
      </c>
      <c r="AI90" s="1117" t="s">
        <v>429</v>
      </c>
      <c r="AJ90" s="1143">
        <v>44375</v>
      </c>
      <c r="AK90" s="1144" t="s">
        <v>872</v>
      </c>
      <c r="AL90" s="1145">
        <v>1</v>
      </c>
      <c r="AM90" s="1116" t="str">
        <f t="shared" si="12"/>
        <v>Destacado</v>
      </c>
      <c r="AN90" s="1113">
        <v>44411</v>
      </c>
      <c r="AO90" s="1116" t="s">
        <v>873</v>
      </c>
      <c r="AP90" s="1116" t="s">
        <v>874</v>
      </c>
      <c r="AQ90" s="1117"/>
      <c r="AR90" s="1114"/>
      <c r="AS90" s="1119"/>
      <c r="AT90" s="1120" t="str">
        <f t="shared" si="13"/>
        <v>Sin Avance</v>
      </c>
      <c r="AU90" s="1113"/>
      <c r="AV90" s="1117"/>
      <c r="AW90" s="1117"/>
      <c r="AX90" s="1116"/>
      <c r="AY90" s="1114"/>
      <c r="AZ90" s="1119"/>
      <c r="BA90" s="1116" t="str">
        <f t="shared" si="14"/>
        <v>Sin Avance</v>
      </c>
      <c r="BB90" s="1116"/>
      <c r="BC90" s="1116"/>
      <c r="BD90" s="1116"/>
      <c r="BE90" s="1114"/>
      <c r="BF90" s="1114"/>
      <c r="BG90" s="1121"/>
      <c r="BH90" s="1116" t="str">
        <f t="shared" si="15"/>
        <v>Sin Avance</v>
      </c>
      <c r="BI90" s="1122"/>
      <c r="BJ90" s="1122"/>
      <c r="BK90" s="1114"/>
      <c r="BL90" s="1123">
        <f t="shared" si="16"/>
        <v>1</v>
      </c>
      <c r="BM90" s="1117" t="s">
        <v>96</v>
      </c>
      <c r="BN90" s="1117" t="s">
        <v>96</v>
      </c>
      <c r="BO90" s="1113">
        <v>44701</v>
      </c>
      <c r="BP90" s="1117" t="s">
        <v>4218</v>
      </c>
      <c r="BQ90" s="1122" t="s">
        <v>96</v>
      </c>
      <c r="BR90" s="1122" t="s">
        <v>96</v>
      </c>
      <c r="BS90" s="1125" t="str">
        <f t="shared" si="23"/>
        <v>Cerrada</v>
      </c>
      <c r="BT90" s="1116" t="s">
        <v>4219</v>
      </c>
      <c r="BU90" s="1127" t="s">
        <v>186</v>
      </c>
      <c r="BV90" s="1128"/>
      <c r="BZ90" s="725"/>
    </row>
    <row r="91" spans="1:78" s="1129" customFormat="1" ht="41.1" customHeight="1">
      <c r="A91" s="778" t="s">
        <v>131</v>
      </c>
      <c r="B91" s="1133">
        <v>44001</v>
      </c>
      <c r="C91" s="1108" t="s">
        <v>189</v>
      </c>
      <c r="D91" s="778" t="s">
        <v>756</v>
      </c>
      <c r="E91" s="1107" t="s">
        <v>863</v>
      </c>
      <c r="F91" s="778" t="s">
        <v>98</v>
      </c>
      <c r="G91" s="778" t="s">
        <v>268</v>
      </c>
      <c r="H91" s="1107" t="s">
        <v>875</v>
      </c>
      <c r="I91" s="778">
        <v>2</v>
      </c>
      <c r="J91" s="1107" t="s">
        <v>876</v>
      </c>
      <c r="K91" s="778" t="s">
        <v>110</v>
      </c>
      <c r="L91" s="778" t="s">
        <v>877</v>
      </c>
      <c r="M91" s="778" t="s">
        <v>878</v>
      </c>
      <c r="N91" s="1108">
        <v>1</v>
      </c>
      <c r="O91" s="778" t="s">
        <v>878</v>
      </c>
      <c r="P91" s="778" t="s">
        <v>268</v>
      </c>
      <c r="Q91" s="778" t="s">
        <v>268</v>
      </c>
      <c r="R91" s="1134">
        <v>44001</v>
      </c>
      <c r="S91" s="1134">
        <v>44365</v>
      </c>
      <c r="T91" s="783"/>
      <c r="U91" s="1112">
        <f t="shared" si="21"/>
        <v>44365</v>
      </c>
      <c r="V91" s="1113">
        <v>44169</v>
      </c>
      <c r="W91" s="1116" t="s">
        <v>879</v>
      </c>
      <c r="X91" s="1119">
        <v>0.5</v>
      </c>
      <c r="Y91" s="1321" t="str">
        <f t="shared" si="22"/>
        <v>No Satisfactorio</v>
      </c>
      <c r="Z91" s="1113">
        <v>44183</v>
      </c>
      <c r="AA91" s="1116" t="s">
        <v>880</v>
      </c>
      <c r="AB91" s="1116" t="s">
        <v>881</v>
      </c>
      <c r="AC91" s="1113">
        <v>44342</v>
      </c>
      <c r="AD91" s="1116" t="s">
        <v>882</v>
      </c>
      <c r="AE91" s="1119">
        <v>1</v>
      </c>
      <c r="AF91" s="1316" t="str">
        <f t="shared" si="11"/>
        <v>Destacado</v>
      </c>
      <c r="AG91" s="1113">
        <v>44344</v>
      </c>
      <c r="AH91" s="1116" t="s">
        <v>883</v>
      </c>
      <c r="AI91" s="1116" t="s">
        <v>884</v>
      </c>
      <c r="AJ91" s="1113"/>
      <c r="AK91" s="1117"/>
      <c r="AL91" s="1119"/>
      <c r="AM91" s="1116" t="str">
        <f t="shared" si="12"/>
        <v>Sin Avance</v>
      </c>
      <c r="AN91" s="1117"/>
      <c r="AO91" s="1117"/>
      <c r="AP91" s="1117"/>
      <c r="AQ91" s="1117"/>
      <c r="AR91" s="1114"/>
      <c r="AS91" s="1119"/>
      <c r="AT91" s="1120" t="str">
        <f t="shared" si="13"/>
        <v>Sin Avance</v>
      </c>
      <c r="AU91" s="1113"/>
      <c r="AV91" s="1117"/>
      <c r="AW91" s="1117"/>
      <c r="AX91" s="1116"/>
      <c r="AY91" s="1114"/>
      <c r="AZ91" s="1119"/>
      <c r="BA91" s="1116" t="str">
        <f t="shared" si="14"/>
        <v>Sin Avance</v>
      </c>
      <c r="BB91" s="1116"/>
      <c r="BC91" s="1116"/>
      <c r="BD91" s="1116"/>
      <c r="BE91" s="1114"/>
      <c r="BF91" s="1114"/>
      <c r="BG91" s="1121"/>
      <c r="BH91" s="1116" t="str">
        <f t="shared" si="15"/>
        <v>Sin Avance</v>
      </c>
      <c r="BI91" s="1122"/>
      <c r="BJ91" s="1122"/>
      <c r="BK91" s="1114"/>
      <c r="BL91" s="1123">
        <f t="shared" si="16"/>
        <v>1</v>
      </c>
      <c r="BM91" s="1117" t="s">
        <v>96</v>
      </c>
      <c r="BN91" s="1117" t="s">
        <v>96</v>
      </c>
      <c r="BO91" s="1113">
        <v>44701</v>
      </c>
      <c r="BP91" s="1117" t="s">
        <v>4218</v>
      </c>
      <c r="BQ91" s="1122" t="s">
        <v>96</v>
      </c>
      <c r="BR91" s="1122" t="s">
        <v>96</v>
      </c>
      <c r="BS91" s="1125" t="str">
        <f t="shared" si="23"/>
        <v>Cerrada</v>
      </c>
      <c r="BT91" s="1116" t="s">
        <v>4219</v>
      </c>
      <c r="BU91" s="1127" t="s">
        <v>186</v>
      </c>
      <c r="BV91" s="1128"/>
      <c r="BZ91" s="725"/>
    </row>
    <row r="92" spans="1:78" s="1129" customFormat="1" ht="45" customHeight="1">
      <c r="A92" s="778" t="s">
        <v>131</v>
      </c>
      <c r="B92" s="1133">
        <v>44001</v>
      </c>
      <c r="C92" s="1108" t="s">
        <v>885</v>
      </c>
      <c r="D92" s="778" t="s">
        <v>756</v>
      </c>
      <c r="E92" s="1107" t="s">
        <v>886</v>
      </c>
      <c r="F92" s="778" t="s">
        <v>98</v>
      </c>
      <c r="G92" s="778" t="s">
        <v>175</v>
      </c>
      <c r="H92" s="1107" t="s">
        <v>887</v>
      </c>
      <c r="I92" s="778">
        <v>1</v>
      </c>
      <c r="J92" s="1107" t="s">
        <v>888</v>
      </c>
      <c r="K92" s="778" t="s">
        <v>110</v>
      </c>
      <c r="L92" s="778" t="s">
        <v>889</v>
      </c>
      <c r="M92" s="778" t="s">
        <v>890</v>
      </c>
      <c r="N92" s="1108">
        <v>1</v>
      </c>
      <c r="O92" s="778" t="s">
        <v>890</v>
      </c>
      <c r="P92" s="1109" t="s">
        <v>175</v>
      </c>
      <c r="Q92" s="1109" t="s">
        <v>175</v>
      </c>
      <c r="R92" s="1134">
        <v>44001</v>
      </c>
      <c r="S92" s="1134">
        <v>44227</v>
      </c>
      <c r="T92" s="783">
        <v>138</v>
      </c>
      <c r="U92" s="1112">
        <f t="shared" si="21"/>
        <v>44365</v>
      </c>
      <c r="V92" s="1113">
        <v>44153</v>
      </c>
      <c r="W92" s="1139" t="s">
        <v>891</v>
      </c>
      <c r="X92" s="1140">
        <v>0.2</v>
      </c>
      <c r="Y92" s="1321" t="str">
        <f t="shared" si="22"/>
        <v>No Satisfactorio</v>
      </c>
      <c r="Z92" s="1113">
        <v>44159</v>
      </c>
      <c r="AA92" s="1116" t="s">
        <v>892</v>
      </c>
      <c r="AB92" s="1116" t="s">
        <v>584</v>
      </c>
      <c r="AC92" s="1113">
        <v>44180</v>
      </c>
      <c r="AD92" s="1116" t="s">
        <v>893</v>
      </c>
      <c r="AE92" s="1119">
        <v>0.2</v>
      </c>
      <c r="AF92" s="1316" t="str">
        <f t="shared" si="11"/>
        <v>No Satisfactorio</v>
      </c>
      <c r="AG92" s="1113">
        <v>44181</v>
      </c>
      <c r="AH92" s="1116" t="s">
        <v>894</v>
      </c>
      <c r="AI92" s="1116" t="s">
        <v>186</v>
      </c>
      <c r="AJ92" s="1113">
        <v>44229</v>
      </c>
      <c r="AK92" s="1116" t="s">
        <v>895</v>
      </c>
      <c r="AL92" s="1119">
        <v>0.2</v>
      </c>
      <c r="AM92" s="1116" t="str">
        <f t="shared" si="12"/>
        <v>No Satisfactorio</v>
      </c>
      <c r="AN92" s="1118">
        <v>44242</v>
      </c>
      <c r="AO92" s="1142" t="s">
        <v>896</v>
      </c>
      <c r="AP92" s="1117" t="s">
        <v>429</v>
      </c>
      <c r="AQ92" s="1143">
        <v>44375</v>
      </c>
      <c r="AR92" s="1141" t="s">
        <v>897</v>
      </c>
      <c r="AS92" s="1145">
        <v>1</v>
      </c>
      <c r="AT92" s="1116" t="str">
        <f t="shared" si="13"/>
        <v>Destacado</v>
      </c>
      <c r="AU92" s="1113">
        <v>44411</v>
      </c>
      <c r="AV92" s="1116" t="s">
        <v>898</v>
      </c>
      <c r="AW92" s="1116" t="s">
        <v>346</v>
      </c>
      <c r="AX92" s="1116"/>
      <c r="AY92" s="1114"/>
      <c r="AZ92" s="1119"/>
      <c r="BA92" s="1116" t="str">
        <f t="shared" si="14"/>
        <v>Sin Avance</v>
      </c>
      <c r="BB92" s="1113"/>
      <c r="BC92" s="1116"/>
      <c r="BD92" s="1116"/>
      <c r="BE92" s="1114"/>
      <c r="BF92" s="1114"/>
      <c r="BG92" s="1121"/>
      <c r="BH92" s="1116" t="str">
        <f t="shared" si="15"/>
        <v>Sin Avance</v>
      </c>
      <c r="BI92" s="1122"/>
      <c r="BJ92" s="1122"/>
      <c r="BK92" s="1114"/>
      <c r="BL92" s="1123">
        <f t="shared" si="16"/>
        <v>1</v>
      </c>
      <c r="BM92" s="1117" t="s">
        <v>96</v>
      </c>
      <c r="BN92" s="1117" t="s">
        <v>99</v>
      </c>
      <c r="BO92" s="1113">
        <v>44701</v>
      </c>
      <c r="BP92" s="1117" t="s">
        <v>4222</v>
      </c>
      <c r="BQ92" s="1122" t="s">
        <v>96</v>
      </c>
      <c r="BR92" s="1122" t="s">
        <v>99</v>
      </c>
      <c r="BS92" s="1125" t="str">
        <f t="shared" si="23"/>
        <v>Inefectiva</v>
      </c>
      <c r="BT92" s="1116" t="s">
        <v>4221</v>
      </c>
      <c r="BU92" s="1127" t="s">
        <v>186</v>
      </c>
      <c r="BV92" s="1128"/>
      <c r="BZ92" s="725"/>
    </row>
    <row r="93" spans="1:78" s="1129" customFormat="1" ht="45" customHeight="1">
      <c r="A93" s="778" t="s">
        <v>131</v>
      </c>
      <c r="B93" s="1133">
        <v>44001</v>
      </c>
      <c r="C93" s="1108" t="s">
        <v>885</v>
      </c>
      <c r="D93" s="778" t="s">
        <v>756</v>
      </c>
      <c r="E93" s="1107" t="s">
        <v>886</v>
      </c>
      <c r="F93" s="778" t="s">
        <v>98</v>
      </c>
      <c r="G93" s="778" t="s">
        <v>175</v>
      </c>
      <c r="H93" s="1107" t="s">
        <v>887</v>
      </c>
      <c r="I93" s="778">
        <v>2</v>
      </c>
      <c r="J93" s="1107" t="s">
        <v>899</v>
      </c>
      <c r="K93" s="778" t="s">
        <v>110</v>
      </c>
      <c r="L93" s="778" t="s">
        <v>900</v>
      </c>
      <c r="M93" s="778" t="s">
        <v>901</v>
      </c>
      <c r="N93" s="1108">
        <v>1</v>
      </c>
      <c r="O93" s="778" t="s">
        <v>901</v>
      </c>
      <c r="P93" s="1109" t="s">
        <v>175</v>
      </c>
      <c r="Q93" s="1109" t="s">
        <v>175</v>
      </c>
      <c r="R93" s="1134">
        <v>44001</v>
      </c>
      <c r="S93" s="1134">
        <v>44285</v>
      </c>
      <c r="T93" s="783"/>
      <c r="U93" s="1112">
        <f t="shared" si="21"/>
        <v>44285</v>
      </c>
      <c r="V93" s="1113">
        <v>44153</v>
      </c>
      <c r="W93" s="1139" t="s">
        <v>902</v>
      </c>
      <c r="X93" s="1140">
        <v>0.5</v>
      </c>
      <c r="Y93" s="1321" t="str">
        <f t="shared" si="22"/>
        <v>No Satisfactorio</v>
      </c>
      <c r="Z93" s="1113">
        <v>44159</v>
      </c>
      <c r="AA93" s="1116" t="s">
        <v>903</v>
      </c>
      <c r="AB93" s="1116" t="s">
        <v>584</v>
      </c>
      <c r="AC93" s="1113">
        <v>44229</v>
      </c>
      <c r="AD93" s="1116" t="s">
        <v>904</v>
      </c>
      <c r="AE93" s="1119">
        <v>0.8</v>
      </c>
      <c r="AF93" s="1316" t="str">
        <f t="shared" si="11"/>
        <v>Satisfactorio</v>
      </c>
      <c r="AG93" s="1118">
        <v>44242</v>
      </c>
      <c r="AH93" s="1142" t="s">
        <v>905</v>
      </c>
      <c r="AI93" s="1117" t="s">
        <v>429</v>
      </c>
      <c r="AJ93" s="1113">
        <v>44323</v>
      </c>
      <c r="AK93" s="1116" t="s">
        <v>906</v>
      </c>
      <c r="AL93" s="1119">
        <v>1</v>
      </c>
      <c r="AM93" s="1116" t="str">
        <f t="shared" si="12"/>
        <v>Destacado</v>
      </c>
      <c r="AN93" s="1113">
        <v>44411</v>
      </c>
      <c r="AO93" s="1116" t="s">
        <v>907</v>
      </c>
      <c r="AP93" s="1116" t="s">
        <v>346</v>
      </c>
      <c r="AQ93" s="1143">
        <v>44375</v>
      </c>
      <c r="AR93" s="1146" t="s">
        <v>908</v>
      </c>
      <c r="AS93" s="1145">
        <v>1</v>
      </c>
      <c r="AT93" s="1116" t="str">
        <f t="shared" si="13"/>
        <v>Destacado</v>
      </c>
      <c r="AU93" s="1113">
        <v>44411</v>
      </c>
      <c r="AV93" s="1116" t="s">
        <v>909</v>
      </c>
      <c r="AW93" s="1116" t="s">
        <v>346</v>
      </c>
      <c r="AX93" s="1116"/>
      <c r="AY93" s="1114"/>
      <c r="AZ93" s="1119"/>
      <c r="BA93" s="1116" t="str">
        <f t="shared" si="14"/>
        <v>Sin Avance</v>
      </c>
      <c r="BB93" s="1113"/>
      <c r="BC93" s="1116"/>
      <c r="BD93" s="1116"/>
      <c r="BE93" s="1114"/>
      <c r="BF93" s="1114"/>
      <c r="BG93" s="1121"/>
      <c r="BH93" s="1116" t="str">
        <f t="shared" si="15"/>
        <v>Sin Avance</v>
      </c>
      <c r="BI93" s="1122"/>
      <c r="BJ93" s="1122"/>
      <c r="BK93" s="1114"/>
      <c r="BL93" s="1123">
        <f t="shared" si="16"/>
        <v>1</v>
      </c>
      <c r="BM93" s="1117" t="s">
        <v>96</v>
      </c>
      <c r="BN93" s="1117" t="s">
        <v>99</v>
      </c>
      <c r="BO93" s="1113">
        <v>44701</v>
      </c>
      <c r="BP93" s="1117" t="s">
        <v>4222</v>
      </c>
      <c r="BQ93" s="1122" t="s">
        <v>96</v>
      </c>
      <c r="BR93" s="1122" t="s">
        <v>99</v>
      </c>
      <c r="BS93" s="1125" t="str">
        <f t="shared" si="23"/>
        <v>Inefectiva</v>
      </c>
      <c r="BT93" s="1116" t="s">
        <v>4221</v>
      </c>
      <c r="BU93" s="1127" t="s">
        <v>186</v>
      </c>
      <c r="BV93" s="1128"/>
      <c r="BZ93" s="725"/>
    </row>
    <row r="94" spans="1:78" s="1129" customFormat="1" ht="41.1" customHeight="1">
      <c r="A94" s="778" t="s">
        <v>131</v>
      </c>
      <c r="B94" s="1133">
        <v>44001</v>
      </c>
      <c r="C94" s="1108" t="s">
        <v>199</v>
      </c>
      <c r="D94" s="778" t="s">
        <v>756</v>
      </c>
      <c r="E94" s="1107" t="s">
        <v>910</v>
      </c>
      <c r="F94" s="778" t="s">
        <v>98</v>
      </c>
      <c r="G94" s="778" t="s">
        <v>268</v>
      </c>
      <c r="H94" s="1107" t="s">
        <v>911</v>
      </c>
      <c r="I94" s="778">
        <v>1</v>
      </c>
      <c r="J94" s="1107" t="s">
        <v>912</v>
      </c>
      <c r="K94" s="778" t="s">
        <v>110</v>
      </c>
      <c r="L94" s="778" t="s">
        <v>442</v>
      </c>
      <c r="M94" s="778" t="s">
        <v>913</v>
      </c>
      <c r="N94" s="1108">
        <v>3</v>
      </c>
      <c r="O94" s="778" t="s">
        <v>913</v>
      </c>
      <c r="P94" s="778" t="s">
        <v>268</v>
      </c>
      <c r="Q94" s="778" t="s">
        <v>268</v>
      </c>
      <c r="R94" s="1134">
        <v>44001</v>
      </c>
      <c r="S94" s="1134">
        <v>44365</v>
      </c>
      <c r="T94" s="783"/>
      <c r="U94" s="1112">
        <f t="shared" si="21"/>
        <v>44365</v>
      </c>
      <c r="V94" s="1113">
        <v>44169</v>
      </c>
      <c r="W94" s="1116" t="s">
        <v>914</v>
      </c>
      <c r="X94" s="1119">
        <v>0.9</v>
      </c>
      <c r="Y94" s="1321" t="str">
        <f t="shared" si="22"/>
        <v>Satisfactorio</v>
      </c>
      <c r="Z94" s="1113">
        <v>44183</v>
      </c>
      <c r="AA94" s="1116" t="s">
        <v>915</v>
      </c>
      <c r="AB94" s="1116" t="s">
        <v>881</v>
      </c>
      <c r="AC94" s="1113">
        <v>44221</v>
      </c>
      <c r="AD94" s="1116" t="s">
        <v>916</v>
      </c>
      <c r="AE94" s="1119">
        <v>0.9</v>
      </c>
      <c r="AF94" s="1316" t="str">
        <f t="shared" si="11"/>
        <v>Satisfactorio</v>
      </c>
      <c r="AG94" s="1113">
        <v>44251</v>
      </c>
      <c r="AH94" s="1116" t="s">
        <v>917</v>
      </c>
      <c r="AI94" s="1116" t="s">
        <v>881</v>
      </c>
      <c r="AJ94" s="1113">
        <v>44249</v>
      </c>
      <c r="AK94" s="1116" t="s">
        <v>918</v>
      </c>
      <c r="AL94" s="1119">
        <v>1</v>
      </c>
      <c r="AM94" s="1116" t="str">
        <f t="shared" si="12"/>
        <v>Destacado</v>
      </c>
      <c r="AN94" s="1113">
        <v>44251</v>
      </c>
      <c r="AO94" s="1116" t="s">
        <v>919</v>
      </c>
      <c r="AP94" s="1116" t="s">
        <v>881</v>
      </c>
      <c r="AQ94" s="1117"/>
      <c r="AR94" s="1114"/>
      <c r="AS94" s="1119"/>
      <c r="AT94" s="1120" t="str">
        <f t="shared" si="13"/>
        <v>Sin Avance</v>
      </c>
      <c r="AU94" s="1113"/>
      <c r="AV94" s="1117"/>
      <c r="AW94" s="1117"/>
      <c r="AX94" s="1116"/>
      <c r="AY94" s="1114"/>
      <c r="AZ94" s="1119"/>
      <c r="BA94" s="1116" t="str">
        <f t="shared" si="14"/>
        <v>Sin Avance</v>
      </c>
      <c r="BB94" s="1116"/>
      <c r="BC94" s="1116"/>
      <c r="BD94" s="1116"/>
      <c r="BE94" s="1114"/>
      <c r="BF94" s="1114"/>
      <c r="BG94" s="1121"/>
      <c r="BH94" s="1116" t="str">
        <f t="shared" si="15"/>
        <v>Sin Avance</v>
      </c>
      <c r="BI94" s="1122"/>
      <c r="BJ94" s="1122"/>
      <c r="BK94" s="1114"/>
      <c r="BL94" s="1123">
        <f t="shared" si="16"/>
        <v>1</v>
      </c>
      <c r="BM94" s="1117" t="s">
        <v>96</v>
      </c>
      <c r="BN94" s="1117" t="s">
        <v>96</v>
      </c>
      <c r="BO94" s="1113">
        <v>44701</v>
      </c>
      <c r="BP94" s="1117" t="s">
        <v>4218</v>
      </c>
      <c r="BQ94" s="1122" t="s">
        <v>96</v>
      </c>
      <c r="BR94" s="1122" t="s">
        <v>96</v>
      </c>
      <c r="BS94" s="1125" t="str">
        <f t="shared" si="23"/>
        <v>Cerrada</v>
      </c>
      <c r="BT94" s="1116" t="s">
        <v>4219</v>
      </c>
      <c r="BU94" s="1127" t="s">
        <v>186</v>
      </c>
      <c r="BV94" s="1128"/>
      <c r="BZ94" s="725"/>
    </row>
    <row r="95" spans="1:78" s="1129" customFormat="1" ht="41.1" customHeight="1">
      <c r="A95" s="778" t="s">
        <v>131</v>
      </c>
      <c r="B95" s="1133">
        <v>44001</v>
      </c>
      <c r="C95" s="1108" t="s">
        <v>199</v>
      </c>
      <c r="D95" s="778" t="s">
        <v>756</v>
      </c>
      <c r="E95" s="1107" t="s">
        <v>910</v>
      </c>
      <c r="F95" s="778" t="s">
        <v>98</v>
      </c>
      <c r="G95" s="778" t="s">
        <v>920</v>
      </c>
      <c r="H95" s="1107" t="s">
        <v>911</v>
      </c>
      <c r="I95" s="778">
        <v>2</v>
      </c>
      <c r="J95" s="1107" t="s">
        <v>921</v>
      </c>
      <c r="K95" s="778" t="s">
        <v>110</v>
      </c>
      <c r="L95" s="778" t="s">
        <v>922</v>
      </c>
      <c r="M95" s="778" t="s">
        <v>923</v>
      </c>
      <c r="N95" s="1108">
        <v>1</v>
      </c>
      <c r="O95" s="778" t="s">
        <v>923</v>
      </c>
      <c r="P95" s="778" t="s">
        <v>920</v>
      </c>
      <c r="Q95" s="778" t="s">
        <v>920</v>
      </c>
      <c r="R95" s="1134">
        <v>44001</v>
      </c>
      <c r="S95" s="1134">
        <v>44365</v>
      </c>
      <c r="T95" s="783"/>
      <c r="U95" s="1112">
        <f t="shared" si="21"/>
        <v>44365</v>
      </c>
      <c r="V95" s="1113">
        <v>44221</v>
      </c>
      <c r="W95" s="1116" t="s">
        <v>916</v>
      </c>
      <c r="X95" s="1119">
        <v>0.9</v>
      </c>
      <c r="Y95" s="1321" t="str">
        <f t="shared" si="22"/>
        <v>Satisfactorio</v>
      </c>
      <c r="Z95" s="1113">
        <v>44251</v>
      </c>
      <c r="AA95" s="1116" t="s">
        <v>924</v>
      </c>
      <c r="AB95" s="1116" t="s">
        <v>881</v>
      </c>
      <c r="AC95" s="1113">
        <v>44249</v>
      </c>
      <c r="AD95" s="1116" t="s">
        <v>918</v>
      </c>
      <c r="AE95" s="1119">
        <v>1</v>
      </c>
      <c r="AF95" s="1316" t="str">
        <f t="shared" si="11"/>
        <v>Destacado</v>
      </c>
      <c r="AG95" s="1113">
        <v>44251</v>
      </c>
      <c r="AH95" s="1116" t="s">
        <v>925</v>
      </c>
      <c r="AI95" s="1116" t="s">
        <v>881</v>
      </c>
      <c r="AJ95" s="1113">
        <v>44365</v>
      </c>
      <c r="AK95" s="1116" t="s">
        <v>926</v>
      </c>
      <c r="AL95" s="1119">
        <v>1</v>
      </c>
      <c r="AM95" s="1116" t="str">
        <f t="shared" si="12"/>
        <v>Destacado</v>
      </c>
      <c r="AN95" s="1113">
        <v>44516</v>
      </c>
      <c r="AO95" s="1116" t="s">
        <v>927</v>
      </c>
      <c r="AP95" s="1116" t="s">
        <v>584</v>
      </c>
      <c r="AQ95" s="1117"/>
      <c r="AR95" s="1114"/>
      <c r="AS95" s="1119"/>
      <c r="AT95" s="1120" t="str">
        <f t="shared" si="13"/>
        <v>Sin Avance</v>
      </c>
      <c r="AU95" s="1113"/>
      <c r="AV95" s="1117"/>
      <c r="AW95" s="1117"/>
      <c r="AX95" s="1116"/>
      <c r="AY95" s="1114"/>
      <c r="AZ95" s="1119"/>
      <c r="BA95" s="1116" t="str">
        <f t="shared" si="14"/>
        <v>Sin Avance</v>
      </c>
      <c r="BB95" s="1116"/>
      <c r="BC95" s="1116"/>
      <c r="BD95" s="1116"/>
      <c r="BE95" s="1114"/>
      <c r="BF95" s="1114"/>
      <c r="BG95" s="1121"/>
      <c r="BH95" s="1116" t="str">
        <f t="shared" si="15"/>
        <v>Sin Avance</v>
      </c>
      <c r="BI95" s="1122"/>
      <c r="BJ95" s="1122"/>
      <c r="BK95" s="1114"/>
      <c r="BL95" s="1123">
        <f t="shared" si="16"/>
        <v>1</v>
      </c>
      <c r="BM95" s="1117" t="s">
        <v>96</v>
      </c>
      <c r="BN95" s="1117" t="s">
        <v>96</v>
      </c>
      <c r="BO95" s="1113">
        <v>44701</v>
      </c>
      <c r="BP95" s="1117" t="s">
        <v>4218</v>
      </c>
      <c r="BQ95" s="1122" t="s">
        <v>96</v>
      </c>
      <c r="BR95" s="1122" t="s">
        <v>96</v>
      </c>
      <c r="BS95" s="1125" t="str">
        <f t="shared" si="23"/>
        <v>Cerrada</v>
      </c>
      <c r="BT95" s="1116" t="s">
        <v>4219</v>
      </c>
      <c r="BU95" s="1127" t="s">
        <v>186</v>
      </c>
      <c r="BV95" s="1128"/>
      <c r="BZ95" s="725"/>
    </row>
    <row r="96" spans="1:78" s="1129" customFormat="1" ht="45" customHeight="1">
      <c r="A96" s="778" t="s">
        <v>131</v>
      </c>
      <c r="B96" s="1133">
        <v>44001</v>
      </c>
      <c r="C96" s="1108" t="s">
        <v>928</v>
      </c>
      <c r="D96" s="778" t="s">
        <v>756</v>
      </c>
      <c r="E96" s="1107" t="s">
        <v>929</v>
      </c>
      <c r="F96" s="778" t="s">
        <v>98</v>
      </c>
      <c r="G96" s="778" t="s">
        <v>175</v>
      </c>
      <c r="H96" s="1107" t="s">
        <v>930</v>
      </c>
      <c r="I96" s="778">
        <v>1</v>
      </c>
      <c r="J96" s="1107" t="s">
        <v>931</v>
      </c>
      <c r="K96" s="778" t="s">
        <v>110</v>
      </c>
      <c r="L96" s="778" t="s">
        <v>932</v>
      </c>
      <c r="M96" s="778" t="s">
        <v>933</v>
      </c>
      <c r="N96" s="1108">
        <v>1</v>
      </c>
      <c r="O96" s="778" t="s">
        <v>933</v>
      </c>
      <c r="P96" s="1109" t="s">
        <v>175</v>
      </c>
      <c r="Q96" s="1109" t="s">
        <v>175</v>
      </c>
      <c r="R96" s="1134">
        <v>44001</v>
      </c>
      <c r="S96" s="1134">
        <v>44365</v>
      </c>
      <c r="T96" s="783"/>
      <c r="U96" s="1112">
        <f t="shared" si="21"/>
        <v>44365</v>
      </c>
      <c r="V96" s="1113">
        <v>44153</v>
      </c>
      <c r="W96" s="1139" t="s">
        <v>934</v>
      </c>
      <c r="X96" s="1140">
        <v>0.3</v>
      </c>
      <c r="Y96" s="1321" t="str">
        <f t="shared" si="22"/>
        <v>No Satisfactorio</v>
      </c>
      <c r="Z96" s="1113">
        <v>44159</v>
      </c>
      <c r="AA96" s="1116" t="s">
        <v>935</v>
      </c>
      <c r="AB96" s="1116" t="s">
        <v>584</v>
      </c>
      <c r="AC96" s="1113">
        <v>44229</v>
      </c>
      <c r="AD96" s="1141" t="s">
        <v>936</v>
      </c>
      <c r="AE96" s="1119">
        <v>0.5</v>
      </c>
      <c r="AF96" s="1316" t="str">
        <f t="shared" si="11"/>
        <v>No Satisfactorio</v>
      </c>
      <c r="AG96" s="1118">
        <v>44242</v>
      </c>
      <c r="AH96" s="1142" t="s">
        <v>937</v>
      </c>
      <c r="AI96" s="1117" t="s">
        <v>429</v>
      </c>
      <c r="AJ96" s="1143">
        <v>44375</v>
      </c>
      <c r="AK96" s="1141" t="s">
        <v>938</v>
      </c>
      <c r="AL96" s="1145">
        <v>1</v>
      </c>
      <c r="AM96" s="1116" t="str">
        <f t="shared" si="12"/>
        <v>Destacado</v>
      </c>
      <c r="AN96" s="1113">
        <v>44411</v>
      </c>
      <c r="AO96" s="1116" t="s">
        <v>939</v>
      </c>
      <c r="AP96" s="1116" t="s">
        <v>346</v>
      </c>
      <c r="AQ96" s="1117"/>
      <c r="AR96" s="1114"/>
      <c r="AS96" s="1119"/>
      <c r="AT96" s="1120" t="str">
        <f t="shared" si="13"/>
        <v>Sin Avance</v>
      </c>
      <c r="AU96" s="1113"/>
      <c r="AV96" s="1117"/>
      <c r="AW96" s="1117"/>
      <c r="AX96" s="1116"/>
      <c r="AY96" s="1114"/>
      <c r="AZ96" s="1119"/>
      <c r="BA96" s="1116" t="str">
        <f t="shared" si="14"/>
        <v>Sin Avance</v>
      </c>
      <c r="BB96" s="1116"/>
      <c r="BC96" s="1116"/>
      <c r="BD96" s="1116"/>
      <c r="BE96" s="1114"/>
      <c r="BF96" s="1114"/>
      <c r="BG96" s="1121"/>
      <c r="BH96" s="1116" t="str">
        <f t="shared" si="15"/>
        <v>Sin Avance</v>
      </c>
      <c r="BI96" s="1122"/>
      <c r="BJ96" s="1122"/>
      <c r="BK96" s="1114"/>
      <c r="BL96" s="1123">
        <f t="shared" si="16"/>
        <v>1</v>
      </c>
      <c r="BM96" s="1117" t="s">
        <v>96</v>
      </c>
      <c r="BN96" s="1117" t="s">
        <v>96</v>
      </c>
      <c r="BO96" s="1113">
        <v>44701</v>
      </c>
      <c r="BP96" s="1117" t="s">
        <v>4218</v>
      </c>
      <c r="BQ96" s="1122" t="s">
        <v>96</v>
      </c>
      <c r="BR96" s="1122" t="s">
        <v>96</v>
      </c>
      <c r="BS96" s="1125" t="str">
        <f t="shared" si="23"/>
        <v>Cerrada</v>
      </c>
      <c r="BT96" s="1116" t="s">
        <v>4219</v>
      </c>
      <c r="BU96" s="1127" t="s">
        <v>186</v>
      </c>
      <c r="BV96" s="1128"/>
      <c r="BZ96" s="725"/>
    </row>
    <row r="97" spans="1:78" s="1129" customFormat="1" ht="45" customHeight="1">
      <c r="A97" s="778" t="s">
        <v>131</v>
      </c>
      <c r="B97" s="1133">
        <v>44001</v>
      </c>
      <c r="C97" s="1108" t="s">
        <v>928</v>
      </c>
      <c r="D97" s="778" t="s">
        <v>756</v>
      </c>
      <c r="E97" s="1107" t="s">
        <v>929</v>
      </c>
      <c r="F97" s="778" t="s">
        <v>98</v>
      </c>
      <c r="G97" s="778" t="s">
        <v>175</v>
      </c>
      <c r="H97" s="1107" t="s">
        <v>940</v>
      </c>
      <c r="I97" s="778">
        <v>2</v>
      </c>
      <c r="J97" s="1107" t="s">
        <v>941</v>
      </c>
      <c r="K97" s="778" t="s">
        <v>110</v>
      </c>
      <c r="L97" s="778" t="s">
        <v>942</v>
      </c>
      <c r="M97" s="778" t="s">
        <v>943</v>
      </c>
      <c r="N97" s="1108">
        <v>1</v>
      </c>
      <c r="O97" s="778" t="s">
        <v>943</v>
      </c>
      <c r="P97" s="1109" t="s">
        <v>175</v>
      </c>
      <c r="Q97" s="1109" t="s">
        <v>175</v>
      </c>
      <c r="R97" s="1134">
        <v>44001</v>
      </c>
      <c r="S97" s="1134">
        <v>44365</v>
      </c>
      <c r="T97" s="783"/>
      <c r="U97" s="1112">
        <f t="shared" si="21"/>
        <v>44365</v>
      </c>
      <c r="V97" s="1113">
        <v>44153</v>
      </c>
      <c r="W97" s="1139" t="s">
        <v>944</v>
      </c>
      <c r="X97" s="1140">
        <v>0.5</v>
      </c>
      <c r="Y97" s="1321" t="str">
        <f t="shared" si="22"/>
        <v>No Satisfactorio</v>
      </c>
      <c r="Z97" s="1113">
        <v>44159</v>
      </c>
      <c r="AA97" s="1116" t="s">
        <v>945</v>
      </c>
      <c r="AB97" s="1116" t="s">
        <v>584</v>
      </c>
      <c r="AC97" s="1113">
        <v>44229</v>
      </c>
      <c r="AD97" s="1141" t="s">
        <v>946</v>
      </c>
      <c r="AE97" s="1119">
        <v>0.5</v>
      </c>
      <c r="AF97" s="1316" t="str">
        <f t="shared" si="11"/>
        <v>No Satisfactorio</v>
      </c>
      <c r="AG97" s="1118">
        <v>44242</v>
      </c>
      <c r="AH97" s="1142" t="s">
        <v>947</v>
      </c>
      <c r="AI97" s="1117" t="s">
        <v>429</v>
      </c>
      <c r="AJ97" s="1143">
        <v>44375</v>
      </c>
      <c r="AK97" s="1141" t="s">
        <v>948</v>
      </c>
      <c r="AL97" s="1145">
        <v>1</v>
      </c>
      <c r="AM97" s="1116" t="str">
        <f t="shared" si="12"/>
        <v>Destacado</v>
      </c>
      <c r="AN97" s="1113">
        <v>44411</v>
      </c>
      <c r="AO97" s="1116" t="s">
        <v>949</v>
      </c>
      <c r="AP97" s="1116" t="s">
        <v>346</v>
      </c>
      <c r="AQ97" s="1117"/>
      <c r="AR97" s="1114"/>
      <c r="AS97" s="1119"/>
      <c r="AT97" s="1120" t="str">
        <f t="shared" si="13"/>
        <v>Sin Avance</v>
      </c>
      <c r="AU97" s="1113"/>
      <c r="AV97" s="1117"/>
      <c r="AW97" s="1117"/>
      <c r="AX97" s="1116"/>
      <c r="AY97" s="1114"/>
      <c r="AZ97" s="1119"/>
      <c r="BA97" s="1116" t="str">
        <f t="shared" si="14"/>
        <v>Sin Avance</v>
      </c>
      <c r="BB97" s="1116"/>
      <c r="BC97" s="1116"/>
      <c r="BD97" s="1116"/>
      <c r="BE97" s="1114"/>
      <c r="BF97" s="1114"/>
      <c r="BG97" s="1121"/>
      <c r="BH97" s="1116" t="str">
        <f t="shared" si="15"/>
        <v>Sin Avance</v>
      </c>
      <c r="BI97" s="1122"/>
      <c r="BJ97" s="1122"/>
      <c r="BK97" s="1114"/>
      <c r="BL97" s="1123">
        <f t="shared" si="16"/>
        <v>1</v>
      </c>
      <c r="BM97" s="1117" t="s">
        <v>96</v>
      </c>
      <c r="BN97" s="1117" t="s">
        <v>96</v>
      </c>
      <c r="BO97" s="1113">
        <v>44701</v>
      </c>
      <c r="BP97" s="1117" t="s">
        <v>4218</v>
      </c>
      <c r="BQ97" s="1122" t="s">
        <v>96</v>
      </c>
      <c r="BR97" s="1122" t="s">
        <v>96</v>
      </c>
      <c r="BS97" s="1125" t="str">
        <f t="shared" si="23"/>
        <v>Cerrada</v>
      </c>
      <c r="BT97" s="1116" t="s">
        <v>4219</v>
      </c>
      <c r="BU97" s="1127" t="s">
        <v>186</v>
      </c>
      <c r="BV97" s="1128"/>
      <c r="BZ97" s="725"/>
    </row>
    <row r="98" spans="1:78" s="1129" customFormat="1" ht="45" customHeight="1">
      <c r="A98" s="778" t="s">
        <v>131</v>
      </c>
      <c r="B98" s="1133">
        <v>44001</v>
      </c>
      <c r="C98" s="1108" t="s">
        <v>928</v>
      </c>
      <c r="D98" s="778" t="s">
        <v>756</v>
      </c>
      <c r="E98" s="1107" t="s">
        <v>929</v>
      </c>
      <c r="F98" s="778" t="s">
        <v>98</v>
      </c>
      <c r="G98" s="778" t="s">
        <v>950</v>
      </c>
      <c r="H98" s="1107" t="s">
        <v>951</v>
      </c>
      <c r="I98" s="778">
        <v>3</v>
      </c>
      <c r="J98" s="1107" t="s">
        <v>952</v>
      </c>
      <c r="K98" s="778" t="s">
        <v>110</v>
      </c>
      <c r="L98" s="778" t="s">
        <v>953</v>
      </c>
      <c r="M98" s="778" t="s">
        <v>954</v>
      </c>
      <c r="N98" s="1108">
        <v>1</v>
      </c>
      <c r="O98" s="778" t="s">
        <v>954</v>
      </c>
      <c r="P98" s="778" t="s">
        <v>950</v>
      </c>
      <c r="Q98" s="778" t="s">
        <v>950</v>
      </c>
      <c r="R98" s="1134">
        <v>44105</v>
      </c>
      <c r="S98" s="1134">
        <v>44365</v>
      </c>
      <c r="T98" s="783"/>
      <c r="U98" s="1112">
        <f t="shared" si="21"/>
        <v>44365</v>
      </c>
      <c r="V98" s="1113">
        <v>44153</v>
      </c>
      <c r="W98" s="1139" t="s">
        <v>955</v>
      </c>
      <c r="X98" s="1140">
        <v>0.6</v>
      </c>
      <c r="Y98" s="1321" t="str">
        <f t="shared" si="22"/>
        <v>No Satisfactorio</v>
      </c>
      <c r="Z98" s="1113">
        <v>44159</v>
      </c>
      <c r="AA98" s="1116" t="s">
        <v>956</v>
      </c>
      <c r="AB98" s="1116" t="s">
        <v>584</v>
      </c>
      <c r="AC98" s="1113">
        <v>44229</v>
      </c>
      <c r="AD98" s="1141" t="s">
        <v>957</v>
      </c>
      <c r="AE98" s="1119">
        <v>0.7</v>
      </c>
      <c r="AF98" s="1316" t="str">
        <f t="shared" si="11"/>
        <v>No Satisfactorio</v>
      </c>
      <c r="AG98" s="1113">
        <v>44411</v>
      </c>
      <c r="AH98" s="1116" t="s">
        <v>958</v>
      </c>
      <c r="AI98" s="1116" t="s">
        <v>346</v>
      </c>
      <c r="AJ98" s="1143">
        <v>44375</v>
      </c>
      <c r="AK98" s="1141" t="s">
        <v>959</v>
      </c>
      <c r="AL98" s="1145">
        <v>1</v>
      </c>
      <c r="AM98" s="1116" t="str">
        <f t="shared" si="12"/>
        <v>Destacado</v>
      </c>
      <c r="AN98" s="1113">
        <v>44411</v>
      </c>
      <c r="AO98" s="1116" t="s">
        <v>958</v>
      </c>
      <c r="AP98" s="1116" t="s">
        <v>346</v>
      </c>
      <c r="AQ98" s="1117"/>
      <c r="AR98" s="1114"/>
      <c r="AS98" s="1119"/>
      <c r="AT98" s="1120" t="str">
        <f t="shared" si="13"/>
        <v>Sin Avance</v>
      </c>
      <c r="AU98" s="1113"/>
      <c r="AV98" s="1117"/>
      <c r="AW98" s="1117"/>
      <c r="AX98" s="1116"/>
      <c r="AY98" s="1114"/>
      <c r="AZ98" s="1119"/>
      <c r="BA98" s="1116" t="str">
        <f t="shared" si="14"/>
        <v>Sin Avance</v>
      </c>
      <c r="BB98" s="1116"/>
      <c r="BC98" s="1116"/>
      <c r="BD98" s="1116"/>
      <c r="BE98" s="1114"/>
      <c r="BF98" s="1114"/>
      <c r="BG98" s="1121"/>
      <c r="BH98" s="1116" t="str">
        <f t="shared" si="15"/>
        <v>Sin Avance</v>
      </c>
      <c r="BI98" s="1122"/>
      <c r="BJ98" s="1122"/>
      <c r="BK98" s="1114"/>
      <c r="BL98" s="1123">
        <f t="shared" si="16"/>
        <v>1</v>
      </c>
      <c r="BM98" s="1117" t="s">
        <v>96</v>
      </c>
      <c r="BN98" s="1117" t="s">
        <v>96</v>
      </c>
      <c r="BO98" s="1113">
        <v>44701</v>
      </c>
      <c r="BP98" s="1117" t="s">
        <v>4218</v>
      </c>
      <c r="BQ98" s="1122" t="s">
        <v>96</v>
      </c>
      <c r="BR98" s="1122" t="s">
        <v>96</v>
      </c>
      <c r="BS98" s="1125" t="str">
        <f t="shared" si="23"/>
        <v>Cerrada</v>
      </c>
      <c r="BT98" s="1116" t="s">
        <v>4219</v>
      </c>
      <c r="BU98" s="1127" t="s">
        <v>186</v>
      </c>
      <c r="BV98" s="1128"/>
      <c r="BZ98" s="725"/>
    </row>
    <row r="99" spans="1:78" s="1129" customFormat="1" ht="45" customHeight="1">
      <c r="A99" s="778" t="s">
        <v>131</v>
      </c>
      <c r="B99" s="1133">
        <v>44001</v>
      </c>
      <c r="C99" s="1108" t="s">
        <v>928</v>
      </c>
      <c r="D99" s="778" t="s">
        <v>756</v>
      </c>
      <c r="E99" s="1107" t="s">
        <v>929</v>
      </c>
      <c r="F99" s="778" t="s">
        <v>98</v>
      </c>
      <c r="G99" s="778" t="s">
        <v>847</v>
      </c>
      <c r="H99" s="1107" t="s">
        <v>960</v>
      </c>
      <c r="I99" s="778">
        <v>4</v>
      </c>
      <c r="J99" s="1107" t="s">
        <v>961</v>
      </c>
      <c r="K99" s="778" t="s">
        <v>110</v>
      </c>
      <c r="L99" s="778" t="s">
        <v>962</v>
      </c>
      <c r="M99" s="778" t="s">
        <v>963</v>
      </c>
      <c r="N99" s="1108">
        <v>1</v>
      </c>
      <c r="O99" s="778" t="s">
        <v>963</v>
      </c>
      <c r="P99" s="1109" t="s">
        <v>852</v>
      </c>
      <c r="Q99" s="1109" t="s">
        <v>852</v>
      </c>
      <c r="R99" s="1134">
        <v>44001</v>
      </c>
      <c r="S99" s="1134">
        <v>44365</v>
      </c>
      <c r="T99" s="783"/>
      <c r="U99" s="1112">
        <f t="shared" si="21"/>
        <v>44365</v>
      </c>
      <c r="V99" s="1138">
        <v>44466</v>
      </c>
      <c r="W99" s="1116" t="s">
        <v>964</v>
      </c>
      <c r="X99" s="1119">
        <v>1</v>
      </c>
      <c r="Y99" s="1321" t="str">
        <f t="shared" si="22"/>
        <v>Destacado</v>
      </c>
      <c r="Z99" s="1118">
        <v>44544</v>
      </c>
      <c r="AA99" s="1117" t="s">
        <v>3978</v>
      </c>
      <c r="AB99" s="1117" t="s">
        <v>346</v>
      </c>
      <c r="AC99" s="1113"/>
      <c r="AD99" s="1116"/>
      <c r="AE99" s="1119"/>
      <c r="AF99" s="1322" t="str">
        <f t="shared" si="11"/>
        <v>Sin Avance</v>
      </c>
      <c r="AG99" s="1113"/>
      <c r="AH99" s="1116"/>
      <c r="AI99" s="1116"/>
      <c r="AJ99" s="1113"/>
      <c r="AK99" s="1117"/>
      <c r="AL99" s="1119"/>
      <c r="AM99" s="1116" t="str">
        <f t="shared" si="12"/>
        <v>Sin Avance</v>
      </c>
      <c r="AN99" s="1113">
        <v>44544</v>
      </c>
      <c r="AO99" s="1116" t="s">
        <v>965</v>
      </c>
      <c r="AP99" s="1116" t="s">
        <v>346</v>
      </c>
      <c r="AQ99" s="1117"/>
      <c r="AR99" s="1114"/>
      <c r="AS99" s="1119"/>
      <c r="AT99" s="1120" t="str">
        <f t="shared" si="13"/>
        <v>Sin Avance</v>
      </c>
      <c r="AU99" s="1113"/>
      <c r="AV99" s="1117"/>
      <c r="AW99" s="1117"/>
      <c r="AX99" s="1116"/>
      <c r="AY99" s="1114"/>
      <c r="AZ99" s="1119"/>
      <c r="BA99" s="1116" t="str">
        <f t="shared" si="14"/>
        <v>Sin Avance</v>
      </c>
      <c r="BB99" s="1116"/>
      <c r="BC99" s="1116"/>
      <c r="BD99" s="1116"/>
      <c r="BE99" s="1114"/>
      <c r="BF99" s="1114"/>
      <c r="BG99" s="1121"/>
      <c r="BH99" s="1116" t="str">
        <f t="shared" si="15"/>
        <v>Sin Avance</v>
      </c>
      <c r="BI99" s="1122"/>
      <c r="BJ99" s="1122"/>
      <c r="BK99" s="1114"/>
      <c r="BL99" s="1135">
        <f t="shared" si="16"/>
        <v>1</v>
      </c>
      <c r="BM99" s="1117" t="s">
        <v>96</v>
      </c>
      <c r="BN99" s="1117" t="s">
        <v>96</v>
      </c>
      <c r="BO99" s="1113">
        <v>44701</v>
      </c>
      <c r="BP99" s="1117" t="s">
        <v>4218</v>
      </c>
      <c r="BQ99" s="1122" t="s">
        <v>96</v>
      </c>
      <c r="BR99" s="1122" t="s">
        <v>96</v>
      </c>
      <c r="BS99" s="1125" t="str">
        <f t="shared" si="23"/>
        <v>Cerrada</v>
      </c>
      <c r="BT99" s="1116" t="s">
        <v>4219</v>
      </c>
      <c r="BU99" s="1127" t="s">
        <v>186</v>
      </c>
      <c r="BV99" s="1128"/>
      <c r="BZ99" s="725"/>
    </row>
    <row r="100" spans="1:78" s="1129" customFormat="1" ht="45" customHeight="1">
      <c r="A100" s="778" t="s">
        <v>131</v>
      </c>
      <c r="B100" s="1133">
        <v>44001</v>
      </c>
      <c r="C100" s="1108" t="s">
        <v>928</v>
      </c>
      <c r="D100" s="778" t="s">
        <v>756</v>
      </c>
      <c r="E100" s="1107" t="s">
        <v>929</v>
      </c>
      <c r="F100" s="778" t="s">
        <v>98</v>
      </c>
      <c r="G100" s="778" t="s">
        <v>175</v>
      </c>
      <c r="H100" s="1107" t="s">
        <v>966</v>
      </c>
      <c r="I100" s="778">
        <v>5</v>
      </c>
      <c r="J100" s="1107" t="s">
        <v>967</v>
      </c>
      <c r="K100" s="778" t="s">
        <v>110</v>
      </c>
      <c r="L100" s="778" t="s">
        <v>968</v>
      </c>
      <c r="M100" s="778" t="s">
        <v>969</v>
      </c>
      <c r="N100" s="1108">
        <v>1</v>
      </c>
      <c r="O100" s="778" t="s">
        <v>969</v>
      </c>
      <c r="P100" s="1109" t="s">
        <v>175</v>
      </c>
      <c r="Q100" s="1109" t="s">
        <v>175</v>
      </c>
      <c r="R100" s="1134">
        <v>44001</v>
      </c>
      <c r="S100" s="1134">
        <v>44365</v>
      </c>
      <c r="T100" s="783"/>
      <c r="U100" s="1112">
        <f t="shared" si="21"/>
        <v>44365</v>
      </c>
      <c r="V100" s="1113">
        <v>44153</v>
      </c>
      <c r="W100" s="1139" t="s">
        <v>970</v>
      </c>
      <c r="X100" s="1119">
        <v>0</v>
      </c>
      <c r="Y100" s="1321" t="str">
        <f t="shared" si="22"/>
        <v>No Satisfactorio</v>
      </c>
      <c r="Z100" s="1113">
        <v>44159</v>
      </c>
      <c r="AA100" s="1116" t="s">
        <v>971</v>
      </c>
      <c r="AB100" s="1116" t="s">
        <v>584</v>
      </c>
      <c r="AC100" s="1113">
        <v>44229</v>
      </c>
      <c r="AD100" s="1141" t="s">
        <v>972</v>
      </c>
      <c r="AE100" s="1119">
        <v>0</v>
      </c>
      <c r="AF100" s="1316" t="str">
        <f t="shared" si="11"/>
        <v>No Satisfactorio</v>
      </c>
      <c r="AG100" s="1113">
        <v>44407</v>
      </c>
      <c r="AH100" s="1116" t="s">
        <v>973</v>
      </c>
      <c r="AI100" s="1116" t="s">
        <v>346</v>
      </c>
      <c r="AJ100" s="1143">
        <v>44375</v>
      </c>
      <c r="AK100" s="1141" t="s">
        <v>974</v>
      </c>
      <c r="AL100" s="1147">
        <v>1</v>
      </c>
      <c r="AM100" s="1116" t="str">
        <f t="shared" si="12"/>
        <v>Destacado</v>
      </c>
      <c r="AN100" s="1113">
        <v>44411</v>
      </c>
      <c r="AO100" s="1116" t="s">
        <v>975</v>
      </c>
      <c r="AP100" s="1116" t="s">
        <v>346</v>
      </c>
      <c r="AQ100" s="1117"/>
      <c r="AR100" s="1114"/>
      <c r="AS100" s="1119"/>
      <c r="AT100" s="1120" t="str">
        <f t="shared" si="13"/>
        <v>Sin Avance</v>
      </c>
      <c r="AU100" s="1113"/>
      <c r="AV100" s="1117"/>
      <c r="AW100" s="1117"/>
      <c r="AX100" s="1116"/>
      <c r="AY100" s="1114"/>
      <c r="AZ100" s="1119"/>
      <c r="BA100" s="1116" t="str">
        <f t="shared" si="14"/>
        <v>Sin Avance</v>
      </c>
      <c r="BB100" s="1116"/>
      <c r="BC100" s="1116"/>
      <c r="BD100" s="1116"/>
      <c r="BE100" s="1114"/>
      <c r="BF100" s="1114"/>
      <c r="BG100" s="1121"/>
      <c r="BH100" s="1116" t="str">
        <f t="shared" si="15"/>
        <v>Sin Avance</v>
      </c>
      <c r="BI100" s="1122"/>
      <c r="BJ100" s="1122"/>
      <c r="BK100" s="1114"/>
      <c r="BL100" s="1123">
        <f t="shared" si="16"/>
        <v>1</v>
      </c>
      <c r="BM100" s="1117" t="s">
        <v>96</v>
      </c>
      <c r="BN100" s="1117" t="s">
        <v>96</v>
      </c>
      <c r="BO100" s="1113">
        <v>44701</v>
      </c>
      <c r="BP100" s="1117" t="s">
        <v>4218</v>
      </c>
      <c r="BQ100" s="1122" t="s">
        <v>96</v>
      </c>
      <c r="BR100" s="1122" t="s">
        <v>96</v>
      </c>
      <c r="BS100" s="1125" t="str">
        <f t="shared" si="23"/>
        <v>Cerrada</v>
      </c>
      <c r="BT100" s="1116" t="s">
        <v>4219</v>
      </c>
      <c r="BU100" s="1127" t="s">
        <v>186</v>
      </c>
      <c r="BV100" s="1128"/>
      <c r="BZ100" s="725"/>
    </row>
    <row r="101" spans="1:78" s="1129" customFormat="1" ht="45" customHeight="1">
      <c r="A101" s="778" t="s">
        <v>131</v>
      </c>
      <c r="B101" s="1133">
        <v>44001</v>
      </c>
      <c r="C101" s="1108" t="s">
        <v>976</v>
      </c>
      <c r="D101" s="778" t="s">
        <v>756</v>
      </c>
      <c r="E101" s="1107" t="s">
        <v>977</v>
      </c>
      <c r="F101" s="778" t="s">
        <v>98</v>
      </c>
      <c r="G101" s="778" t="s">
        <v>950</v>
      </c>
      <c r="H101" s="1107" t="s">
        <v>978</v>
      </c>
      <c r="I101" s="778" t="s">
        <v>979</v>
      </c>
      <c r="J101" s="1107" t="s">
        <v>980</v>
      </c>
      <c r="K101" s="778" t="s">
        <v>110</v>
      </c>
      <c r="L101" s="778" t="s">
        <v>981</v>
      </c>
      <c r="M101" s="778" t="s">
        <v>982</v>
      </c>
      <c r="N101" s="1108">
        <v>1</v>
      </c>
      <c r="O101" s="778" t="s">
        <v>982</v>
      </c>
      <c r="P101" s="778" t="s">
        <v>950</v>
      </c>
      <c r="Q101" s="778" t="s">
        <v>950</v>
      </c>
      <c r="R101" s="1134">
        <v>44013</v>
      </c>
      <c r="S101" s="1134">
        <v>44365</v>
      </c>
      <c r="T101" s="783"/>
      <c r="U101" s="1112">
        <f t="shared" si="21"/>
        <v>44365</v>
      </c>
      <c r="V101" s="1113">
        <v>44153</v>
      </c>
      <c r="W101" s="1139" t="s">
        <v>983</v>
      </c>
      <c r="X101" s="1140">
        <v>0.2</v>
      </c>
      <c r="Y101" s="1321" t="str">
        <f t="shared" si="22"/>
        <v>No Satisfactorio</v>
      </c>
      <c r="Z101" s="1113">
        <v>44159</v>
      </c>
      <c r="AA101" s="1116" t="s">
        <v>984</v>
      </c>
      <c r="AB101" s="1116" t="s">
        <v>584</v>
      </c>
      <c r="AC101" s="1113">
        <v>44229</v>
      </c>
      <c r="AD101" s="1141" t="s">
        <v>985</v>
      </c>
      <c r="AE101" s="1119">
        <v>0.3</v>
      </c>
      <c r="AF101" s="1316" t="str">
        <f t="shared" si="11"/>
        <v>No Satisfactorio</v>
      </c>
      <c r="AG101" s="1113">
        <v>44411</v>
      </c>
      <c r="AH101" s="1116" t="s">
        <v>986</v>
      </c>
      <c r="AI101" s="1116" t="s">
        <v>346</v>
      </c>
      <c r="AJ101" s="1143">
        <v>44375</v>
      </c>
      <c r="AK101" s="1141" t="s">
        <v>987</v>
      </c>
      <c r="AL101" s="1147">
        <v>1</v>
      </c>
      <c r="AM101" s="1116" t="str">
        <f t="shared" si="12"/>
        <v>Destacado</v>
      </c>
      <c r="AN101" s="1113">
        <v>44411</v>
      </c>
      <c r="AO101" s="1116" t="s">
        <v>986</v>
      </c>
      <c r="AP101" s="1116" t="s">
        <v>346</v>
      </c>
      <c r="AQ101" s="1117"/>
      <c r="AR101" s="1114"/>
      <c r="AS101" s="1119"/>
      <c r="AT101" s="1120" t="str">
        <f t="shared" si="13"/>
        <v>Sin Avance</v>
      </c>
      <c r="AU101" s="1113"/>
      <c r="AV101" s="1117"/>
      <c r="AW101" s="1117"/>
      <c r="AX101" s="1116"/>
      <c r="AY101" s="1114"/>
      <c r="AZ101" s="1119"/>
      <c r="BA101" s="1116" t="str">
        <f t="shared" si="14"/>
        <v>Sin Avance</v>
      </c>
      <c r="BB101" s="1116"/>
      <c r="BC101" s="1116"/>
      <c r="BD101" s="1116"/>
      <c r="BE101" s="1114"/>
      <c r="BF101" s="1114"/>
      <c r="BG101" s="1121"/>
      <c r="BH101" s="1116" t="str">
        <f t="shared" si="15"/>
        <v>Sin Avance</v>
      </c>
      <c r="BI101" s="1122"/>
      <c r="BJ101" s="1122"/>
      <c r="BK101" s="1114"/>
      <c r="BL101" s="1123">
        <f t="shared" si="16"/>
        <v>1</v>
      </c>
      <c r="BM101" s="1117" t="s">
        <v>96</v>
      </c>
      <c r="BN101" s="1117" t="s">
        <v>99</v>
      </c>
      <c r="BO101" s="1113">
        <v>44701</v>
      </c>
      <c r="BP101" s="1117" t="s">
        <v>4223</v>
      </c>
      <c r="BQ101" s="1122" t="s">
        <v>96</v>
      </c>
      <c r="BR101" s="1122" t="s">
        <v>99</v>
      </c>
      <c r="BS101" s="1125" t="str">
        <f t="shared" si="23"/>
        <v>Inefectiva</v>
      </c>
      <c r="BT101" s="1116" t="s">
        <v>4221</v>
      </c>
      <c r="BU101" s="1127" t="s">
        <v>186</v>
      </c>
      <c r="BV101" s="1128"/>
      <c r="BZ101" s="725"/>
    </row>
    <row r="102" spans="1:78" s="1129" customFormat="1" ht="45" customHeight="1">
      <c r="A102" s="778" t="s">
        <v>131</v>
      </c>
      <c r="B102" s="1133">
        <v>44001</v>
      </c>
      <c r="C102" s="1108" t="s">
        <v>976</v>
      </c>
      <c r="D102" s="778" t="s">
        <v>756</v>
      </c>
      <c r="E102" s="1107" t="s">
        <v>977</v>
      </c>
      <c r="F102" s="778" t="s">
        <v>98</v>
      </c>
      <c r="G102" s="778" t="s">
        <v>950</v>
      </c>
      <c r="H102" s="1107" t="s">
        <v>988</v>
      </c>
      <c r="I102" s="778" t="s">
        <v>989</v>
      </c>
      <c r="J102" s="1107" t="s">
        <v>990</v>
      </c>
      <c r="K102" s="778" t="s">
        <v>110</v>
      </c>
      <c r="L102" s="778" t="s">
        <v>991</v>
      </c>
      <c r="M102" s="778" t="s">
        <v>992</v>
      </c>
      <c r="N102" s="1108">
        <v>1</v>
      </c>
      <c r="O102" s="778" t="s">
        <v>992</v>
      </c>
      <c r="P102" s="778" t="s">
        <v>950</v>
      </c>
      <c r="Q102" s="778" t="s">
        <v>950</v>
      </c>
      <c r="R102" s="1134">
        <v>44013</v>
      </c>
      <c r="S102" s="1134">
        <v>44365</v>
      </c>
      <c r="T102" s="783"/>
      <c r="U102" s="1112">
        <f t="shared" si="21"/>
        <v>44365</v>
      </c>
      <c r="V102" s="1148">
        <v>44153</v>
      </c>
      <c r="W102" s="1139" t="s">
        <v>970</v>
      </c>
      <c r="X102" s="1140">
        <v>0</v>
      </c>
      <c r="Y102" s="1321" t="str">
        <f t="shared" si="22"/>
        <v>No Satisfactorio</v>
      </c>
      <c r="Z102" s="1113">
        <v>44159</v>
      </c>
      <c r="AA102" s="1116" t="s">
        <v>993</v>
      </c>
      <c r="AB102" s="1116" t="s">
        <v>584</v>
      </c>
      <c r="AC102" s="1113">
        <v>44229</v>
      </c>
      <c r="AD102" s="1141" t="s">
        <v>994</v>
      </c>
      <c r="AE102" s="1119">
        <v>0</v>
      </c>
      <c r="AF102" s="1316" t="str">
        <f t="shared" si="11"/>
        <v>No Satisfactorio</v>
      </c>
      <c r="AG102" s="1113">
        <v>44418</v>
      </c>
      <c r="AH102" s="1116" t="s">
        <v>995</v>
      </c>
      <c r="AI102" s="1116" t="s">
        <v>346</v>
      </c>
      <c r="AJ102" s="1143">
        <v>44375</v>
      </c>
      <c r="AK102" s="1141" t="s">
        <v>996</v>
      </c>
      <c r="AL102" s="1145">
        <v>1</v>
      </c>
      <c r="AM102" s="1116" t="str">
        <f t="shared" si="12"/>
        <v>Destacado</v>
      </c>
      <c r="AN102" s="1113">
        <v>44418</v>
      </c>
      <c r="AO102" s="1116" t="s">
        <v>997</v>
      </c>
      <c r="AP102" s="1116" t="s">
        <v>346</v>
      </c>
      <c r="AQ102" s="1117"/>
      <c r="AR102" s="1114"/>
      <c r="AS102" s="1119"/>
      <c r="AT102" s="1120" t="str">
        <f t="shared" si="13"/>
        <v>Sin Avance</v>
      </c>
      <c r="AU102" s="1113"/>
      <c r="AV102" s="1117"/>
      <c r="AW102" s="1117"/>
      <c r="AX102" s="1116"/>
      <c r="AY102" s="1114"/>
      <c r="AZ102" s="1119"/>
      <c r="BA102" s="1116" t="str">
        <f t="shared" si="14"/>
        <v>Sin Avance</v>
      </c>
      <c r="BB102" s="1116"/>
      <c r="BC102" s="1116"/>
      <c r="BD102" s="1116"/>
      <c r="BE102" s="1114"/>
      <c r="BF102" s="1114"/>
      <c r="BG102" s="1121"/>
      <c r="BH102" s="1116" t="str">
        <f t="shared" si="15"/>
        <v>Sin Avance</v>
      </c>
      <c r="BI102" s="1122"/>
      <c r="BJ102" s="1122"/>
      <c r="BK102" s="1114"/>
      <c r="BL102" s="1123">
        <f t="shared" si="16"/>
        <v>1</v>
      </c>
      <c r="BM102" s="1117" t="s">
        <v>96</v>
      </c>
      <c r="BN102" s="1117" t="s">
        <v>99</v>
      </c>
      <c r="BO102" s="1113">
        <v>44701</v>
      </c>
      <c r="BP102" s="1117" t="s">
        <v>4223</v>
      </c>
      <c r="BQ102" s="1122" t="s">
        <v>96</v>
      </c>
      <c r="BR102" s="1122" t="s">
        <v>99</v>
      </c>
      <c r="BS102" s="1125" t="str">
        <f t="shared" si="23"/>
        <v>Inefectiva</v>
      </c>
      <c r="BT102" s="1116" t="s">
        <v>4221</v>
      </c>
      <c r="BU102" s="1127" t="s">
        <v>186</v>
      </c>
      <c r="BV102" s="1128"/>
      <c r="BZ102" s="725"/>
    </row>
    <row r="103" spans="1:78" s="1129" customFormat="1" ht="45" customHeight="1">
      <c r="A103" s="778" t="s">
        <v>131</v>
      </c>
      <c r="B103" s="1133">
        <v>44001</v>
      </c>
      <c r="C103" s="1108" t="s">
        <v>976</v>
      </c>
      <c r="D103" s="778" t="s">
        <v>756</v>
      </c>
      <c r="E103" s="1107" t="s">
        <v>977</v>
      </c>
      <c r="F103" s="778" t="s">
        <v>98</v>
      </c>
      <c r="G103" s="778" t="s">
        <v>950</v>
      </c>
      <c r="H103" s="1107" t="s">
        <v>998</v>
      </c>
      <c r="I103" s="778" t="s">
        <v>999</v>
      </c>
      <c r="J103" s="1107" t="s">
        <v>1000</v>
      </c>
      <c r="K103" s="778" t="s">
        <v>110</v>
      </c>
      <c r="L103" s="778" t="s">
        <v>1001</v>
      </c>
      <c r="M103" s="778" t="s">
        <v>1002</v>
      </c>
      <c r="N103" s="1108">
        <v>1</v>
      </c>
      <c r="O103" s="778" t="s">
        <v>1002</v>
      </c>
      <c r="P103" s="778" t="s">
        <v>950</v>
      </c>
      <c r="Q103" s="778" t="s">
        <v>950</v>
      </c>
      <c r="R103" s="1134">
        <v>44013</v>
      </c>
      <c r="S103" s="1134">
        <v>44365</v>
      </c>
      <c r="T103" s="783"/>
      <c r="U103" s="1112">
        <f t="shared" si="21"/>
        <v>44365</v>
      </c>
      <c r="V103" s="1148">
        <v>44153</v>
      </c>
      <c r="W103" s="1139" t="s">
        <v>1003</v>
      </c>
      <c r="X103" s="1140">
        <v>0.3</v>
      </c>
      <c r="Y103" s="1321" t="str">
        <f t="shared" si="22"/>
        <v>No Satisfactorio</v>
      </c>
      <c r="Z103" s="1113">
        <v>44159</v>
      </c>
      <c r="AA103" s="1116" t="s">
        <v>1004</v>
      </c>
      <c r="AB103" s="1116" t="s">
        <v>584</v>
      </c>
      <c r="AC103" s="1113">
        <v>44229</v>
      </c>
      <c r="AD103" s="1141" t="s">
        <v>1005</v>
      </c>
      <c r="AE103" s="1119">
        <v>1</v>
      </c>
      <c r="AF103" s="1316" t="str">
        <f t="shared" si="11"/>
        <v>Destacado</v>
      </c>
      <c r="AG103" s="1113">
        <v>44418</v>
      </c>
      <c r="AH103" s="1116" t="s">
        <v>1006</v>
      </c>
      <c r="AI103" s="1116" t="s">
        <v>346</v>
      </c>
      <c r="AJ103" s="1116"/>
      <c r="AK103" s="1117"/>
      <c r="AL103" s="1116"/>
      <c r="AM103" s="1116" t="str">
        <f t="shared" si="12"/>
        <v>Sin Avance</v>
      </c>
      <c r="AN103" s="1117"/>
      <c r="AO103" s="1117"/>
      <c r="AP103" s="1117"/>
      <c r="AQ103" s="1117"/>
      <c r="AR103" s="1114"/>
      <c r="AS103" s="1119"/>
      <c r="AT103" s="1120" t="str">
        <f t="shared" si="13"/>
        <v>Sin Avance</v>
      </c>
      <c r="AU103" s="1113"/>
      <c r="AV103" s="1117"/>
      <c r="AW103" s="1117"/>
      <c r="AX103" s="1116"/>
      <c r="AY103" s="1114"/>
      <c r="AZ103" s="1119"/>
      <c r="BA103" s="1116" t="str">
        <f t="shared" si="14"/>
        <v>Sin Avance</v>
      </c>
      <c r="BB103" s="1116"/>
      <c r="BC103" s="1116"/>
      <c r="BD103" s="1116"/>
      <c r="BE103" s="1114"/>
      <c r="BF103" s="1114"/>
      <c r="BG103" s="1121"/>
      <c r="BH103" s="1116" t="str">
        <f t="shared" si="15"/>
        <v>Sin Avance</v>
      </c>
      <c r="BI103" s="1122"/>
      <c r="BJ103" s="1122"/>
      <c r="BK103" s="1114"/>
      <c r="BL103" s="1123">
        <f t="shared" si="16"/>
        <v>1</v>
      </c>
      <c r="BM103" s="1117" t="s">
        <v>96</v>
      </c>
      <c r="BN103" s="1117" t="s">
        <v>99</v>
      </c>
      <c r="BO103" s="1113">
        <v>44701</v>
      </c>
      <c r="BP103" s="1117" t="s">
        <v>4223</v>
      </c>
      <c r="BQ103" s="1122" t="s">
        <v>96</v>
      </c>
      <c r="BR103" s="1122" t="s">
        <v>99</v>
      </c>
      <c r="BS103" s="1125" t="str">
        <f t="shared" si="23"/>
        <v>Inefectiva</v>
      </c>
      <c r="BT103" s="1116" t="s">
        <v>4221</v>
      </c>
      <c r="BU103" s="1127" t="s">
        <v>186</v>
      </c>
      <c r="BV103" s="1128"/>
      <c r="BZ103" s="725"/>
    </row>
    <row r="104" spans="1:78" s="1129" customFormat="1" ht="45" customHeight="1">
      <c r="A104" s="778" t="s">
        <v>131</v>
      </c>
      <c r="B104" s="1133">
        <v>44001</v>
      </c>
      <c r="C104" s="1108" t="s">
        <v>976</v>
      </c>
      <c r="D104" s="778" t="s">
        <v>756</v>
      </c>
      <c r="E104" s="1107" t="s">
        <v>977</v>
      </c>
      <c r="F104" s="778" t="s">
        <v>98</v>
      </c>
      <c r="G104" s="778" t="s">
        <v>950</v>
      </c>
      <c r="H104" s="1107" t="s">
        <v>1007</v>
      </c>
      <c r="I104" s="778" t="s">
        <v>1008</v>
      </c>
      <c r="J104" s="1107" t="s">
        <v>1009</v>
      </c>
      <c r="K104" s="778" t="s">
        <v>110</v>
      </c>
      <c r="L104" s="778" t="s">
        <v>1010</v>
      </c>
      <c r="M104" s="778" t="s">
        <v>1011</v>
      </c>
      <c r="N104" s="1108">
        <v>1</v>
      </c>
      <c r="O104" s="778" t="s">
        <v>1011</v>
      </c>
      <c r="P104" s="778" t="s">
        <v>950</v>
      </c>
      <c r="Q104" s="778" t="s">
        <v>950</v>
      </c>
      <c r="R104" s="1134">
        <v>44013</v>
      </c>
      <c r="S104" s="1134">
        <v>44365</v>
      </c>
      <c r="T104" s="783"/>
      <c r="U104" s="1112">
        <f t="shared" si="21"/>
        <v>44365</v>
      </c>
      <c r="V104" s="1148">
        <v>44153</v>
      </c>
      <c r="W104" s="1139" t="s">
        <v>1012</v>
      </c>
      <c r="X104" s="1140">
        <v>0.2</v>
      </c>
      <c r="Y104" s="1321" t="str">
        <f t="shared" si="22"/>
        <v>No Satisfactorio</v>
      </c>
      <c r="Z104" s="1113">
        <v>44159</v>
      </c>
      <c r="AA104" s="1116" t="s">
        <v>1013</v>
      </c>
      <c r="AB104" s="1116" t="s">
        <v>584</v>
      </c>
      <c r="AC104" s="1113">
        <v>44229</v>
      </c>
      <c r="AD104" s="1141" t="s">
        <v>1014</v>
      </c>
      <c r="AE104" s="1119">
        <v>0.3</v>
      </c>
      <c r="AF104" s="1316" t="str">
        <f t="shared" si="11"/>
        <v>No Satisfactorio</v>
      </c>
      <c r="AG104" s="1113">
        <v>44418</v>
      </c>
      <c r="AH104" s="1116" t="s">
        <v>1015</v>
      </c>
      <c r="AI104" s="1116" t="s">
        <v>346</v>
      </c>
      <c r="AJ104" s="1143">
        <v>44375</v>
      </c>
      <c r="AK104" s="1141" t="s">
        <v>1016</v>
      </c>
      <c r="AL104" s="1145">
        <v>1</v>
      </c>
      <c r="AM104" s="1116" t="str">
        <f t="shared" si="12"/>
        <v>Destacado</v>
      </c>
      <c r="AN104" s="1113">
        <v>44418</v>
      </c>
      <c r="AO104" s="1116" t="s">
        <v>1017</v>
      </c>
      <c r="AP104" s="1116" t="s">
        <v>346</v>
      </c>
      <c r="AQ104" s="1117"/>
      <c r="AR104" s="1114"/>
      <c r="AS104" s="1119"/>
      <c r="AT104" s="1120" t="str">
        <f t="shared" si="13"/>
        <v>Sin Avance</v>
      </c>
      <c r="AU104" s="1113"/>
      <c r="AV104" s="1117"/>
      <c r="AW104" s="1117"/>
      <c r="AX104" s="1116"/>
      <c r="AY104" s="1114"/>
      <c r="AZ104" s="1119"/>
      <c r="BA104" s="1116" t="str">
        <f t="shared" si="14"/>
        <v>Sin Avance</v>
      </c>
      <c r="BB104" s="1116"/>
      <c r="BC104" s="1116"/>
      <c r="BD104" s="1116"/>
      <c r="BE104" s="1114"/>
      <c r="BF104" s="1114"/>
      <c r="BG104" s="1121"/>
      <c r="BH104" s="1116" t="str">
        <f t="shared" si="15"/>
        <v>Sin Avance</v>
      </c>
      <c r="BI104" s="1122"/>
      <c r="BJ104" s="1122"/>
      <c r="BK104" s="1114"/>
      <c r="BL104" s="1123">
        <f t="shared" si="16"/>
        <v>1</v>
      </c>
      <c r="BM104" s="1117" t="s">
        <v>96</v>
      </c>
      <c r="BN104" s="1117" t="s">
        <v>96</v>
      </c>
      <c r="BO104" s="1113">
        <v>44701</v>
      </c>
      <c r="BP104" s="1117" t="s">
        <v>4218</v>
      </c>
      <c r="BQ104" s="1122" t="s">
        <v>96</v>
      </c>
      <c r="BR104" s="1122" t="s">
        <v>96</v>
      </c>
      <c r="BS104" s="1125" t="str">
        <f t="shared" si="23"/>
        <v>Cerrada</v>
      </c>
      <c r="BT104" s="1116" t="s">
        <v>4219</v>
      </c>
      <c r="BU104" s="1127" t="s">
        <v>186</v>
      </c>
      <c r="BV104" s="1128"/>
      <c r="BZ104" s="725"/>
    </row>
    <row r="105" spans="1:78" s="1129" customFormat="1" ht="45" customHeight="1">
      <c r="A105" s="778" t="s">
        <v>131</v>
      </c>
      <c r="B105" s="1133">
        <v>44001</v>
      </c>
      <c r="C105" s="1108" t="s">
        <v>976</v>
      </c>
      <c r="D105" s="778" t="s">
        <v>756</v>
      </c>
      <c r="E105" s="1107" t="s">
        <v>977</v>
      </c>
      <c r="F105" s="778" t="s">
        <v>98</v>
      </c>
      <c r="G105" s="778" t="s">
        <v>950</v>
      </c>
      <c r="H105" s="1107" t="s">
        <v>1018</v>
      </c>
      <c r="I105" s="778" t="s">
        <v>1019</v>
      </c>
      <c r="J105" s="1107" t="s">
        <v>1020</v>
      </c>
      <c r="K105" s="778" t="s">
        <v>110</v>
      </c>
      <c r="L105" s="778" t="s">
        <v>1021</v>
      </c>
      <c r="M105" s="778" t="s">
        <v>1022</v>
      </c>
      <c r="N105" s="1108">
        <v>2</v>
      </c>
      <c r="O105" s="778" t="s">
        <v>1022</v>
      </c>
      <c r="P105" s="778" t="s">
        <v>950</v>
      </c>
      <c r="Q105" s="778" t="s">
        <v>950</v>
      </c>
      <c r="R105" s="1134">
        <v>44013</v>
      </c>
      <c r="S105" s="1134">
        <v>44365</v>
      </c>
      <c r="T105" s="783"/>
      <c r="U105" s="1112">
        <f t="shared" si="21"/>
        <v>44365</v>
      </c>
      <c r="V105" s="1148">
        <v>44153</v>
      </c>
      <c r="W105" s="1139" t="s">
        <v>1023</v>
      </c>
      <c r="X105" s="1140">
        <v>0.2</v>
      </c>
      <c r="Y105" s="1321" t="str">
        <f t="shared" si="22"/>
        <v>No Satisfactorio</v>
      </c>
      <c r="Z105" s="1113">
        <v>44159</v>
      </c>
      <c r="AA105" s="1116" t="s">
        <v>1024</v>
      </c>
      <c r="AB105" s="1116" t="s">
        <v>584</v>
      </c>
      <c r="AC105" s="1113">
        <v>44229</v>
      </c>
      <c r="AD105" s="1141" t="s">
        <v>1014</v>
      </c>
      <c r="AE105" s="1119">
        <v>0.3</v>
      </c>
      <c r="AF105" s="1316" t="str">
        <f t="shared" si="11"/>
        <v>No Satisfactorio</v>
      </c>
      <c r="AG105" s="1113">
        <v>44418</v>
      </c>
      <c r="AH105" s="1116" t="s">
        <v>1015</v>
      </c>
      <c r="AI105" s="1116" t="s">
        <v>346</v>
      </c>
      <c r="AJ105" s="1143">
        <v>44375</v>
      </c>
      <c r="AK105" s="1141" t="s">
        <v>1025</v>
      </c>
      <c r="AL105" s="1145">
        <v>1</v>
      </c>
      <c r="AM105" s="1116" t="str">
        <f t="shared" si="12"/>
        <v>Destacado</v>
      </c>
      <c r="AN105" s="1113">
        <v>44418</v>
      </c>
      <c r="AO105" s="1116" t="s">
        <v>1026</v>
      </c>
      <c r="AP105" s="1116" t="s">
        <v>346</v>
      </c>
      <c r="AQ105" s="1117"/>
      <c r="AR105" s="1114"/>
      <c r="AS105" s="1119"/>
      <c r="AT105" s="1120" t="str">
        <f t="shared" si="13"/>
        <v>Sin Avance</v>
      </c>
      <c r="AU105" s="1113"/>
      <c r="AV105" s="1117"/>
      <c r="AW105" s="1117"/>
      <c r="AX105" s="1116"/>
      <c r="AY105" s="1114"/>
      <c r="AZ105" s="1119"/>
      <c r="BA105" s="1116" t="str">
        <f t="shared" si="14"/>
        <v>Sin Avance</v>
      </c>
      <c r="BB105" s="1116"/>
      <c r="BC105" s="1116"/>
      <c r="BD105" s="1116"/>
      <c r="BE105" s="1114"/>
      <c r="BF105" s="1114"/>
      <c r="BG105" s="1121"/>
      <c r="BH105" s="1116" t="str">
        <f t="shared" si="15"/>
        <v>Sin Avance</v>
      </c>
      <c r="BI105" s="1122"/>
      <c r="BJ105" s="1122"/>
      <c r="BK105" s="1114"/>
      <c r="BL105" s="1123">
        <f t="shared" si="16"/>
        <v>1</v>
      </c>
      <c r="BM105" s="1117" t="s">
        <v>96</v>
      </c>
      <c r="BN105" s="1117" t="s">
        <v>96</v>
      </c>
      <c r="BO105" s="1113">
        <v>44701</v>
      </c>
      <c r="BP105" s="1117" t="s">
        <v>4218</v>
      </c>
      <c r="BQ105" s="1122" t="s">
        <v>96</v>
      </c>
      <c r="BR105" s="1122" t="s">
        <v>96</v>
      </c>
      <c r="BS105" s="1125" t="str">
        <f t="shared" si="23"/>
        <v>Cerrada</v>
      </c>
      <c r="BT105" s="1116" t="s">
        <v>4219</v>
      </c>
      <c r="BU105" s="1127" t="s">
        <v>186</v>
      </c>
      <c r="BV105" s="1128"/>
      <c r="BZ105" s="725"/>
    </row>
    <row r="106" spans="1:78" s="1129" customFormat="1" ht="45" customHeight="1">
      <c r="A106" s="778" t="s">
        <v>131</v>
      </c>
      <c r="B106" s="1133">
        <v>44001</v>
      </c>
      <c r="C106" s="1108" t="s">
        <v>1027</v>
      </c>
      <c r="D106" s="778" t="s">
        <v>756</v>
      </c>
      <c r="E106" s="1107" t="s">
        <v>1028</v>
      </c>
      <c r="F106" s="778" t="s">
        <v>98</v>
      </c>
      <c r="G106" s="778" t="s">
        <v>950</v>
      </c>
      <c r="H106" s="1107" t="s">
        <v>1029</v>
      </c>
      <c r="I106" s="778">
        <v>1</v>
      </c>
      <c r="J106" s="1107" t="s">
        <v>1030</v>
      </c>
      <c r="K106" s="778" t="s">
        <v>110</v>
      </c>
      <c r="L106" s="778" t="s">
        <v>1031</v>
      </c>
      <c r="M106" s="778" t="s">
        <v>1032</v>
      </c>
      <c r="N106" s="1108">
        <v>1</v>
      </c>
      <c r="O106" s="778" t="s">
        <v>1032</v>
      </c>
      <c r="P106" s="778" t="s">
        <v>950</v>
      </c>
      <c r="Q106" s="778" t="s">
        <v>950</v>
      </c>
      <c r="R106" s="1134">
        <v>44001</v>
      </c>
      <c r="S106" s="1134">
        <v>44256</v>
      </c>
      <c r="T106" s="783"/>
      <c r="U106" s="1112">
        <f t="shared" si="21"/>
        <v>44256</v>
      </c>
      <c r="V106" s="1148">
        <v>44153</v>
      </c>
      <c r="W106" s="1139" t="s">
        <v>1033</v>
      </c>
      <c r="X106" s="1140">
        <v>0.6</v>
      </c>
      <c r="Y106" s="1321" t="str">
        <f t="shared" si="22"/>
        <v>No Satisfactorio</v>
      </c>
      <c r="Z106" s="1113">
        <v>44159</v>
      </c>
      <c r="AA106" s="1116" t="s">
        <v>1034</v>
      </c>
      <c r="AB106" s="1116" t="s">
        <v>584</v>
      </c>
      <c r="AC106" s="1113">
        <v>44229</v>
      </c>
      <c r="AD106" s="1141" t="s">
        <v>1035</v>
      </c>
      <c r="AE106" s="1119">
        <v>1</v>
      </c>
      <c r="AF106" s="1316" t="str">
        <f t="shared" si="11"/>
        <v>Destacado</v>
      </c>
      <c r="AG106" s="1113">
        <v>44418</v>
      </c>
      <c r="AH106" s="1116" t="s">
        <v>1036</v>
      </c>
      <c r="AI106" s="1116" t="s">
        <v>346</v>
      </c>
      <c r="AJ106" s="1116"/>
      <c r="AK106" s="1117"/>
      <c r="AL106" s="1116"/>
      <c r="AM106" s="1116" t="str">
        <f t="shared" si="12"/>
        <v>Sin Avance</v>
      </c>
      <c r="AN106" s="1117"/>
      <c r="AO106" s="1117"/>
      <c r="AP106" s="1117"/>
      <c r="AQ106" s="1117"/>
      <c r="AR106" s="1114"/>
      <c r="AS106" s="1119"/>
      <c r="AT106" s="1120" t="str">
        <f t="shared" si="13"/>
        <v>Sin Avance</v>
      </c>
      <c r="AU106" s="1113"/>
      <c r="AV106" s="1117"/>
      <c r="AW106" s="1117"/>
      <c r="AX106" s="1116"/>
      <c r="AY106" s="1114"/>
      <c r="AZ106" s="1119"/>
      <c r="BA106" s="1116" t="str">
        <f t="shared" si="14"/>
        <v>Sin Avance</v>
      </c>
      <c r="BB106" s="1116"/>
      <c r="BC106" s="1116"/>
      <c r="BD106" s="1116"/>
      <c r="BE106" s="1114"/>
      <c r="BF106" s="1114"/>
      <c r="BG106" s="1121"/>
      <c r="BH106" s="1116" t="str">
        <f t="shared" si="15"/>
        <v>Sin Avance</v>
      </c>
      <c r="BI106" s="1122"/>
      <c r="BJ106" s="1122"/>
      <c r="BK106" s="1114"/>
      <c r="BL106" s="1123">
        <f t="shared" si="16"/>
        <v>1</v>
      </c>
      <c r="BM106" s="1117" t="s">
        <v>96</v>
      </c>
      <c r="BN106" s="1117" t="s">
        <v>96</v>
      </c>
      <c r="BO106" s="1113">
        <v>44701</v>
      </c>
      <c r="BP106" s="1117" t="s">
        <v>4218</v>
      </c>
      <c r="BQ106" s="1122" t="s">
        <v>96</v>
      </c>
      <c r="BR106" s="1122" t="s">
        <v>96</v>
      </c>
      <c r="BS106" s="1125" t="str">
        <f t="shared" si="23"/>
        <v>Cerrada</v>
      </c>
      <c r="BT106" s="1116" t="s">
        <v>4219</v>
      </c>
      <c r="BU106" s="1127" t="s">
        <v>186</v>
      </c>
      <c r="BV106" s="1128"/>
      <c r="BZ106" s="725"/>
    </row>
    <row r="107" spans="1:78" s="1129" customFormat="1" ht="45" customHeight="1">
      <c r="A107" s="778" t="s">
        <v>131</v>
      </c>
      <c r="B107" s="1133">
        <v>44001</v>
      </c>
      <c r="C107" s="1108" t="s">
        <v>1037</v>
      </c>
      <c r="D107" s="778" t="s">
        <v>756</v>
      </c>
      <c r="E107" s="1107" t="s">
        <v>1038</v>
      </c>
      <c r="F107" s="778" t="s">
        <v>98</v>
      </c>
      <c r="G107" s="778" t="s">
        <v>794</v>
      </c>
      <c r="H107" s="1107" t="s">
        <v>1039</v>
      </c>
      <c r="I107" s="778">
        <v>1</v>
      </c>
      <c r="J107" s="1107" t="s">
        <v>1040</v>
      </c>
      <c r="K107" s="778" t="s">
        <v>110</v>
      </c>
      <c r="L107" s="778" t="s">
        <v>1041</v>
      </c>
      <c r="M107" s="778" t="s">
        <v>1042</v>
      </c>
      <c r="N107" s="1108">
        <v>1</v>
      </c>
      <c r="O107" s="778" t="s">
        <v>1042</v>
      </c>
      <c r="P107" s="1109" t="s">
        <v>794</v>
      </c>
      <c r="Q107" s="1109" t="s">
        <v>794</v>
      </c>
      <c r="R107" s="1134">
        <v>44005</v>
      </c>
      <c r="S107" s="1134">
        <v>44369</v>
      </c>
      <c r="T107" s="783"/>
      <c r="U107" s="1112">
        <f t="shared" si="21"/>
        <v>44369</v>
      </c>
      <c r="V107" s="1113">
        <v>44351</v>
      </c>
      <c r="W107" s="1116" t="s">
        <v>1043</v>
      </c>
      <c r="X107" s="1119">
        <v>1</v>
      </c>
      <c r="Y107" s="1321" t="str">
        <f t="shared" si="22"/>
        <v>Destacado</v>
      </c>
      <c r="Z107" s="1113">
        <v>44425</v>
      </c>
      <c r="AA107" s="1116" t="s">
        <v>1044</v>
      </c>
      <c r="AB107" s="1116" t="s">
        <v>346</v>
      </c>
      <c r="AC107" s="1113">
        <v>44532</v>
      </c>
      <c r="AD107" s="1116" t="s">
        <v>1045</v>
      </c>
      <c r="AE107" s="1119">
        <v>1</v>
      </c>
      <c r="AF107" s="1316" t="str">
        <f t="shared" si="11"/>
        <v>Destacado</v>
      </c>
      <c r="AG107" s="1113">
        <v>44547</v>
      </c>
      <c r="AH107" s="1116" t="s">
        <v>1046</v>
      </c>
      <c r="AI107" s="1116" t="s">
        <v>803</v>
      </c>
      <c r="AJ107" s="1116"/>
      <c r="AK107" s="1117"/>
      <c r="AL107" s="1116"/>
      <c r="AM107" s="1116" t="str">
        <f t="shared" si="12"/>
        <v>Sin Avance</v>
      </c>
      <c r="AN107" s="1117"/>
      <c r="AO107" s="1117"/>
      <c r="AP107" s="1117"/>
      <c r="AQ107" s="1117"/>
      <c r="AR107" s="1114"/>
      <c r="AS107" s="1119"/>
      <c r="AT107" s="1120" t="str">
        <f t="shared" si="13"/>
        <v>Sin Avance</v>
      </c>
      <c r="AU107" s="1113"/>
      <c r="AV107" s="1117"/>
      <c r="AW107" s="1117"/>
      <c r="AX107" s="1116"/>
      <c r="AY107" s="1114"/>
      <c r="AZ107" s="1119"/>
      <c r="BA107" s="1116" t="str">
        <f t="shared" si="14"/>
        <v>Sin Avance</v>
      </c>
      <c r="BB107" s="1116"/>
      <c r="BC107" s="1116"/>
      <c r="BD107" s="1116"/>
      <c r="BE107" s="1114"/>
      <c r="BF107" s="1114"/>
      <c r="BG107" s="1121"/>
      <c r="BH107" s="1116" t="str">
        <f t="shared" si="15"/>
        <v>Sin Avance</v>
      </c>
      <c r="BI107" s="1122"/>
      <c r="BJ107" s="1122"/>
      <c r="BK107" s="1114"/>
      <c r="BL107" s="1123">
        <f t="shared" si="16"/>
        <v>1</v>
      </c>
      <c r="BM107" s="1117" t="s">
        <v>96</v>
      </c>
      <c r="BN107" s="1117" t="s">
        <v>99</v>
      </c>
      <c r="BO107" s="1113">
        <v>44701</v>
      </c>
      <c r="BP107" s="1117" t="s">
        <v>4222</v>
      </c>
      <c r="BQ107" s="1122" t="s">
        <v>96</v>
      </c>
      <c r="BR107" s="1122" t="s">
        <v>99</v>
      </c>
      <c r="BS107" s="1125" t="str">
        <f t="shared" si="23"/>
        <v>Inefectiva</v>
      </c>
      <c r="BT107" s="1116" t="s">
        <v>4221</v>
      </c>
      <c r="BU107" s="1127" t="s">
        <v>186</v>
      </c>
      <c r="BV107" s="1128"/>
      <c r="BZ107" s="725"/>
    </row>
    <row r="108" spans="1:78" s="1129" customFormat="1" ht="41.1" customHeight="1">
      <c r="A108" s="778" t="s">
        <v>131</v>
      </c>
      <c r="B108" s="1133">
        <v>44001</v>
      </c>
      <c r="C108" s="1108" t="s">
        <v>1047</v>
      </c>
      <c r="D108" s="778" t="s">
        <v>756</v>
      </c>
      <c r="E108" s="1107" t="s">
        <v>1048</v>
      </c>
      <c r="F108" s="778" t="s">
        <v>101</v>
      </c>
      <c r="G108" s="778" t="s">
        <v>847</v>
      </c>
      <c r="H108" s="1107" t="s">
        <v>1049</v>
      </c>
      <c r="I108" s="778">
        <v>1</v>
      </c>
      <c r="J108" s="1107" t="s">
        <v>1050</v>
      </c>
      <c r="K108" s="778" t="s">
        <v>110</v>
      </c>
      <c r="L108" s="778" t="s">
        <v>1051</v>
      </c>
      <c r="M108" s="778" t="s">
        <v>1051</v>
      </c>
      <c r="N108" s="1108">
        <v>1</v>
      </c>
      <c r="O108" s="778" t="s">
        <v>1051</v>
      </c>
      <c r="P108" s="1109" t="s">
        <v>852</v>
      </c>
      <c r="Q108" s="1109" t="s">
        <v>852</v>
      </c>
      <c r="R108" s="1134">
        <v>44001</v>
      </c>
      <c r="S108" s="1134">
        <v>44365</v>
      </c>
      <c r="T108" s="783"/>
      <c r="U108" s="1112">
        <f t="shared" si="21"/>
        <v>44365</v>
      </c>
      <c r="V108" s="1138">
        <v>44466</v>
      </c>
      <c r="W108" s="1116" t="s">
        <v>1052</v>
      </c>
      <c r="X108" s="1119">
        <v>1</v>
      </c>
      <c r="Y108" s="1321" t="str">
        <f t="shared" si="22"/>
        <v>Destacado</v>
      </c>
      <c r="Z108" s="1118">
        <v>44544</v>
      </c>
      <c r="AA108" s="1117" t="s">
        <v>1053</v>
      </c>
      <c r="AB108" s="1117" t="s">
        <v>346</v>
      </c>
      <c r="AC108" s="1113"/>
      <c r="AD108" s="1116"/>
      <c r="AE108" s="1119"/>
      <c r="AF108" s="1322" t="str">
        <f t="shared" si="11"/>
        <v>Sin Avance</v>
      </c>
      <c r="AG108" s="1113"/>
      <c r="AH108" s="1116"/>
      <c r="AI108" s="1116"/>
      <c r="AJ108" s="1113"/>
      <c r="AK108" s="1117"/>
      <c r="AL108" s="1119"/>
      <c r="AM108" s="1116" t="str">
        <f t="shared" si="12"/>
        <v>Sin Avance</v>
      </c>
      <c r="AN108" s="1117"/>
      <c r="AO108" s="1117"/>
      <c r="AP108" s="1117"/>
      <c r="AQ108" s="1117"/>
      <c r="AR108" s="1114"/>
      <c r="AS108" s="1119"/>
      <c r="AT108" s="1120" t="str">
        <f t="shared" si="13"/>
        <v>Sin Avance</v>
      </c>
      <c r="AU108" s="1113"/>
      <c r="AV108" s="1117"/>
      <c r="AW108" s="1117"/>
      <c r="AX108" s="1116"/>
      <c r="AY108" s="1114"/>
      <c r="AZ108" s="1119"/>
      <c r="BA108" s="1116" t="str">
        <f t="shared" si="14"/>
        <v>Sin Avance</v>
      </c>
      <c r="BB108" s="1116"/>
      <c r="BC108" s="1116"/>
      <c r="BD108" s="1116"/>
      <c r="BE108" s="1114"/>
      <c r="BF108" s="1114"/>
      <c r="BG108" s="1121"/>
      <c r="BH108" s="1116" t="str">
        <f t="shared" si="15"/>
        <v>Sin Avance</v>
      </c>
      <c r="BI108" s="1122"/>
      <c r="BJ108" s="1122"/>
      <c r="BK108" s="1114"/>
      <c r="BL108" s="1123">
        <f t="shared" si="16"/>
        <v>1</v>
      </c>
      <c r="BM108" s="1117" t="s">
        <v>96</v>
      </c>
      <c r="BN108" s="1117" t="s">
        <v>96</v>
      </c>
      <c r="BO108" s="1113">
        <v>44701</v>
      </c>
      <c r="BP108" s="1117" t="s">
        <v>4218</v>
      </c>
      <c r="BQ108" s="1122" t="s">
        <v>96</v>
      </c>
      <c r="BR108" s="1122" t="s">
        <v>96</v>
      </c>
      <c r="BS108" s="1125" t="str">
        <f t="shared" si="23"/>
        <v>Cerrada</v>
      </c>
      <c r="BT108" s="1116" t="s">
        <v>4219</v>
      </c>
      <c r="BU108" s="1127" t="s">
        <v>186</v>
      </c>
      <c r="BV108" s="1128"/>
      <c r="BZ108" s="725"/>
    </row>
    <row r="109" spans="1:78" s="1129" customFormat="1" ht="41.1" customHeight="1">
      <c r="A109" s="778" t="s">
        <v>131</v>
      </c>
      <c r="B109" s="1133">
        <v>44001</v>
      </c>
      <c r="C109" s="1108" t="s">
        <v>1047</v>
      </c>
      <c r="D109" s="778" t="s">
        <v>756</v>
      </c>
      <c r="E109" s="1107" t="s">
        <v>1048</v>
      </c>
      <c r="F109" s="778" t="s">
        <v>101</v>
      </c>
      <c r="G109" s="778" t="s">
        <v>847</v>
      </c>
      <c r="H109" s="1107" t="s">
        <v>1054</v>
      </c>
      <c r="I109" s="778">
        <v>2</v>
      </c>
      <c r="J109" s="1107" t="s">
        <v>1055</v>
      </c>
      <c r="K109" s="778" t="s">
        <v>110</v>
      </c>
      <c r="L109" s="778" t="s">
        <v>1056</v>
      </c>
      <c r="M109" s="778" t="s">
        <v>1057</v>
      </c>
      <c r="N109" s="1108">
        <v>1</v>
      </c>
      <c r="O109" s="778" t="s">
        <v>1057</v>
      </c>
      <c r="P109" s="1109" t="s">
        <v>852</v>
      </c>
      <c r="Q109" s="1109" t="s">
        <v>852</v>
      </c>
      <c r="R109" s="1134">
        <v>44001</v>
      </c>
      <c r="S109" s="1134">
        <v>44365</v>
      </c>
      <c r="T109" s="783"/>
      <c r="U109" s="1112">
        <f t="shared" si="21"/>
        <v>44365</v>
      </c>
      <c r="V109" s="1138">
        <v>44466</v>
      </c>
      <c r="W109" s="1116" t="s">
        <v>858</v>
      </c>
      <c r="X109" s="1119">
        <v>1</v>
      </c>
      <c r="Y109" s="1321" t="str">
        <f t="shared" si="22"/>
        <v>Destacado</v>
      </c>
      <c r="Z109" s="1118">
        <v>44544</v>
      </c>
      <c r="AA109" s="1117" t="s">
        <v>1058</v>
      </c>
      <c r="AB109" s="1117" t="s">
        <v>346</v>
      </c>
      <c r="AC109" s="1113"/>
      <c r="AD109" s="1116"/>
      <c r="AE109" s="1119"/>
      <c r="AF109" s="1322" t="str">
        <f t="shared" si="11"/>
        <v>Sin Avance</v>
      </c>
      <c r="AG109" s="1113"/>
      <c r="AH109" s="1116"/>
      <c r="AI109" s="1116"/>
      <c r="AJ109" s="1113"/>
      <c r="AK109" s="1117"/>
      <c r="AL109" s="1119"/>
      <c r="AM109" s="1116" t="str">
        <f t="shared" si="12"/>
        <v>Sin Avance</v>
      </c>
      <c r="AN109" s="1117"/>
      <c r="AO109" s="1117"/>
      <c r="AP109" s="1117"/>
      <c r="AQ109" s="1117"/>
      <c r="AR109" s="1114"/>
      <c r="AS109" s="1119"/>
      <c r="AT109" s="1120" t="str">
        <f t="shared" si="13"/>
        <v>Sin Avance</v>
      </c>
      <c r="AU109" s="1113"/>
      <c r="AV109" s="1117"/>
      <c r="AW109" s="1117"/>
      <c r="AX109" s="1116"/>
      <c r="AY109" s="1114"/>
      <c r="AZ109" s="1119"/>
      <c r="BA109" s="1116" t="str">
        <f t="shared" si="14"/>
        <v>Sin Avance</v>
      </c>
      <c r="BB109" s="1116"/>
      <c r="BC109" s="1116"/>
      <c r="BD109" s="1116"/>
      <c r="BE109" s="1114"/>
      <c r="BF109" s="1114"/>
      <c r="BG109" s="1121"/>
      <c r="BH109" s="1116" t="str">
        <f t="shared" si="15"/>
        <v>Sin Avance</v>
      </c>
      <c r="BI109" s="1122"/>
      <c r="BJ109" s="1122"/>
      <c r="BK109" s="1114"/>
      <c r="BL109" s="1135">
        <f t="shared" si="16"/>
        <v>1</v>
      </c>
      <c r="BM109" s="1117" t="s">
        <v>96</v>
      </c>
      <c r="BN109" s="1117" t="s">
        <v>96</v>
      </c>
      <c r="BO109" s="1113">
        <v>44701</v>
      </c>
      <c r="BP109" s="1117" t="s">
        <v>4218</v>
      </c>
      <c r="BQ109" s="1122" t="s">
        <v>96</v>
      </c>
      <c r="BR109" s="1122" t="s">
        <v>96</v>
      </c>
      <c r="BS109" s="1125" t="str">
        <f t="shared" si="23"/>
        <v>Cerrada</v>
      </c>
      <c r="BT109" s="1116" t="s">
        <v>4219</v>
      </c>
      <c r="BU109" s="1127" t="s">
        <v>186</v>
      </c>
      <c r="BV109" s="1128"/>
      <c r="BZ109" s="725"/>
    </row>
    <row r="110" spans="1:78" s="1129" customFormat="1" ht="45" customHeight="1">
      <c r="A110" s="778" t="s">
        <v>131</v>
      </c>
      <c r="B110" s="1133">
        <v>44001</v>
      </c>
      <c r="C110" s="1108" t="s">
        <v>1059</v>
      </c>
      <c r="D110" s="778" t="s">
        <v>756</v>
      </c>
      <c r="E110" s="1107" t="s">
        <v>1060</v>
      </c>
      <c r="F110" s="778" t="s">
        <v>102</v>
      </c>
      <c r="G110" s="778" t="s">
        <v>794</v>
      </c>
      <c r="H110" s="1107" t="s">
        <v>1061</v>
      </c>
      <c r="I110" s="778">
        <v>1</v>
      </c>
      <c r="J110" s="1107" t="s">
        <v>1062</v>
      </c>
      <c r="K110" s="778" t="s">
        <v>110</v>
      </c>
      <c r="L110" s="778" t="s">
        <v>1063</v>
      </c>
      <c r="M110" s="778" t="s">
        <v>1064</v>
      </c>
      <c r="N110" s="1108">
        <v>1</v>
      </c>
      <c r="O110" s="778" t="s">
        <v>1064</v>
      </c>
      <c r="P110" s="1109" t="s">
        <v>794</v>
      </c>
      <c r="Q110" s="1109" t="s">
        <v>794</v>
      </c>
      <c r="R110" s="1134">
        <v>44005</v>
      </c>
      <c r="S110" s="1134">
        <v>44369</v>
      </c>
      <c r="T110" s="783"/>
      <c r="U110" s="1112">
        <f t="shared" si="21"/>
        <v>44369</v>
      </c>
      <c r="V110" s="1113">
        <v>44351</v>
      </c>
      <c r="W110" s="1116" t="s">
        <v>1065</v>
      </c>
      <c r="X110" s="1119">
        <v>1</v>
      </c>
      <c r="Y110" s="1321" t="str">
        <f t="shared" si="22"/>
        <v>Destacado</v>
      </c>
      <c r="Z110" s="1113">
        <v>44425</v>
      </c>
      <c r="AA110" s="1116" t="s">
        <v>1066</v>
      </c>
      <c r="AB110" s="1116" t="s">
        <v>346</v>
      </c>
      <c r="AC110" s="1113">
        <v>44532</v>
      </c>
      <c r="AD110" s="1116" t="s">
        <v>1067</v>
      </c>
      <c r="AE110" s="1119">
        <v>1</v>
      </c>
      <c r="AF110" s="1316" t="str">
        <f t="shared" si="11"/>
        <v>Destacado</v>
      </c>
      <c r="AG110" s="1113">
        <v>44547</v>
      </c>
      <c r="AH110" s="1116" t="s">
        <v>1068</v>
      </c>
      <c r="AI110" s="1116" t="s">
        <v>803</v>
      </c>
      <c r="AJ110" s="1116"/>
      <c r="AK110" s="1117"/>
      <c r="AL110" s="1116"/>
      <c r="AM110" s="1116" t="str">
        <f t="shared" si="12"/>
        <v>Sin Avance</v>
      </c>
      <c r="AN110" s="1117"/>
      <c r="AO110" s="1117"/>
      <c r="AP110" s="1117"/>
      <c r="AQ110" s="1117"/>
      <c r="AR110" s="1114"/>
      <c r="AS110" s="1119"/>
      <c r="AT110" s="1120" t="str">
        <f t="shared" si="13"/>
        <v>Sin Avance</v>
      </c>
      <c r="AU110" s="1113"/>
      <c r="AV110" s="1117"/>
      <c r="AW110" s="1117"/>
      <c r="AX110" s="1116"/>
      <c r="AY110" s="1114"/>
      <c r="AZ110" s="1119"/>
      <c r="BA110" s="1116" t="str">
        <f t="shared" si="14"/>
        <v>Sin Avance</v>
      </c>
      <c r="BB110" s="1116"/>
      <c r="BC110" s="1116"/>
      <c r="BD110" s="1116"/>
      <c r="BE110" s="1114"/>
      <c r="BF110" s="1114"/>
      <c r="BG110" s="1121"/>
      <c r="BH110" s="1116" t="str">
        <f t="shared" si="15"/>
        <v>Sin Avance</v>
      </c>
      <c r="BI110" s="1122"/>
      <c r="BJ110" s="1122"/>
      <c r="BK110" s="1114"/>
      <c r="BL110" s="1135">
        <f t="shared" si="16"/>
        <v>1</v>
      </c>
      <c r="BM110" s="1117" t="s">
        <v>96</v>
      </c>
      <c r="BN110" s="1117" t="s">
        <v>96</v>
      </c>
      <c r="BO110" s="1113">
        <v>44701</v>
      </c>
      <c r="BP110" s="1117" t="s">
        <v>4218</v>
      </c>
      <c r="BQ110" s="1122" t="s">
        <v>96</v>
      </c>
      <c r="BR110" s="1122" t="s">
        <v>96</v>
      </c>
      <c r="BS110" s="1125" t="str">
        <f t="shared" si="23"/>
        <v>Cerrada</v>
      </c>
      <c r="BT110" s="1116" t="s">
        <v>4219</v>
      </c>
      <c r="BU110" s="1127" t="s">
        <v>186</v>
      </c>
      <c r="BV110" s="1128"/>
      <c r="BZ110" s="725"/>
    </row>
    <row r="111" spans="1:78" s="1129" customFormat="1" ht="45" customHeight="1">
      <c r="A111" s="778" t="s">
        <v>131</v>
      </c>
      <c r="B111" s="1133">
        <v>44001</v>
      </c>
      <c r="C111" s="1108" t="s">
        <v>1069</v>
      </c>
      <c r="D111" s="778" t="s">
        <v>756</v>
      </c>
      <c r="E111" s="1107" t="s">
        <v>1070</v>
      </c>
      <c r="F111" s="778" t="s">
        <v>98</v>
      </c>
      <c r="G111" s="778" t="s">
        <v>175</v>
      </c>
      <c r="H111" s="1107" t="s">
        <v>1071</v>
      </c>
      <c r="I111" s="778">
        <v>1</v>
      </c>
      <c r="J111" s="1107" t="s">
        <v>1072</v>
      </c>
      <c r="K111" s="778" t="s">
        <v>110</v>
      </c>
      <c r="L111" s="778" t="s">
        <v>1073</v>
      </c>
      <c r="M111" s="778" t="s">
        <v>1074</v>
      </c>
      <c r="N111" s="1108">
        <v>1</v>
      </c>
      <c r="O111" s="778" t="s">
        <v>1074</v>
      </c>
      <c r="P111" s="1109" t="s">
        <v>175</v>
      </c>
      <c r="Q111" s="1109" t="s">
        <v>175</v>
      </c>
      <c r="R111" s="1134">
        <v>44001</v>
      </c>
      <c r="S111" s="1134">
        <v>44286</v>
      </c>
      <c r="T111" s="783"/>
      <c r="U111" s="1112">
        <f t="shared" si="21"/>
        <v>44286</v>
      </c>
      <c r="V111" s="1148">
        <v>44153</v>
      </c>
      <c r="W111" s="1139" t="s">
        <v>1075</v>
      </c>
      <c r="X111" s="1140">
        <v>0.6</v>
      </c>
      <c r="Y111" s="1321" t="str">
        <f t="shared" si="22"/>
        <v>No Satisfactorio</v>
      </c>
      <c r="Z111" s="1113">
        <v>44159</v>
      </c>
      <c r="AA111" s="1116" t="s">
        <v>1076</v>
      </c>
      <c r="AB111" s="1116" t="s">
        <v>584</v>
      </c>
      <c r="AC111" s="1113">
        <v>44229</v>
      </c>
      <c r="AD111" s="1141" t="s">
        <v>1077</v>
      </c>
      <c r="AE111" s="1119">
        <v>0.65</v>
      </c>
      <c r="AF111" s="1316" t="str">
        <f t="shared" si="11"/>
        <v>No Satisfactorio</v>
      </c>
      <c r="AG111" s="1113">
        <v>44418</v>
      </c>
      <c r="AH111" s="1116" t="s">
        <v>1078</v>
      </c>
      <c r="AI111" s="1116" t="s">
        <v>346</v>
      </c>
      <c r="AJ111" s="1113">
        <v>44323</v>
      </c>
      <c r="AK111" s="1149" t="s">
        <v>1079</v>
      </c>
      <c r="AL111" s="1119">
        <v>1</v>
      </c>
      <c r="AM111" s="1116" t="str">
        <f t="shared" si="12"/>
        <v>Destacado</v>
      </c>
      <c r="AN111" s="1113">
        <v>44418</v>
      </c>
      <c r="AO111" s="1116" t="s">
        <v>1080</v>
      </c>
      <c r="AP111" s="1116" t="s">
        <v>346</v>
      </c>
      <c r="AQ111" s="1143">
        <v>44375</v>
      </c>
      <c r="AR111" s="1150" t="s">
        <v>1081</v>
      </c>
      <c r="AS111" s="1145">
        <v>1</v>
      </c>
      <c r="AT111" s="1116" t="str">
        <f t="shared" si="13"/>
        <v>Destacado</v>
      </c>
      <c r="AU111" s="1113">
        <v>44418</v>
      </c>
      <c r="AV111" s="1116" t="s">
        <v>1080</v>
      </c>
      <c r="AW111" s="1116" t="s">
        <v>346</v>
      </c>
      <c r="AX111" s="1116"/>
      <c r="AY111" s="1116"/>
      <c r="AZ111" s="1116"/>
      <c r="BA111" s="1116" t="str">
        <f t="shared" si="14"/>
        <v>Sin Avance</v>
      </c>
      <c r="BB111" s="1116"/>
      <c r="BC111" s="1116"/>
      <c r="BD111" s="1116"/>
      <c r="BE111" s="1116"/>
      <c r="BF111" s="1116"/>
      <c r="BG111" s="1116"/>
      <c r="BH111" s="1116" t="str">
        <f t="shared" si="15"/>
        <v>Sin Avance</v>
      </c>
      <c r="BI111" s="1116"/>
      <c r="BJ111" s="1116"/>
      <c r="BK111" s="1116"/>
      <c r="BL111" s="1123">
        <f t="shared" si="16"/>
        <v>1</v>
      </c>
      <c r="BM111" s="1117" t="s">
        <v>96</v>
      </c>
      <c r="BN111" s="1117" t="s">
        <v>96</v>
      </c>
      <c r="BO111" s="1113">
        <v>44701</v>
      </c>
      <c r="BP111" s="1117" t="s">
        <v>4218</v>
      </c>
      <c r="BQ111" s="1122" t="s">
        <v>96</v>
      </c>
      <c r="BR111" s="1122" t="s">
        <v>96</v>
      </c>
      <c r="BS111" s="1125" t="str">
        <f t="shared" si="23"/>
        <v>Cerrada</v>
      </c>
      <c r="BT111" s="1116" t="s">
        <v>4219</v>
      </c>
      <c r="BU111" s="1127" t="s">
        <v>186</v>
      </c>
      <c r="BV111" s="1128"/>
      <c r="BZ111" s="725"/>
    </row>
    <row r="112" spans="1:78" s="1129" customFormat="1" ht="45" customHeight="1">
      <c r="A112" s="778" t="s">
        <v>131</v>
      </c>
      <c r="B112" s="1133">
        <v>44001</v>
      </c>
      <c r="C112" s="1108" t="s">
        <v>1069</v>
      </c>
      <c r="D112" s="778" t="s">
        <v>756</v>
      </c>
      <c r="E112" s="1107" t="s">
        <v>1070</v>
      </c>
      <c r="F112" s="778" t="s">
        <v>98</v>
      </c>
      <c r="G112" s="778" t="s">
        <v>175</v>
      </c>
      <c r="H112" s="1107" t="s">
        <v>1082</v>
      </c>
      <c r="I112" s="778">
        <v>2</v>
      </c>
      <c r="J112" s="1107" t="s">
        <v>1083</v>
      </c>
      <c r="K112" s="778" t="s">
        <v>110</v>
      </c>
      <c r="L112" s="778" t="s">
        <v>1084</v>
      </c>
      <c r="M112" s="778" t="s">
        <v>1085</v>
      </c>
      <c r="N112" s="1108">
        <v>1</v>
      </c>
      <c r="O112" s="778" t="s">
        <v>1085</v>
      </c>
      <c r="P112" s="1109" t="s">
        <v>175</v>
      </c>
      <c r="Q112" s="1109" t="s">
        <v>175</v>
      </c>
      <c r="R112" s="1134">
        <v>44001</v>
      </c>
      <c r="S112" s="1134">
        <v>44365</v>
      </c>
      <c r="T112" s="783"/>
      <c r="U112" s="1112">
        <f t="shared" si="21"/>
        <v>44365</v>
      </c>
      <c r="V112" s="1148">
        <v>44153</v>
      </c>
      <c r="W112" s="1139" t="s">
        <v>1086</v>
      </c>
      <c r="X112" s="1140">
        <v>0.4</v>
      </c>
      <c r="Y112" s="1321" t="str">
        <f t="shared" si="22"/>
        <v>No Satisfactorio</v>
      </c>
      <c r="Z112" s="1113">
        <v>44159</v>
      </c>
      <c r="AA112" s="1116" t="s">
        <v>1087</v>
      </c>
      <c r="AB112" s="1116" t="s">
        <v>584</v>
      </c>
      <c r="AC112" s="1113">
        <v>44229</v>
      </c>
      <c r="AD112" s="1141" t="s">
        <v>1088</v>
      </c>
      <c r="AE112" s="1119">
        <v>0.6</v>
      </c>
      <c r="AF112" s="1316" t="str">
        <f t="shared" si="11"/>
        <v>No Satisfactorio</v>
      </c>
      <c r="AG112" s="1113">
        <v>44418</v>
      </c>
      <c r="AH112" s="1116" t="s">
        <v>1089</v>
      </c>
      <c r="AI112" s="1116" t="s">
        <v>346</v>
      </c>
      <c r="AJ112" s="1143">
        <v>44375</v>
      </c>
      <c r="AK112" s="1141" t="s">
        <v>1090</v>
      </c>
      <c r="AL112" s="1145">
        <v>1</v>
      </c>
      <c r="AM112" s="1116" t="str">
        <f t="shared" si="12"/>
        <v>Destacado</v>
      </c>
      <c r="AN112" s="1113">
        <v>44418</v>
      </c>
      <c r="AO112" s="1116" t="s">
        <v>1091</v>
      </c>
      <c r="AP112" s="1116" t="s">
        <v>346</v>
      </c>
      <c r="AQ112" s="1117"/>
      <c r="AR112" s="1114"/>
      <c r="AS112" s="1119"/>
      <c r="AT112" s="1120" t="str">
        <f t="shared" si="13"/>
        <v>Sin Avance</v>
      </c>
      <c r="AU112" s="1113"/>
      <c r="AV112" s="1117"/>
      <c r="AW112" s="1117"/>
      <c r="AX112" s="1116"/>
      <c r="AY112" s="1114"/>
      <c r="AZ112" s="1119"/>
      <c r="BA112" s="1116" t="str">
        <f t="shared" si="14"/>
        <v>Sin Avance</v>
      </c>
      <c r="BB112" s="1116"/>
      <c r="BC112" s="1116"/>
      <c r="BD112" s="1116"/>
      <c r="BE112" s="1114"/>
      <c r="BF112" s="1114"/>
      <c r="BG112" s="1121"/>
      <c r="BH112" s="1116" t="str">
        <f t="shared" si="15"/>
        <v>Sin Avance</v>
      </c>
      <c r="BI112" s="1122"/>
      <c r="BJ112" s="1122"/>
      <c r="BK112" s="1114"/>
      <c r="BL112" s="1123">
        <f t="shared" si="16"/>
        <v>1</v>
      </c>
      <c r="BM112" s="1117" t="s">
        <v>96</v>
      </c>
      <c r="BN112" s="1117" t="s">
        <v>96</v>
      </c>
      <c r="BO112" s="1113">
        <v>44701</v>
      </c>
      <c r="BP112" s="1117" t="s">
        <v>4218</v>
      </c>
      <c r="BQ112" s="1122" t="s">
        <v>96</v>
      </c>
      <c r="BR112" s="1122" t="s">
        <v>96</v>
      </c>
      <c r="BS112" s="1125" t="str">
        <f t="shared" si="23"/>
        <v>Cerrada</v>
      </c>
      <c r="BT112" s="1116" t="s">
        <v>4219</v>
      </c>
      <c r="BU112" s="1127" t="s">
        <v>186</v>
      </c>
      <c r="BV112" s="1128"/>
      <c r="BZ112" s="725"/>
    </row>
    <row r="113" spans="1:78" s="1129" customFormat="1" ht="45" customHeight="1">
      <c r="A113" s="778" t="s">
        <v>131</v>
      </c>
      <c r="B113" s="1133">
        <v>44001</v>
      </c>
      <c r="C113" s="1108" t="s">
        <v>1069</v>
      </c>
      <c r="D113" s="778" t="s">
        <v>756</v>
      </c>
      <c r="E113" s="1107" t="s">
        <v>1070</v>
      </c>
      <c r="F113" s="778" t="s">
        <v>98</v>
      </c>
      <c r="G113" s="778" t="s">
        <v>1092</v>
      </c>
      <c r="H113" s="1107" t="s">
        <v>1093</v>
      </c>
      <c r="I113" s="778">
        <v>3</v>
      </c>
      <c r="J113" s="1107" t="s">
        <v>1094</v>
      </c>
      <c r="K113" s="778" t="s">
        <v>110</v>
      </c>
      <c r="L113" s="778" t="s">
        <v>1095</v>
      </c>
      <c r="M113" s="778" t="s">
        <v>1096</v>
      </c>
      <c r="N113" s="1108">
        <v>1</v>
      </c>
      <c r="O113" s="778" t="s">
        <v>1096</v>
      </c>
      <c r="P113" s="778" t="s">
        <v>1092</v>
      </c>
      <c r="Q113" s="778" t="s">
        <v>1092</v>
      </c>
      <c r="R113" s="1134">
        <v>44105</v>
      </c>
      <c r="S113" s="1134">
        <v>44365</v>
      </c>
      <c r="T113" s="783"/>
      <c r="U113" s="1112">
        <f t="shared" si="21"/>
        <v>44365</v>
      </c>
      <c r="V113" s="1148">
        <v>44153</v>
      </c>
      <c r="W113" s="1139" t="s">
        <v>1097</v>
      </c>
      <c r="X113" s="1140">
        <v>0.05</v>
      </c>
      <c r="Y113" s="1321" t="str">
        <f t="shared" si="22"/>
        <v>No Satisfactorio</v>
      </c>
      <c r="Z113" s="1113">
        <v>44159</v>
      </c>
      <c r="AA113" s="1116" t="s">
        <v>1098</v>
      </c>
      <c r="AB113" s="1116" t="s">
        <v>584</v>
      </c>
      <c r="AC113" s="1113">
        <v>44229</v>
      </c>
      <c r="AD113" s="1141" t="s">
        <v>1099</v>
      </c>
      <c r="AE113" s="1119">
        <v>0.2</v>
      </c>
      <c r="AF113" s="1316" t="str">
        <f t="shared" si="11"/>
        <v>No Satisfactorio</v>
      </c>
      <c r="AG113" s="1113">
        <v>44418</v>
      </c>
      <c r="AH113" s="1116" t="s">
        <v>1100</v>
      </c>
      <c r="AI113" s="1116" t="s">
        <v>346</v>
      </c>
      <c r="AJ113" s="1143">
        <v>44375</v>
      </c>
      <c r="AK113" s="1141" t="s">
        <v>1101</v>
      </c>
      <c r="AL113" s="1145">
        <v>1</v>
      </c>
      <c r="AM113" s="1116" t="str">
        <f t="shared" si="12"/>
        <v>Destacado</v>
      </c>
      <c r="AN113" s="1113">
        <v>44418</v>
      </c>
      <c r="AO113" s="1116" t="s">
        <v>1102</v>
      </c>
      <c r="AP113" s="1116" t="s">
        <v>346</v>
      </c>
      <c r="AQ113" s="1132">
        <v>44377</v>
      </c>
      <c r="AR113" s="1116" t="s">
        <v>1103</v>
      </c>
      <c r="AS113" s="1119">
        <v>1</v>
      </c>
      <c r="AT113" s="1116" t="str">
        <f t="shared" si="13"/>
        <v>Destacado</v>
      </c>
      <c r="AU113" s="1113">
        <v>44418</v>
      </c>
      <c r="AV113" s="1116" t="s">
        <v>1102</v>
      </c>
      <c r="AW113" s="1116" t="s">
        <v>346</v>
      </c>
      <c r="AX113" s="1116"/>
      <c r="AY113" s="1116"/>
      <c r="AZ113" s="1116"/>
      <c r="BA113" s="1116" t="str">
        <f t="shared" si="14"/>
        <v>Sin Avance</v>
      </c>
      <c r="BB113" s="1116"/>
      <c r="BC113" s="1116"/>
      <c r="BD113" s="1116"/>
      <c r="BE113" s="1116"/>
      <c r="BF113" s="1116"/>
      <c r="BG113" s="1116"/>
      <c r="BH113" s="1116" t="str">
        <f t="shared" si="15"/>
        <v>Sin Avance</v>
      </c>
      <c r="BI113" s="1116"/>
      <c r="BJ113" s="1116"/>
      <c r="BK113" s="1116"/>
      <c r="BL113" s="1123">
        <f t="shared" si="16"/>
        <v>1</v>
      </c>
      <c r="BM113" s="1117" t="s">
        <v>96</v>
      </c>
      <c r="BN113" s="1117" t="s">
        <v>96</v>
      </c>
      <c r="BO113" s="1113">
        <v>44701</v>
      </c>
      <c r="BP113" s="1117" t="s">
        <v>4218</v>
      </c>
      <c r="BQ113" s="1122" t="s">
        <v>96</v>
      </c>
      <c r="BR113" s="1122" t="s">
        <v>96</v>
      </c>
      <c r="BS113" s="1125" t="str">
        <f t="shared" si="23"/>
        <v>Cerrada</v>
      </c>
      <c r="BT113" s="1116" t="s">
        <v>4219</v>
      </c>
      <c r="BU113" s="1127" t="s">
        <v>186</v>
      </c>
      <c r="BV113" s="1128"/>
      <c r="BZ113" s="725"/>
    </row>
    <row r="114" spans="1:78" s="1129" customFormat="1" ht="41.1" customHeight="1">
      <c r="A114" s="778" t="s">
        <v>131</v>
      </c>
      <c r="B114" s="1133">
        <v>44001</v>
      </c>
      <c r="C114" s="1108" t="s">
        <v>1069</v>
      </c>
      <c r="D114" s="778" t="s">
        <v>756</v>
      </c>
      <c r="E114" s="1107" t="s">
        <v>1070</v>
      </c>
      <c r="F114" s="778" t="s">
        <v>98</v>
      </c>
      <c r="G114" s="778" t="s">
        <v>1104</v>
      </c>
      <c r="H114" s="1107" t="s">
        <v>1105</v>
      </c>
      <c r="I114" s="778">
        <v>4</v>
      </c>
      <c r="J114" s="1107" t="s">
        <v>921</v>
      </c>
      <c r="K114" s="778" t="s">
        <v>110</v>
      </c>
      <c r="L114" s="778" t="s">
        <v>1106</v>
      </c>
      <c r="M114" s="778" t="s">
        <v>1107</v>
      </c>
      <c r="N114" s="1108">
        <v>1</v>
      </c>
      <c r="O114" s="778" t="s">
        <v>1107</v>
      </c>
      <c r="P114" s="778" t="s">
        <v>1104</v>
      </c>
      <c r="Q114" s="778" t="s">
        <v>1104</v>
      </c>
      <c r="R114" s="1134">
        <v>44001</v>
      </c>
      <c r="S114" s="1134">
        <v>44365</v>
      </c>
      <c r="T114" s="783"/>
      <c r="U114" s="1112">
        <f t="shared" si="21"/>
        <v>44365</v>
      </c>
      <c r="V114" s="1113">
        <v>44365</v>
      </c>
      <c r="W114" s="1116" t="s">
        <v>926</v>
      </c>
      <c r="X114" s="1119">
        <v>1</v>
      </c>
      <c r="Y114" s="1321" t="str">
        <f t="shared" si="22"/>
        <v>Destacado</v>
      </c>
      <c r="Z114" s="1118">
        <v>44516</v>
      </c>
      <c r="AA114" s="1117" t="s">
        <v>1108</v>
      </c>
      <c r="AB114" s="1117" t="s">
        <v>584</v>
      </c>
      <c r="AC114" s="1113"/>
      <c r="AD114" s="1116"/>
      <c r="AE114" s="1119"/>
      <c r="AF114" s="1322" t="str">
        <f t="shared" si="11"/>
        <v>Sin Avance</v>
      </c>
      <c r="AG114" s="1113"/>
      <c r="AH114" s="1116"/>
      <c r="AI114" s="1116"/>
      <c r="AJ114" s="1113"/>
      <c r="AK114" s="1117"/>
      <c r="AL114" s="1119"/>
      <c r="AM114" s="1116" t="str">
        <f t="shared" si="12"/>
        <v>Sin Avance</v>
      </c>
      <c r="AN114" s="1117"/>
      <c r="AO114" s="1117"/>
      <c r="AP114" s="1117"/>
      <c r="AQ114" s="1117"/>
      <c r="AR114" s="1114"/>
      <c r="AS114" s="1119"/>
      <c r="AT114" s="1120" t="str">
        <f t="shared" si="13"/>
        <v>Sin Avance</v>
      </c>
      <c r="AU114" s="1113"/>
      <c r="AV114" s="1117"/>
      <c r="AW114" s="1117"/>
      <c r="AX114" s="1116"/>
      <c r="AY114" s="1114"/>
      <c r="AZ114" s="1119"/>
      <c r="BA114" s="1116" t="str">
        <f t="shared" si="14"/>
        <v>Sin Avance</v>
      </c>
      <c r="BB114" s="1116"/>
      <c r="BC114" s="1116"/>
      <c r="BD114" s="1116"/>
      <c r="BE114" s="1114"/>
      <c r="BF114" s="1114"/>
      <c r="BG114" s="1121"/>
      <c r="BH114" s="1116" t="str">
        <f t="shared" si="15"/>
        <v>Sin Avance</v>
      </c>
      <c r="BI114" s="1122"/>
      <c r="BJ114" s="1122"/>
      <c r="BK114" s="1114"/>
      <c r="BL114" s="1123">
        <f t="shared" si="16"/>
        <v>1</v>
      </c>
      <c r="BM114" s="1117" t="s">
        <v>96</v>
      </c>
      <c r="BN114" s="1117" t="s">
        <v>96</v>
      </c>
      <c r="BO114" s="1113">
        <v>44701</v>
      </c>
      <c r="BP114" s="1117" t="s">
        <v>4218</v>
      </c>
      <c r="BQ114" s="1122" t="s">
        <v>96</v>
      </c>
      <c r="BR114" s="1122" t="s">
        <v>96</v>
      </c>
      <c r="BS114" s="1125" t="str">
        <f t="shared" si="23"/>
        <v>Cerrada</v>
      </c>
      <c r="BT114" s="1116" t="s">
        <v>4219</v>
      </c>
      <c r="BU114" s="1127" t="s">
        <v>186</v>
      </c>
      <c r="BV114" s="1128"/>
      <c r="BZ114" s="725"/>
    </row>
    <row r="115" spans="1:78" s="230" customFormat="1" ht="41.1" customHeight="1">
      <c r="A115" s="123" t="s">
        <v>131</v>
      </c>
      <c r="B115" s="129">
        <v>44001</v>
      </c>
      <c r="C115" s="196" t="s">
        <v>1109</v>
      </c>
      <c r="D115" s="123" t="s">
        <v>756</v>
      </c>
      <c r="E115" s="232" t="s">
        <v>1110</v>
      </c>
      <c r="F115" s="123" t="s">
        <v>98</v>
      </c>
      <c r="G115" s="123" t="s">
        <v>268</v>
      </c>
      <c r="H115" s="232" t="s">
        <v>1111</v>
      </c>
      <c r="I115" s="123">
        <v>1</v>
      </c>
      <c r="J115" s="232" t="s">
        <v>1112</v>
      </c>
      <c r="K115" s="123" t="s">
        <v>110</v>
      </c>
      <c r="L115" s="123" t="s">
        <v>1113</v>
      </c>
      <c r="M115" s="123" t="s">
        <v>1114</v>
      </c>
      <c r="N115" s="196">
        <v>1</v>
      </c>
      <c r="O115" s="123" t="s">
        <v>1114</v>
      </c>
      <c r="P115" s="123" t="s">
        <v>268</v>
      </c>
      <c r="Q115" s="247" t="s">
        <v>268</v>
      </c>
      <c r="R115" s="260">
        <v>44001</v>
      </c>
      <c r="S115" s="261">
        <v>44365</v>
      </c>
      <c r="T115" s="262"/>
      <c r="U115" s="201">
        <f t="shared" si="9"/>
        <v>44365</v>
      </c>
      <c r="V115" s="202">
        <v>44169</v>
      </c>
      <c r="W115" s="203" t="s">
        <v>1115</v>
      </c>
      <c r="X115" s="204">
        <v>1</v>
      </c>
      <c r="Y115" s="1303" t="str">
        <f t="shared" si="10"/>
        <v>Destacado</v>
      </c>
      <c r="Z115" s="202">
        <v>44183</v>
      </c>
      <c r="AA115" s="203" t="s">
        <v>1116</v>
      </c>
      <c r="AB115" s="219" t="s">
        <v>881</v>
      </c>
      <c r="AC115" s="150">
        <v>44221</v>
      </c>
      <c r="AD115" s="203" t="s">
        <v>1115</v>
      </c>
      <c r="AE115" s="204">
        <v>1</v>
      </c>
      <c r="AF115" s="219" t="str">
        <f t="shared" si="11"/>
        <v>Destacado</v>
      </c>
      <c r="AG115" s="202">
        <v>44251</v>
      </c>
      <c r="AH115" s="203" t="s">
        <v>1117</v>
      </c>
      <c r="AI115" s="219" t="s">
        <v>881</v>
      </c>
      <c r="AJ115" s="202"/>
      <c r="AK115" s="207"/>
      <c r="AL115" s="204"/>
      <c r="AM115" s="219" t="str">
        <f t="shared" si="12"/>
        <v>Sin Avance</v>
      </c>
      <c r="AN115" s="215"/>
      <c r="AO115" s="207"/>
      <c r="AP115" s="208"/>
      <c r="AQ115" s="146"/>
      <c r="AR115" s="217"/>
      <c r="AS115" s="204"/>
      <c r="AT115" s="205" t="str">
        <f t="shared" si="13"/>
        <v>Sin Avance</v>
      </c>
      <c r="AU115" s="202"/>
      <c r="AV115" s="207"/>
      <c r="AW115" s="208"/>
      <c r="AX115" s="218"/>
      <c r="AY115" s="147"/>
      <c r="AZ115" s="204"/>
      <c r="BA115" s="219" t="str">
        <f t="shared" si="14"/>
        <v>Sin Avance</v>
      </c>
      <c r="BB115" s="148"/>
      <c r="BC115" s="203"/>
      <c r="BD115" s="203"/>
      <c r="BE115" s="236"/>
      <c r="BF115" s="217"/>
      <c r="BG115" s="221"/>
      <c r="BH115" s="219" t="str">
        <f t="shared" si="15"/>
        <v>Sin Avance</v>
      </c>
      <c r="BI115" s="237"/>
      <c r="BJ115" s="222"/>
      <c r="BK115" s="147"/>
      <c r="BL115" s="238">
        <f t="shared" si="16"/>
        <v>1</v>
      </c>
      <c r="BM115" s="146"/>
      <c r="BN115" s="27"/>
      <c r="BO115" s="203"/>
      <c r="BP115" s="207"/>
      <c r="BQ115" s="237"/>
      <c r="BR115" s="222"/>
      <c r="BS115" s="240" t="str">
        <f t="shared" si="17"/>
        <v/>
      </c>
      <c r="BT115" s="203"/>
      <c r="BU115" s="208"/>
      <c r="BV115" s="229"/>
    </row>
    <row r="116" spans="1:78" s="230" customFormat="1" ht="41.1" customHeight="1">
      <c r="A116" s="123" t="s">
        <v>131</v>
      </c>
      <c r="B116" s="129">
        <v>44001</v>
      </c>
      <c r="C116" s="196" t="s">
        <v>1118</v>
      </c>
      <c r="D116" s="123" t="s">
        <v>756</v>
      </c>
      <c r="E116" s="232" t="s">
        <v>1119</v>
      </c>
      <c r="F116" s="123" t="s">
        <v>102</v>
      </c>
      <c r="G116" s="123" t="s">
        <v>268</v>
      </c>
      <c r="H116" s="232" t="s">
        <v>911</v>
      </c>
      <c r="I116" s="123">
        <v>1</v>
      </c>
      <c r="J116" s="232" t="s">
        <v>912</v>
      </c>
      <c r="K116" s="123" t="s">
        <v>110</v>
      </c>
      <c r="L116" s="123" t="s">
        <v>442</v>
      </c>
      <c r="M116" s="123" t="s">
        <v>913</v>
      </c>
      <c r="N116" s="196">
        <v>3</v>
      </c>
      <c r="O116" s="123" t="s">
        <v>913</v>
      </c>
      <c r="P116" s="123" t="s">
        <v>268</v>
      </c>
      <c r="Q116" s="247" t="s">
        <v>268</v>
      </c>
      <c r="R116" s="260">
        <v>44001</v>
      </c>
      <c r="S116" s="261">
        <v>44365</v>
      </c>
      <c r="T116" s="262"/>
      <c r="U116" s="201">
        <f t="shared" si="9"/>
        <v>44365</v>
      </c>
      <c r="V116" s="202">
        <v>44169</v>
      </c>
      <c r="W116" s="203" t="s">
        <v>914</v>
      </c>
      <c r="X116" s="204">
        <v>0.9</v>
      </c>
      <c r="Y116" s="1303" t="str">
        <f t="shared" si="10"/>
        <v>Satisfactorio</v>
      </c>
      <c r="Z116" s="202">
        <v>44183</v>
      </c>
      <c r="AA116" s="203" t="s">
        <v>915</v>
      </c>
      <c r="AB116" s="219" t="s">
        <v>881</v>
      </c>
      <c r="AC116" s="150">
        <v>44221</v>
      </c>
      <c r="AD116" s="203" t="s">
        <v>916</v>
      </c>
      <c r="AE116" s="204">
        <v>0.9</v>
      </c>
      <c r="AF116" s="219" t="str">
        <f t="shared" si="11"/>
        <v>Satisfactorio</v>
      </c>
      <c r="AG116" s="202">
        <v>44251</v>
      </c>
      <c r="AH116" s="203" t="s">
        <v>917</v>
      </c>
      <c r="AI116" s="219" t="s">
        <v>881</v>
      </c>
      <c r="AJ116" s="150">
        <v>44249</v>
      </c>
      <c r="AK116" s="203" t="s">
        <v>918</v>
      </c>
      <c r="AL116" s="204">
        <v>1</v>
      </c>
      <c r="AM116" s="219" t="str">
        <f t="shared" si="12"/>
        <v>Destacado</v>
      </c>
      <c r="AN116" s="202">
        <v>44251</v>
      </c>
      <c r="AO116" s="203" t="s">
        <v>919</v>
      </c>
      <c r="AP116" s="219" t="s">
        <v>881</v>
      </c>
      <c r="AQ116" s="146"/>
      <c r="AR116" s="217"/>
      <c r="AS116" s="204"/>
      <c r="AT116" s="205" t="str">
        <f t="shared" si="13"/>
        <v>Sin Avance</v>
      </c>
      <c r="AU116" s="202"/>
      <c r="AV116" s="207"/>
      <c r="AW116" s="208"/>
      <c r="AX116" s="218"/>
      <c r="AY116" s="147"/>
      <c r="AZ116" s="204"/>
      <c r="BA116" s="219" t="str">
        <f t="shared" si="14"/>
        <v>Sin Avance</v>
      </c>
      <c r="BB116" s="148"/>
      <c r="BC116" s="203"/>
      <c r="BD116" s="203"/>
      <c r="BE116" s="236"/>
      <c r="BF116" s="217"/>
      <c r="BG116" s="221"/>
      <c r="BH116" s="219" t="str">
        <f t="shared" si="15"/>
        <v>Sin Avance</v>
      </c>
      <c r="BI116" s="237"/>
      <c r="BJ116" s="222"/>
      <c r="BK116" s="147"/>
      <c r="BL116" s="238">
        <f t="shared" si="16"/>
        <v>1</v>
      </c>
      <c r="BM116" s="146"/>
      <c r="BN116" s="27"/>
      <c r="BO116" s="203"/>
      <c r="BP116" s="207"/>
      <c r="BQ116" s="237"/>
      <c r="BR116" s="222"/>
      <c r="BS116" s="240" t="str">
        <f t="shared" si="17"/>
        <v/>
      </c>
      <c r="BT116" s="203"/>
      <c r="BU116" s="208"/>
      <c r="BV116" s="229"/>
    </row>
    <row r="117" spans="1:78" s="230" customFormat="1" ht="41.1" customHeight="1">
      <c r="A117" s="123" t="s">
        <v>131</v>
      </c>
      <c r="B117" s="129">
        <v>44001</v>
      </c>
      <c r="C117" s="196" t="s">
        <v>1118</v>
      </c>
      <c r="D117" s="123" t="s">
        <v>756</v>
      </c>
      <c r="E117" s="232" t="s">
        <v>1119</v>
      </c>
      <c r="F117" s="123" t="s">
        <v>102</v>
      </c>
      <c r="G117" s="123" t="s">
        <v>920</v>
      </c>
      <c r="H117" s="232" t="s">
        <v>911</v>
      </c>
      <c r="I117" s="123">
        <v>2</v>
      </c>
      <c r="J117" s="232" t="s">
        <v>921</v>
      </c>
      <c r="K117" s="123" t="s">
        <v>110</v>
      </c>
      <c r="L117" s="123" t="s">
        <v>922</v>
      </c>
      <c r="M117" s="123" t="s">
        <v>923</v>
      </c>
      <c r="N117" s="196">
        <v>1</v>
      </c>
      <c r="O117" s="123" t="s">
        <v>923</v>
      </c>
      <c r="P117" s="123" t="s">
        <v>920</v>
      </c>
      <c r="Q117" s="247" t="s">
        <v>920</v>
      </c>
      <c r="R117" s="260">
        <v>44001</v>
      </c>
      <c r="S117" s="261">
        <v>44365</v>
      </c>
      <c r="T117" s="262"/>
      <c r="U117" s="201">
        <f t="shared" si="9"/>
        <v>44365</v>
      </c>
      <c r="V117" s="202">
        <v>44221</v>
      </c>
      <c r="W117" s="203" t="s">
        <v>916</v>
      </c>
      <c r="X117" s="204">
        <v>0.9</v>
      </c>
      <c r="Y117" s="1303" t="str">
        <f t="shared" si="10"/>
        <v>Satisfactorio</v>
      </c>
      <c r="Z117" s="202">
        <v>44251</v>
      </c>
      <c r="AA117" s="203" t="s">
        <v>1120</v>
      </c>
      <c r="AB117" s="219" t="s">
        <v>881</v>
      </c>
      <c r="AC117" s="150">
        <v>44249</v>
      </c>
      <c r="AD117" s="203" t="s">
        <v>918</v>
      </c>
      <c r="AE117" s="204">
        <v>1</v>
      </c>
      <c r="AF117" s="219" t="str">
        <f t="shared" si="11"/>
        <v>Destacado</v>
      </c>
      <c r="AG117" s="202">
        <v>44251</v>
      </c>
      <c r="AH117" s="203" t="s">
        <v>1121</v>
      </c>
      <c r="AI117" s="219" t="s">
        <v>881</v>
      </c>
      <c r="AJ117" s="202"/>
      <c r="AK117" s="207"/>
      <c r="AL117" s="204"/>
      <c r="AM117" s="219" t="str">
        <f t="shared" si="12"/>
        <v>Sin Avance</v>
      </c>
      <c r="AN117" s="215"/>
      <c r="AO117" s="207"/>
      <c r="AP117" s="208"/>
      <c r="AQ117" s="146"/>
      <c r="AR117" s="217"/>
      <c r="AS117" s="204"/>
      <c r="AT117" s="205" t="str">
        <f t="shared" si="13"/>
        <v>Sin Avance</v>
      </c>
      <c r="AU117" s="202"/>
      <c r="AV117" s="207"/>
      <c r="AW117" s="208"/>
      <c r="AX117" s="218"/>
      <c r="AY117" s="147"/>
      <c r="AZ117" s="204"/>
      <c r="BA117" s="219" t="str">
        <f t="shared" si="14"/>
        <v>Sin Avance</v>
      </c>
      <c r="BB117" s="148"/>
      <c r="BC117" s="203"/>
      <c r="BD117" s="203"/>
      <c r="BE117" s="236"/>
      <c r="BF117" s="217"/>
      <c r="BG117" s="221"/>
      <c r="BH117" s="219" t="str">
        <f t="shared" si="15"/>
        <v>Sin Avance</v>
      </c>
      <c r="BI117" s="237"/>
      <c r="BJ117" s="222"/>
      <c r="BK117" s="147"/>
      <c r="BL117" s="238">
        <f t="shared" si="16"/>
        <v>1</v>
      </c>
      <c r="BM117" s="146"/>
      <c r="BN117" s="27"/>
      <c r="BO117" s="203"/>
      <c r="BP117" s="207"/>
      <c r="BQ117" s="237"/>
      <c r="BR117" s="222"/>
      <c r="BS117" s="240" t="str">
        <f t="shared" si="17"/>
        <v/>
      </c>
      <c r="BT117" s="203"/>
      <c r="BU117" s="208"/>
      <c r="BV117" s="229"/>
    </row>
    <row r="118" spans="1:78" s="230" customFormat="1" ht="41.1" customHeight="1">
      <c r="A118" s="123" t="s">
        <v>131</v>
      </c>
      <c r="B118" s="129">
        <v>44001</v>
      </c>
      <c r="C118" s="196" t="s">
        <v>1122</v>
      </c>
      <c r="D118" s="123" t="s">
        <v>756</v>
      </c>
      <c r="E118" s="232" t="s">
        <v>1123</v>
      </c>
      <c r="F118" s="123" t="s">
        <v>102</v>
      </c>
      <c r="G118" s="123" t="s">
        <v>1124</v>
      </c>
      <c r="H118" s="232" t="s">
        <v>826</v>
      </c>
      <c r="I118" s="123">
        <v>1</v>
      </c>
      <c r="J118" s="232" t="s">
        <v>1125</v>
      </c>
      <c r="K118" s="123" t="s">
        <v>110</v>
      </c>
      <c r="L118" s="123" t="s">
        <v>828</v>
      </c>
      <c r="M118" s="123" t="s">
        <v>829</v>
      </c>
      <c r="N118" s="196">
        <v>2</v>
      </c>
      <c r="O118" s="123" t="s">
        <v>829</v>
      </c>
      <c r="P118" s="123" t="s">
        <v>1124</v>
      </c>
      <c r="Q118" s="247" t="s">
        <v>1124</v>
      </c>
      <c r="R118" s="260">
        <v>44002</v>
      </c>
      <c r="S118" s="261">
        <v>44365</v>
      </c>
      <c r="T118" s="262"/>
      <c r="U118" s="201">
        <f t="shared" si="9"/>
        <v>44365</v>
      </c>
      <c r="V118" s="202">
        <v>44221</v>
      </c>
      <c r="W118" s="203" t="s">
        <v>1126</v>
      </c>
      <c r="X118" s="204">
        <v>0.5</v>
      </c>
      <c r="Y118" s="1303" t="str">
        <f t="shared" si="10"/>
        <v>No Satisfactorio</v>
      </c>
      <c r="Z118" s="202">
        <v>44251</v>
      </c>
      <c r="AA118" s="203" t="s">
        <v>1127</v>
      </c>
      <c r="AB118" s="219" t="s">
        <v>881</v>
      </c>
      <c r="AC118" s="150">
        <v>44337</v>
      </c>
      <c r="AD118" s="203" t="s">
        <v>835</v>
      </c>
      <c r="AE118" s="134">
        <v>1</v>
      </c>
      <c r="AF118" s="219" t="str">
        <f t="shared" si="11"/>
        <v>Destacado</v>
      </c>
      <c r="AG118" s="202">
        <v>44341</v>
      </c>
      <c r="AH118" s="203" t="s">
        <v>831</v>
      </c>
      <c r="AI118" s="219" t="s">
        <v>832</v>
      </c>
      <c r="AJ118" s="202"/>
      <c r="AK118" s="207"/>
      <c r="AL118" s="204"/>
      <c r="AM118" s="219" t="str">
        <f t="shared" si="12"/>
        <v>Sin Avance</v>
      </c>
      <c r="AN118" s="215"/>
      <c r="AO118" s="207"/>
      <c r="AP118" s="208"/>
      <c r="AQ118" s="146"/>
      <c r="AR118" s="217"/>
      <c r="AS118" s="204"/>
      <c r="AT118" s="205" t="str">
        <f t="shared" si="13"/>
        <v>Sin Avance</v>
      </c>
      <c r="AU118" s="202"/>
      <c r="AV118" s="207"/>
      <c r="AW118" s="208"/>
      <c r="AX118" s="218"/>
      <c r="AY118" s="147"/>
      <c r="AZ118" s="204"/>
      <c r="BA118" s="219" t="str">
        <f t="shared" si="14"/>
        <v>Sin Avance</v>
      </c>
      <c r="BB118" s="148"/>
      <c r="BC118" s="203"/>
      <c r="BD118" s="203"/>
      <c r="BE118" s="236"/>
      <c r="BF118" s="217"/>
      <c r="BG118" s="221"/>
      <c r="BH118" s="219" t="str">
        <f t="shared" si="15"/>
        <v>Sin Avance</v>
      </c>
      <c r="BI118" s="237"/>
      <c r="BJ118" s="222"/>
      <c r="BK118" s="147"/>
      <c r="BL118" s="238">
        <f t="shared" si="16"/>
        <v>1</v>
      </c>
      <c r="BM118" s="146"/>
      <c r="BN118" s="27"/>
      <c r="BO118" s="203"/>
      <c r="BP118" s="207"/>
      <c r="BQ118" s="237"/>
      <c r="BR118" s="222"/>
      <c r="BS118" s="240" t="str">
        <f t="shared" si="17"/>
        <v/>
      </c>
      <c r="BT118" s="203"/>
      <c r="BU118" s="208"/>
      <c r="BV118" s="229"/>
    </row>
    <row r="119" spans="1:78" s="230" customFormat="1" ht="41.1" customHeight="1">
      <c r="A119" s="123" t="s">
        <v>131</v>
      </c>
      <c r="B119" s="129">
        <v>44001</v>
      </c>
      <c r="C119" s="196" t="s">
        <v>1122</v>
      </c>
      <c r="D119" s="123" t="s">
        <v>756</v>
      </c>
      <c r="E119" s="232" t="s">
        <v>1123</v>
      </c>
      <c r="F119" s="123" t="s">
        <v>102</v>
      </c>
      <c r="G119" s="123" t="s">
        <v>1128</v>
      </c>
      <c r="H119" s="232" t="s">
        <v>826</v>
      </c>
      <c r="I119" s="123">
        <v>2</v>
      </c>
      <c r="J119" s="232" t="s">
        <v>1129</v>
      </c>
      <c r="K119" s="123" t="s">
        <v>110</v>
      </c>
      <c r="L119" s="123" t="s">
        <v>834</v>
      </c>
      <c r="M119" s="123" t="s">
        <v>829</v>
      </c>
      <c r="N119" s="196">
        <v>2</v>
      </c>
      <c r="O119" s="123" t="s">
        <v>829</v>
      </c>
      <c r="P119" s="123" t="s">
        <v>1128</v>
      </c>
      <c r="Q119" s="247" t="s">
        <v>1128</v>
      </c>
      <c r="R119" s="260">
        <v>44001</v>
      </c>
      <c r="S119" s="261">
        <v>44365</v>
      </c>
      <c r="T119" s="262"/>
      <c r="U119" s="201">
        <f t="shared" si="9"/>
        <v>44365</v>
      </c>
      <c r="V119" s="202">
        <v>44221</v>
      </c>
      <c r="W119" s="203" t="s">
        <v>1126</v>
      </c>
      <c r="X119" s="204">
        <v>0.5</v>
      </c>
      <c r="Y119" s="1303" t="str">
        <f t="shared" si="10"/>
        <v>No Satisfactorio</v>
      </c>
      <c r="Z119" s="202">
        <v>44251</v>
      </c>
      <c r="AA119" s="203" t="s">
        <v>1130</v>
      </c>
      <c r="AB119" s="219" t="s">
        <v>881</v>
      </c>
      <c r="AC119" s="150">
        <v>44337</v>
      </c>
      <c r="AD119" s="203" t="s">
        <v>835</v>
      </c>
      <c r="AE119" s="134">
        <v>1</v>
      </c>
      <c r="AF119" s="219" t="str">
        <f t="shared" si="11"/>
        <v>Destacado</v>
      </c>
      <c r="AG119" s="202">
        <v>44341</v>
      </c>
      <c r="AH119" s="203" t="s">
        <v>831</v>
      </c>
      <c r="AI119" s="219" t="s">
        <v>832</v>
      </c>
      <c r="AJ119" s="202"/>
      <c r="AK119" s="207"/>
      <c r="AL119" s="204"/>
      <c r="AM119" s="219" t="str">
        <f t="shared" si="12"/>
        <v>Sin Avance</v>
      </c>
      <c r="AN119" s="215"/>
      <c r="AO119" s="207"/>
      <c r="AP119" s="208"/>
      <c r="AQ119" s="146"/>
      <c r="AR119" s="217"/>
      <c r="AS119" s="204"/>
      <c r="AT119" s="205" t="str">
        <f t="shared" si="13"/>
        <v>Sin Avance</v>
      </c>
      <c r="AU119" s="202"/>
      <c r="AV119" s="207"/>
      <c r="AW119" s="208"/>
      <c r="AX119" s="218"/>
      <c r="AY119" s="147"/>
      <c r="AZ119" s="204"/>
      <c r="BA119" s="219" t="str">
        <f t="shared" si="14"/>
        <v>Sin Avance</v>
      </c>
      <c r="BB119" s="148"/>
      <c r="BC119" s="203"/>
      <c r="BD119" s="203"/>
      <c r="BE119" s="236"/>
      <c r="BF119" s="217"/>
      <c r="BG119" s="221"/>
      <c r="BH119" s="219" t="str">
        <f t="shared" si="15"/>
        <v>Sin Avance</v>
      </c>
      <c r="BI119" s="237"/>
      <c r="BJ119" s="222"/>
      <c r="BK119" s="147"/>
      <c r="BL119" s="238">
        <f t="shared" si="16"/>
        <v>1</v>
      </c>
      <c r="BM119" s="146"/>
      <c r="BN119" s="27"/>
      <c r="BO119" s="203"/>
      <c r="BP119" s="207"/>
      <c r="BQ119" s="237"/>
      <c r="BR119" s="222"/>
      <c r="BS119" s="240" t="str">
        <f t="shared" si="17"/>
        <v/>
      </c>
      <c r="BT119" s="203"/>
      <c r="BU119" s="208"/>
      <c r="BV119" s="229"/>
    </row>
    <row r="120" spans="1:78" s="230" customFormat="1" ht="41.1" customHeight="1">
      <c r="A120" s="123" t="s">
        <v>131</v>
      </c>
      <c r="B120" s="129">
        <v>44001</v>
      </c>
      <c r="C120" s="196" t="s">
        <v>1131</v>
      </c>
      <c r="D120" s="123" t="s">
        <v>756</v>
      </c>
      <c r="E120" s="232" t="s">
        <v>1132</v>
      </c>
      <c r="F120" s="123" t="s">
        <v>98</v>
      </c>
      <c r="G120" s="123" t="s">
        <v>219</v>
      </c>
      <c r="H120" s="232" t="s">
        <v>1133</v>
      </c>
      <c r="I120" s="123">
        <v>1</v>
      </c>
      <c r="J120" s="232" t="s">
        <v>833</v>
      </c>
      <c r="K120" s="123" t="s">
        <v>110</v>
      </c>
      <c r="L120" s="123" t="s">
        <v>834</v>
      </c>
      <c r="M120" s="123" t="s">
        <v>829</v>
      </c>
      <c r="N120" s="196">
        <v>2</v>
      </c>
      <c r="O120" s="123" t="s">
        <v>829</v>
      </c>
      <c r="P120" s="123" t="s">
        <v>219</v>
      </c>
      <c r="Q120" s="247" t="s">
        <v>219</v>
      </c>
      <c r="R120" s="260">
        <v>44001</v>
      </c>
      <c r="S120" s="261">
        <v>44365</v>
      </c>
      <c r="T120" s="262"/>
      <c r="U120" s="201">
        <f t="shared" si="9"/>
        <v>44365</v>
      </c>
      <c r="V120" s="202">
        <v>44337</v>
      </c>
      <c r="W120" s="203" t="s">
        <v>835</v>
      </c>
      <c r="X120" s="204">
        <v>1</v>
      </c>
      <c r="Y120" s="1303" t="str">
        <f t="shared" si="10"/>
        <v>Destacado</v>
      </c>
      <c r="Z120" s="202">
        <v>44341</v>
      </c>
      <c r="AA120" s="203" t="s">
        <v>831</v>
      </c>
      <c r="AB120" s="219" t="s">
        <v>832</v>
      </c>
      <c r="AC120" s="202"/>
      <c r="AD120" s="203"/>
      <c r="AE120" s="204"/>
      <c r="AF120" s="219" t="str">
        <f t="shared" si="11"/>
        <v>Sin Avance</v>
      </c>
      <c r="AG120" s="150"/>
      <c r="AH120" s="203"/>
      <c r="AI120" s="250"/>
      <c r="AJ120" s="202"/>
      <c r="AK120" s="207"/>
      <c r="AL120" s="204"/>
      <c r="AM120" s="219" t="str">
        <f t="shared" si="12"/>
        <v>Sin Avance</v>
      </c>
      <c r="AN120" s="215"/>
      <c r="AO120" s="207"/>
      <c r="AP120" s="208"/>
      <c r="AQ120" s="146"/>
      <c r="AR120" s="217"/>
      <c r="AS120" s="204"/>
      <c r="AT120" s="205" t="str">
        <f t="shared" si="13"/>
        <v>Sin Avance</v>
      </c>
      <c r="AU120" s="202"/>
      <c r="AV120" s="207"/>
      <c r="AW120" s="208"/>
      <c r="AX120" s="218"/>
      <c r="AY120" s="147"/>
      <c r="AZ120" s="204"/>
      <c r="BA120" s="219" t="str">
        <f t="shared" si="14"/>
        <v>Sin Avance</v>
      </c>
      <c r="BB120" s="148"/>
      <c r="BC120" s="203"/>
      <c r="BD120" s="203"/>
      <c r="BE120" s="236"/>
      <c r="BF120" s="217"/>
      <c r="BG120" s="221"/>
      <c r="BH120" s="219" t="str">
        <f t="shared" si="15"/>
        <v>Sin Avance</v>
      </c>
      <c r="BI120" s="237"/>
      <c r="BJ120" s="222"/>
      <c r="BK120" s="147"/>
      <c r="BL120" s="238">
        <f t="shared" si="16"/>
        <v>1</v>
      </c>
      <c r="BM120" s="146"/>
      <c r="BN120" s="27"/>
      <c r="BO120" s="203"/>
      <c r="BP120" s="207"/>
      <c r="BQ120" s="237"/>
      <c r="BR120" s="222"/>
      <c r="BS120" s="240" t="str">
        <f t="shared" si="17"/>
        <v/>
      </c>
      <c r="BT120" s="203"/>
      <c r="BU120" s="208"/>
      <c r="BV120" s="229"/>
    </row>
    <row r="121" spans="1:78" s="230" customFormat="1" ht="41.1" customHeight="1">
      <c r="A121" s="123" t="s">
        <v>131</v>
      </c>
      <c r="B121" s="129">
        <v>44001</v>
      </c>
      <c r="C121" s="196" t="s">
        <v>1131</v>
      </c>
      <c r="D121" s="123" t="s">
        <v>756</v>
      </c>
      <c r="E121" s="232" t="s">
        <v>1132</v>
      </c>
      <c r="F121" s="123" t="s">
        <v>98</v>
      </c>
      <c r="G121" s="123" t="s">
        <v>219</v>
      </c>
      <c r="H121" s="232" t="s">
        <v>1133</v>
      </c>
      <c r="I121" s="123">
        <v>2</v>
      </c>
      <c r="J121" s="232" t="s">
        <v>1134</v>
      </c>
      <c r="K121" s="123" t="s">
        <v>110</v>
      </c>
      <c r="L121" s="123" t="s">
        <v>828</v>
      </c>
      <c r="M121" s="123" t="s">
        <v>829</v>
      </c>
      <c r="N121" s="196">
        <v>2</v>
      </c>
      <c r="O121" s="123" t="s">
        <v>829</v>
      </c>
      <c r="P121" s="123" t="s">
        <v>219</v>
      </c>
      <c r="Q121" s="247" t="s">
        <v>219</v>
      </c>
      <c r="R121" s="260">
        <v>44002</v>
      </c>
      <c r="S121" s="261">
        <v>44365</v>
      </c>
      <c r="T121" s="262"/>
      <c r="U121" s="201">
        <f t="shared" si="9"/>
        <v>44365</v>
      </c>
      <c r="V121" s="202">
        <v>44337</v>
      </c>
      <c r="W121" s="203" t="s">
        <v>835</v>
      </c>
      <c r="X121" s="204">
        <v>1</v>
      </c>
      <c r="Y121" s="1303" t="str">
        <f t="shared" si="10"/>
        <v>Destacado</v>
      </c>
      <c r="Z121" s="202">
        <v>44341</v>
      </c>
      <c r="AA121" s="203" t="s">
        <v>831</v>
      </c>
      <c r="AB121" s="219" t="s">
        <v>832</v>
      </c>
      <c r="AC121" s="202"/>
      <c r="AD121" s="203"/>
      <c r="AE121" s="204"/>
      <c r="AF121" s="219" t="str">
        <f t="shared" si="11"/>
        <v>Sin Avance</v>
      </c>
      <c r="AG121" s="150"/>
      <c r="AH121" s="203"/>
      <c r="AI121" s="250"/>
      <c r="AJ121" s="202"/>
      <c r="AK121" s="207"/>
      <c r="AL121" s="204"/>
      <c r="AM121" s="219" t="str">
        <f t="shared" si="12"/>
        <v>Sin Avance</v>
      </c>
      <c r="AN121" s="215"/>
      <c r="AO121" s="207"/>
      <c r="AP121" s="208"/>
      <c r="AQ121" s="146"/>
      <c r="AR121" s="217"/>
      <c r="AS121" s="204"/>
      <c r="AT121" s="205" t="str">
        <f t="shared" si="13"/>
        <v>Sin Avance</v>
      </c>
      <c r="AU121" s="202"/>
      <c r="AV121" s="207"/>
      <c r="AW121" s="208"/>
      <c r="AX121" s="218"/>
      <c r="AY121" s="147"/>
      <c r="AZ121" s="204"/>
      <c r="BA121" s="219" t="str">
        <f t="shared" si="14"/>
        <v>Sin Avance</v>
      </c>
      <c r="BB121" s="148"/>
      <c r="BC121" s="203"/>
      <c r="BD121" s="203"/>
      <c r="BE121" s="236"/>
      <c r="BF121" s="217"/>
      <c r="BG121" s="221"/>
      <c r="BH121" s="219" t="str">
        <f t="shared" si="15"/>
        <v>Sin Avance</v>
      </c>
      <c r="BI121" s="237"/>
      <c r="BJ121" s="222"/>
      <c r="BK121" s="147"/>
      <c r="BL121" s="238">
        <f t="shared" si="16"/>
        <v>1</v>
      </c>
      <c r="BM121" s="146"/>
      <c r="BN121" s="27"/>
      <c r="BO121" s="203"/>
      <c r="BP121" s="207"/>
      <c r="BQ121" s="237"/>
      <c r="BR121" s="222"/>
      <c r="BS121" s="240" t="str">
        <f t="shared" si="17"/>
        <v/>
      </c>
      <c r="BT121" s="203"/>
      <c r="BU121" s="208"/>
      <c r="BV121" s="229"/>
    </row>
    <row r="122" spans="1:78" s="230" customFormat="1" ht="45" customHeight="1">
      <c r="A122" s="123" t="s">
        <v>131</v>
      </c>
      <c r="B122" s="129">
        <v>44001</v>
      </c>
      <c r="C122" s="196" t="s">
        <v>1131</v>
      </c>
      <c r="D122" s="123" t="s">
        <v>756</v>
      </c>
      <c r="E122" s="232" t="s">
        <v>1132</v>
      </c>
      <c r="F122" s="123" t="s">
        <v>98</v>
      </c>
      <c r="G122" s="123" t="s">
        <v>1135</v>
      </c>
      <c r="H122" s="232" t="s">
        <v>826</v>
      </c>
      <c r="I122" s="123">
        <v>3</v>
      </c>
      <c r="J122" s="232" t="s">
        <v>1136</v>
      </c>
      <c r="K122" s="123" t="s">
        <v>110</v>
      </c>
      <c r="L122" s="123" t="s">
        <v>1137</v>
      </c>
      <c r="M122" s="123" t="s">
        <v>1138</v>
      </c>
      <c r="N122" s="196">
        <v>1</v>
      </c>
      <c r="O122" s="123" t="s">
        <v>1138</v>
      </c>
      <c r="P122" s="123" t="s">
        <v>1135</v>
      </c>
      <c r="Q122" s="247" t="s">
        <v>1135</v>
      </c>
      <c r="R122" s="260">
        <v>44001</v>
      </c>
      <c r="S122" s="261">
        <v>44286</v>
      </c>
      <c r="T122" s="262"/>
      <c r="U122" s="201">
        <f t="shared" si="9"/>
        <v>44286</v>
      </c>
      <c r="V122" s="282">
        <v>44153</v>
      </c>
      <c r="W122" s="270" t="s">
        <v>1139</v>
      </c>
      <c r="X122" s="354">
        <v>0.6</v>
      </c>
      <c r="Y122" s="1303" t="str">
        <f t="shared" si="10"/>
        <v>No Satisfactorio</v>
      </c>
      <c r="Z122" s="202">
        <v>44165</v>
      </c>
      <c r="AA122" s="250" t="s">
        <v>1140</v>
      </c>
      <c r="AB122" s="219" t="s">
        <v>584</v>
      </c>
      <c r="AC122" s="150">
        <v>44229</v>
      </c>
      <c r="AD122" s="355" t="s">
        <v>1141</v>
      </c>
      <c r="AE122" s="204">
        <v>0.75</v>
      </c>
      <c r="AF122" s="219" t="str">
        <f t="shared" si="11"/>
        <v>No Satisfactorio</v>
      </c>
      <c r="AG122" s="202">
        <v>44418</v>
      </c>
      <c r="AH122" s="203" t="s">
        <v>1142</v>
      </c>
      <c r="AI122" s="219" t="s">
        <v>346</v>
      </c>
      <c r="AJ122" s="150">
        <v>44323</v>
      </c>
      <c r="AK122" s="362" t="s">
        <v>1143</v>
      </c>
      <c r="AL122" s="204">
        <v>1</v>
      </c>
      <c r="AM122" s="219" t="str">
        <f t="shared" si="12"/>
        <v>Destacado</v>
      </c>
      <c r="AN122" s="202">
        <v>44418</v>
      </c>
      <c r="AO122" s="203" t="s">
        <v>1144</v>
      </c>
      <c r="AP122" s="219" t="s">
        <v>346</v>
      </c>
      <c r="AQ122" s="356">
        <v>44375</v>
      </c>
      <c r="AR122" s="362" t="s">
        <v>1145</v>
      </c>
      <c r="AS122" s="357">
        <v>1</v>
      </c>
      <c r="AT122" s="205" t="str">
        <f t="shared" si="13"/>
        <v>Destacado</v>
      </c>
      <c r="AU122" s="202">
        <v>44418</v>
      </c>
      <c r="AV122" s="55" t="s">
        <v>1144</v>
      </c>
      <c r="AW122" s="219" t="s">
        <v>346</v>
      </c>
      <c r="AX122" s="148"/>
      <c r="AY122" s="203"/>
      <c r="AZ122" s="203"/>
      <c r="BA122" s="219" t="str">
        <f t="shared" si="14"/>
        <v>Sin Avance</v>
      </c>
      <c r="BB122" s="218"/>
      <c r="BC122" s="203"/>
      <c r="BD122" s="219"/>
      <c r="BE122" s="148"/>
      <c r="BF122" s="203"/>
      <c r="BG122" s="203"/>
      <c r="BH122" s="219" t="str">
        <f t="shared" si="15"/>
        <v>Sin Avance</v>
      </c>
      <c r="BI122" s="218"/>
      <c r="BJ122" s="203"/>
      <c r="BK122" s="250"/>
      <c r="BL122" s="238">
        <f t="shared" si="16"/>
        <v>1</v>
      </c>
      <c r="BM122" s="350"/>
      <c r="BN122" s="351"/>
      <c r="BO122" s="203"/>
      <c r="BP122" s="203"/>
      <c r="BQ122" s="237"/>
      <c r="BR122" s="222"/>
      <c r="BS122" s="240" t="str">
        <f t="shared" si="17"/>
        <v/>
      </c>
      <c r="BT122" s="222"/>
      <c r="BU122" s="219"/>
      <c r="BV122" s="229"/>
    </row>
    <row r="123" spans="1:78" s="230" customFormat="1" ht="45" customHeight="1">
      <c r="A123" s="123" t="s">
        <v>131</v>
      </c>
      <c r="B123" s="129">
        <v>44001</v>
      </c>
      <c r="C123" s="196" t="s">
        <v>1131</v>
      </c>
      <c r="D123" s="123" t="s">
        <v>756</v>
      </c>
      <c r="E123" s="232" t="s">
        <v>1132</v>
      </c>
      <c r="F123" s="123" t="s">
        <v>98</v>
      </c>
      <c r="G123" s="123" t="s">
        <v>175</v>
      </c>
      <c r="H123" s="232" t="s">
        <v>1146</v>
      </c>
      <c r="I123" s="123">
        <v>4</v>
      </c>
      <c r="J123" s="232" t="s">
        <v>1147</v>
      </c>
      <c r="K123" s="123" t="s">
        <v>110</v>
      </c>
      <c r="L123" s="123" t="s">
        <v>1148</v>
      </c>
      <c r="M123" s="123" t="s">
        <v>1149</v>
      </c>
      <c r="N123" s="196">
        <v>1</v>
      </c>
      <c r="O123" s="123" t="s">
        <v>1149</v>
      </c>
      <c r="P123" s="128" t="s">
        <v>175</v>
      </c>
      <c r="Q123" s="128" t="s">
        <v>175</v>
      </c>
      <c r="R123" s="260">
        <v>44001</v>
      </c>
      <c r="S123" s="261">
        <v>44365</v>
      </c>
      <c r="T123" s="262"/>
      <c r="U123" s="201">
        <f t="shared" si="9"/>
        <v>44365</v>
      </c>
      <c r="V123" s="256">
        <v>44153</v>
      </c>
      <c r="W123" s="270" t="s">
        <v>1150</v>
      </c>
      <c r="X123" s="354">
        <v>0.4</v>
      </c>
      <c r="Y123" s="1303" t="str">
        <f t="shared" si="10"/>
        <v>No Satisfactorio</v>
      </c>
      <c r="Z123" s="202">
        <v>44165</v>
      </c>
      <c r="AA123" s="203" t="s">
        <v>1151</v>
      </c>
      <c r="AB123" s="219" t="s">
        <v>584</v>
      </c>
      <c r="AC123" s="150">
        <v>44229</v>
      </c>
      <c r="AD123" s="355" t="s">
        <v>1152</v>
      </c>
      <c r="AE123" s="204">
        <v>0.6</v>
      </c>
      <c r="AF123" s="219" t="str">
        <f t="shared" si="11"/>
        <v>No Satisfactorio</v>
      </c>
      <c r="AG123" s="202">
        <v>44418</v>
      </c>
      <c r="AH123" s="203" t="s">
        <v>1153</v>
      </c>
      <c r="AI123" s="219" t="s">
        <v>346</v>
      </c>
      <c r="AJ123" s="360">
        <v>44375</v>
      </c>
      <c r="AK123" s="355" t="s">
        <v>1154</v>
      </c>
      <c r="AL123" s="361">
        <v>1</v>
      </c>
      <c r="AM123" s="219" t="str">
        <f t="shared" si="12"/>
        <v>Destacado</v>
      </c>
      <c r="AN123" s="202">
        <v>44418</v>
      </c>
      <c r="AO123" s="203" t="s">
        <v>1155</v>
      </c>
      <c r="AP123" s="219" t="s">
        <v>346</v>
      </c>
      <c r="AQ123" s="146"/>
      <c r="AR123" s="217"/>
      <c r="AS123" s="204"/>
      <c r="AT123" s="205" t="str">
        <f t="shared" si="13"/>
        <v>Sin Avance</v>
      </c>
      <c r="AU123" s="202"/>
      <c r="AV123" s="207"/>
      <c r="AW123" s="208"/>
      <c r="AX123" s="218"/>
      <c r="AY123" s="147"/>
      <c r="AZ123" s="204"/>
      <c r="BA123" s="219" t="str">
        <f t="shared" si="14"/>
        <v>Sin Avance</v>
      </c>
      <c r="BB123" s="148"/>
      <c r="BC123" s="203"/>
      <c r="BD123" s="203"/>
      <c r="BE123" s="236"/>
      <c r="BF123" s="217"/>
      <c r="BG123" s="221"/>
      <c r="BH123" s="219" t="str">
        <f t="shared" si="15"/>
        <v>Sin Avance</v>
      </c>
      <c r="BI123" s="237"/>
      <c r="BJ123" s="222"/>
      <c r="BK123" s="147"/>
      <c r="BL123" s="238">
        <f t="shared" si="16"/>
        <v>1</v>
      </c>
      <c r="BM123" s="350"/>
      <c r="BN123" s="351"/>
      <c r="BO123" s="203"/>
      <c r="BP123" s="203"/>
      <c r="BQ123" s="237"/>
      <c r="BR123" s="222"/>
      <c r="BS123" s="240" t="str">
        <f t="shared" si="17"/>
        <v/>
      </c>
      <c r="BT123" s="222"/>
      <c r="BU123" s="219"/>
      <c r="BV123" s="229"/>
    </row>
    <row r="124" spans="1:78" s="230" customFormat="1" ht="41.1" customHeight="1">
      <c r="A124" s="123" t="s">
        <v>131</v>
      </c>
      <c r="B124" s="129">
        <v>44001</v>
      </c>
      <c r="C124" s="196" t="s">
        <v>1156</v>
      </c>
      <c r="D124" s="123" t="s">
        <v>756</v>
      </c>
      <c r="E124" s="232" t="s">
        <v>1157</v>
      </c>
      <c r="F124" s="123" t="s">
        <v>98</v>
      </c>
      <c r="G124" s="123" t="s">
        <v>1158</v>
      </c>
      <c r="H124" s="232" t="s">
        <v>826</v>
      </c>
      <c r="I124" s="123">
        <v>1</v>
      </c>
      <c r="J124" s="232" t="s">
        <v>833</v>
      </c>
      <c r="K124" s="123" t="s">
        <v>110</v>
      </c>
      <c r="L124" s="123" t="s">
        <v>834</v>
      </c>
      <c r="M124" s="123" t="s">
        <v>829</v>
      </c>
      <c r="N124" s="196">
        <v>2</v>
      </c>
      <c r="O124" s="123" t="s">
        <v>829</v>
      </c>
      <c r="P124" s="123" t="s">
        <v>1158</v>
      </c>
      <c r="Q124" s="247" t="s">
        <v>1158</v>
      </c>
      <c r="R124" s="260">
        <v>44001</v>
      </c>
      <c r="S124" s="261">
        <v>44365</v>
      </c>
      <c r="T124" s="262"/>
      <c r="U124" s="201">
        <f t="shared" si="9"/>
        <v>44365</v>
      </c>
      <c r="V124" s="202">
        <v>44337</v>
      </c>
      <c r="W124" s="203" t="s">
        <v>835</v>
      </c>
      <c r="X124" s="204">
        <v>1</v>
      </c>
      <c r="Y124" s="1303" t="str">
        <f t="shared" si="10"/>
        <v>Destacado</v>
      </c>
      <c r="Z124" s="202">
        <v>44341</v>
      </c>
      <c r="AA124" s="203" t="s">
        <v>831</v>
      </c>
      <c r="AB124" s="219" t="s">
        <v>832</v>
      </c>
      <c r="AC124" s="202"/>
      <c r="AD124" s="203"/>
      <c r="AE124" s="204"/>
      <c r="AF124" s="219" t="str">
        <f t="shared" si="11"/>
        <v>Sin Avance</v>
      </c>
      <c r="AG124" s="150"/>
      <c r="AH124" s="203"/>
      <c r="AI124" s="250"/>
      <c r="AJ124" s="202"/>
      <c r="AK124" s="207"/>
      <c r="AL124" s="204"/>
      <c r="AM124" s="219" t="str">
        <f t="shared" si="12"/>
        <v>Sin Avance</v>
      </c>
      <c r="AN124" s="215"/>
      <c r="AO124" s="207"/>
      <c r="AP124" s="208"/>
      <c r="AQ124" s="146"/>
      <c r="AR124" s="217"/>
      <c r="AS124" s="204"/>
      <c r="AT124" s="205" t="str">
        <f t="shared" si="13"/>
        <v>Sin Avance</v>
      </c>
      <c r="AU124" s="202"/>
      <c r="AV124" s="207"/>
      <c r="AW124" s="208"/>
      <c r="AX124" s="218"/>
      <c r="AY124" s="147"/>
      <c r="AZ124" s="204"/>
      <c r="BA124" s="219" t="str">
        <f t="shared" si="14"/>
        <v>Sin Avance</v>
      </c>
      <c r="BB124" s="148"/>
      <c r="BC124" s="203"/>
      <c r="BD124" s="203"/>
      <c r="BE124" s="236"/>
      <c r="BF124" s="217"/>
      <c r="BG124" s="221"/>
      <c r="BH124" s="219" t="str">
        <f t="shared" si="15"/>
        <v>Sin Avance</v>
      </c>
      <c r="BI124" s="237"/>
      <c r="BJ124" s="222"/>
      <c r="BK124" s="147"/>
      <c r="BL124" s="238">
        <f t="shared" si="16"/>
        <v>1</v>
      </c>
      <c r="BM124" s="146"/>
      <c r="BN124" s="27"/>
      <c r="BO124" s="203"/>
      <c r="BP124" s="207"/>
      <c r="BQ124" s="237"/>
      <c r="BR124" s="222"/>
      <c r="BS124" s="240" t="str">
        <f t="shared" si="17"/>
        <v/>
      </c>
      <c r="BT124" s="203"/>
      <c r="BU124" s="208"/>
      <c r="BV124" s="229"/>
    </row>
    <row r="125" spans="1:78" s="230" customFormat="1" ht="41.1" customHeight="1">
      <c r="A125" s="123" t="s">
        <v>131</v>
      </c>
      <c r="B125" s="129">
        <v>44001</v>
      </c>
      <c r="C125" s="196" t="s">
        <v>1159</v>
      </c>
      <c r="D125" s="123" t="s">
        <v>756</v>
      </c>
      <c r="E125" s="232" t="s">
        <v>1160</v>
      </c>
      <c r="F125" s="123" t="s">
        <v>102</v>
      </c>
      <c r="G125" s="123" t="s">
        <v>219</v>
      </c>
      <c r="H125" s="232" t="s">
        <v>1161</v>
      </c>
      <c r="I125" s="123">
        <v>1</v>
      </c>
      <c r="J125" s="232" t="s">
        <v>1162</v>
      </c>
      <c r="K125" s="123" t="s">
        <v>110</v>
      </c>
      <c r="L125" s="123" t="s">
        <v>1163</v>
      </c>
      <c r="M125" s="123" t="s">
        <v>1164</v>
      </c>
      <c r="N125" s="196">
        <v>1</v>
      </c>
      <c r="O125" s="123" t="s">
        <v>1164</v>
      </c>
      <c r="P125" s="123" t="s">
        <v>219</v>
      </c>
      <c r="Q125" s="247" t="s">
        <v>219</v>
      </c>
      <c r="R125" s="260">
        <v>44001</v>
      </c>
      <c r="S125" s="261">
        <v>44366</v>
      </c>
      <c r="T125" s="262"/>
      <c r="U125" s="201">
        <f t="shared" si="9"/>
        <v>44366</v>
      </c>
      <c r="V125" s="202">
        <v>44362</v>
      </c>
      <c r="W125" s="203" t="s">
        <v>1165</v>
      </c>
      <c r="X125" s="204">
        <v>1</v>
      </c>
      <c r="Y125" s="1303" t="str">
        <f t="shared" si="10"/>
        <v>Destacado</v>
      </c>
      <c r="Z125" s="202">
        <v>44469</v>
      </c>
      <c r="AA125" s="203" t="s">
        <v>1166</v>
      </c>
      <c r="AB125" s="219" t="s">
        <v>832</v>
      </c>
      <c r="AC125" s="202"/>
      <c r="AD125" s="203"/>
      <c r="AE125" s="204"/>
      <c r="AF125" s="219" t="str">
        <f t="shared" si="11"/>
        <v>Sin Avance</v>
      </c>
      <c r="AG125" s="150"/>
      <c r="AH125" s="203"/>
      <c r="AI125" s="250"/>
      <c r="AJ125" s="202"/>
      <c r="AK125" s="207"/>
      <c r="AL125" s="204"/>
      <c r="AM125" s="219" t="str">
        <f t="shared" si="12"/>
        <v>Sin Avance</v>
      </c>
      <c r="AN125" s="215"/>
      <c r="AO125" s="207"/>
      <c r="AP125" s="208"/>
      <c r="AQ125" s="146"/>
      <c r="AR125" s="217"/>
      <c r="AS125" s="204"/>
      <c r="AT125" s="205" t="str">
        <f t="shared" si="13"/>
        <v>Sin Avance</v>
      </c>
      <c r="AU125" s="202"/>
      <c r="AV125" s="207"/>
      <c r="AW125" s="208"/>
      <c r="AX125" s="218"/>
      <c r="AY125" s="147"/>
      <c r="AZ125" s="204"/>
      <c r="BA125" s="219" t="str">
        <f t="shared" si="14"/>
        <v>Sin Avance</v>
      </c>
      <c r="BB125" s="148"/>
      <c r="BC125" s="203"/>
      <c r="BD125" s="203"/>
      <c r="BE125" s="236"/>
      <c r="BF125" s="217"/>
      <c r="BG125" s="221"/>
      <c r="BH125" s="219" t="str">
        <f t="shared" si="15"/>
        <v>Sin Avance</v>
      </c>
      <c r="BI125" s="237"/>
      <c r="BJ125" s="222"/>
      <c r="BK125" s="147"/>
      <c r="BL125" s="238">
        <f t="shared" si="16"/>
        <v>1</v>
      </c>
      <c r="BM125" s="146"/>
      <c r="BN125" s="27"/>
      <c r="BO125" s="203"/>
      <c r="BP125" s="207"/>
      <c r="BQ125" s="237"/>
      <c r="BR125" s="222"/>
      <c r="BS125" s="240" t="str">
        <f t="shared" si="17"/>
        <v/>
      </c>
      <c r="BT125" s="203"/>
      <c r="BU125" s="208"/>
      <c r="BV125" s="229"/>
    </row>
    <row r="126" spans="1:78" s="230" customFormat="1" ht="41.1" customHeight="1">
      <c r="A126" s="123" t="s">
        <v>131</v>
      </c>
      <c r="B126" s="129">
        <v>44001</v>
      </c>
      <c r="C126" s="196" t="s">
        <v>1159</v>
      </c>
      <c r="D126" s="123" t="s">
        <v>756</v>
      </c>
      <c r="E126" s="232" t="s">
        <v>1160</v>
      </c>
      <c r="F126" s="123" t="s">
        <v>102</v>
      </c>
      <c r="G126" s="123" t="s">
        <v>219</v>
      </c>
      <c r="H126" s="232" t="s">
        <v>1161</v>
      </c>
      <c r="I126" s="123">
        <v>2</v>
      </c>
      <c r="J126" s="232" t="s">
        <v>1167</v>
      </c>
      <c r="K126" s="123" t="s">
        <v>110</v>
      </c>
      <c r="L126" s="123" t="s">
        <v>1163</v>
      </c>
      <c r="M126" s="123" t="s">
        <v>1164</v>
      </c>
      <c r="N126" s="196">
        <v>1</v>
      </c>
      <c r="O126" s="123" t="s">
        <v>1164</v>
      </c>
      <c r="P126" s="123" t="s">
        <v>219</v>
      </c>
      <c r="Q126" s="247" t="s">
        <v>219</v>
      </c>
      <c r="R126" s="260">
        <v>44001</v>
      </c>
      <c r="S126" s="261">
        <v>44366</v>
      </c>
      <c r="T126" s="262"/>
      <c r="U126" s="201">
        <f t="shared" si="9"/>
        <v>44366</v>
      </c>
      <c r="V126" s="202">
        <v>44362</v>
      </c>
      <c r="W126" s="203" t="s">
        <v>1165</v>
      </c>
      <c r="X126" s="204">
        <v>1</v>
      </c>
      <c r="Y126" s="1303" t="str">
        <f t="shared" si="10"/>
        <v>Destacado</v>
      </c>
      <c r="Z126" s="202">
        <v>44469</v>
      </c>
      <c r="AA126" s="203" t="s">
        <v>1166</v>
      </c>
      <c r="AB126" s="219" t="s">
        <v>832</v>
      </c>
      <c r="AC126" s="202"/>
      <c r="AD126" s="203"/>
      <c r="AE126" s="204"/>
      <c r="AF126" s="219" t="str">
        <f t="shared" si="11"/>
        <v>Sin Avance</v>
      </c>
      <c r="AG126" s="150"/>
      <c r="AH126" s="203"/>
      <c r="AI126" s="250"/>
      <c r="AJ126" s="202"/>
      <c r="AK126" s="207"/>
      <c r="AL126" s="204"/>
      <c r="AM126" s="219" t="str">
        <f t="shared" si="12"/>
        <v>Sin Avance</v>
      </c>
      <c r="AN126" s="215"/>
      <c r="AO126" s="207"/>
      <c r="AP126" s="208"/>
      <c r="AQ126" s="146"/>
      <c r="AR126" s="217"/>
      <c r="AS126" s="204"/>
      <c r="AT126" s="205" t="str">
        <f t="shared" si="13"/>
        <v>Sin Avance</v>
      </c>
      <c r="AU126" s="202"/>
      <c r="AV126" s="207"/>
      <c r="AW126" s="208"/>
      <c r="AX126" s="218"/>
      <c r="AY126" s="147"/>
      <c r="AZ126" s="204"/>
      <c r="BA126" s="219" t="str">
        <f t="shared" si="14"/>
        <v>Sin Avance</v>
      </c>
      <c r="BB126" s="148"/>
      <c r="BC126" s="203"/>
      <c r="BD126" s="203"/>
      <c r="BE126" s="236"/>
      <c r="BF126" s="217"/>
      <c r="BG126" s="221"/>
      <c r="BH126" s="219" t="str">
        <f t="shared" si="15"/>
        <v>Sin Avance</v>
      </c>
      <c r="BI126" s="237"/>
      <c r="BJ126" s="222"/>
      <c r="BK126" s="147"/>
      <c r="BL126" s="238">
        <f t="shared" si="16"/>
        <v>1</v>
      </c>
      <c r="BM126" s="146"/>
      <c r="BN126" s="27"/>
      <c r="BO126" s="203"/>
      <c r="BP126" s="207"/>
      <c r="BQ126" s="237"/>
      <c r="BR126" s="222"/>
      <c r="BS126" s="240" t="str">
        <f t="shared" si="17"/>
        <v/>
      </c>
      <c r="BT126" s="203"/>
      <c r="BU126" s="208"/>
      <c r="BV126" s="229"/>
    </row>
    <row r="127" spans="1:78" s="230" customFormat="1" ht="41.1" customHeight="1">
      <c r="A127" s="123" t="s">
        <v>131</v>
      </c>
      <c r="B127" s="129">
        <v>44001</v>
      </c>
      <c r="C127" s="196" t="s">
        <v>1168</v>
      </c>
      <c r="D127" s="123" t="s">
        <v>756</v>
      </c>
      <c r="E127" s="232" t="s">
        <v>1169</v>
      </c>
      <c r="F127" s="123" t="s">
        <v>98</v>
      </c>
      <c r="G127" s="123" t="s">
        <v>219</v>
      </c>
      <c r="H127" s="232" t="s">
        <v>1170</v>
      </c>
      <c r="I127" s="123">
        <v>1</v>
      </c>
      <c r="J127" s="232" t="s">
        <v>1171</v>
      </c>
      <c r="K127" s="123" t="s">
        <v>110</v>
      </c>
      <c r="L127" s="123" t="s">
        <v>1172</v>
      </c>
      <c r="M127" s="123" t="s">
        <v>1164</v>
      </c>
      <c r="N127" s="196">
        <v>1</v>
      </c>
      <c r="O127" s="123" t="s">
        <v>1164</v>
      </c>
      <c r="P127" s="123" t="s">
        <v>219</v>
      </c>
      <c r="Q127" s="247" t="s">
        <v>219</v>
      </c>
      <c r="R127" s="260">
        <v>44001</v>
      </c>
      <c r="S127" s="261">
        <v>44366</v>
      </c>
      <c r="T127" s="262"/>
      <c r="U127" s="201">
        <f t="shared" si="9"/>
        <v>44366</v>
      </c>
      <c r="V127" s="202">
        <v>44362</v>
      </c>
      <c r="W127" s="203" t="s">
        <v>1165</v>
      </c>
      <c r="X127" s="204">
        <v>1</v>
      </c>
      <c r="Y127" s="1303" t="str">
        <f t="shared" si="10"/>
        <v>Destacado</v>
      </c>
      <c r="Z127" s="202">
        <v>44469</v>
      </c>
      <c r="AA127" s="203" t="s">
        <v>1166</v>
      </c>
      <c r="AB127" s="219" t="s">
        <v>832</v>
      </c>
      <c r="AC127" s="202"/>
      <c r="AD127" s="203"/>
      <c r="AE127" s="204"/>
      <c r="AF127" s="219" t="str">
        <f t="shared" si="11"/>
        <v>Sin Avance</v>
      </c>
      <c r="AG127" s="150"/>
      <c r="AH127" s="203"/>
      <c r="AI127" s="250"/>
      <c r="AJ127" s="202"/>
      <c r="AK127" s="207"/>
      <c r="AL127" s="204"/>
      <c r="AM127" s="219" t="str">
        <f t="shared" si="12"/>
        <v>Sin Avance</v>
      </c>
      <c r="AN127" s="215"/>
      <c r="AO127" s="207"/>
      <c r="AP127" s="208"/>
      <c r="AQ127" s="146"/>
      <c r="AR127" s="217"/>
      <c r="AS127" s="204"/>
      <c r="AT127" s="205" t="str">
        <f t="shared" si="13"/>
        <v>Sin Avance</v>
      </c>
      <c r="AU127" s="202"/>
      <c r="AV127" s="207"/>
      <c r="AW127" s="208"/>
      <c r="AX127" s="218"/>
      <c r="AY127" s="147"/>
      <c r="AZ127" s="204"/>
      <c r="BA127" s="219" t="str">
        <f t="shared" si="14"/>
        <v>Sin Avance</v>
      </c>
      <c r="BB127" s="148"/>
      <c r="BC127" s="203"/>
      <c r="BD127" s="203"/>
      <c r="BE127" s="236"/>
      <c r="BF127" s="217"/>
      <c r="BG127" s="221"/>
      <c r="BH127" s="219" t="str">
        <f t="shared" si="15"/>
        <v>Sin Avance</v>
      </c>
      <c r="BI127" s="237"/>
      <c r="BJ127" s="222"/>
      <c r="BK127" s="147"/>
      <c r="BL127" s="238">
        <f t="shared" si="16"/>
        <v>1</v>
      </c>
      <c r="BM127" s="146"/>
      <c r="BN127" s="27"/>
      <c r="BO127" s="203"/>
      <c r="BP127" s="207"/>
      <c r="BQ127" s="237"/>
      <c r="BR127" s="222"/>
      <c r="BS127" s="240" t="str">
        <f t="shared" si="17"/>
        <v/>
      </c>
      <c r="BT127" s="203"/>
      <c r="BU127" s="208"/>
      <c r="BV127" s="229"/>
    </row>
    <row r="128" spans="1:78" s="1129" customFormat="1" ht="41.1" customHeight="1">
      <c r="A128" s="778" t="s">
        <v>131</v>
      </c>
      <c r="B128" s="1133">
        <v>44001</v>
      </c>
      <c r="C128" s="1108" t="s">
        <v>217</v>
      </c>
      <c r="D128" s="778" t="s">
        <v>756</v>
      </c>
      <c r="E128" s="1107" t="s">
        <v>1173</v>
      </c>
      <c r="F128" s="778" t="s">
        <v>101</v>
      </c>
      <c r="G128" s="778" t="s">
        <v>1092</v>
      </c>
      <c r="H128" s="1107" t="s">
        <v>1174</v>
      </c>
      <c r="I128" s="778">
        <v>1</v>
      </c>
      <c r="J128" s="1107" t="s">
        <v>1094</v>
      </c>
      <c r="K128" s="778" t="s">
        <v>110</v>
      </c>
      <c r="L128" s="778" t="s">
        <v>1095</v>
      </c>
      <c r="M128" s="778" t="s">
        <v>1096</v>
      </c>
      <c r="N128" s="1108">
        <v>1</v>
      </c>
      <c r="O128" s="778" t="s">
        <v>1096</v>
      </c>
      <c r="P128" s="778" t="s">
        <v>1092</v>
      </c>
      <c r="Q128" s="778" t="s">
        <v>1092</v>
      </c>
      <c r="R128" s="1134">
        <v>44105</v>
      </c>
      <c r="S128" s="1134">
        <v>44365</v>
      </c>
      <c r="T128" s="783"/>
      <c r="U128" s="1112">
        <f t="shared" si="9"/>
        <v>44365</v>
      </c>
      <c r="V128" s="1113">
        <v>44153</v>
      </c>
      <c r="W128" s="1139" t="s">
        <v>1097</v>
      </c>
      <c r="X128" s="1140">
        <v>0.05</v>
      </c>
      <c r="Y128" s="1321" t="str">
        <f t="shared" si="10"/>
        <v>No Satisfactorio</v>
      </c>
      <c r="Z128" s="1113">
        <v>44165</v>
      </c>
      <c r="AA128" s="1116" t="s">
        <v>1175</v>
      </c>
      <c r="AB128" s="1116" t="s">
        <v>584</v>
      </c>
      <c r="AC128" s="1113">
        <v>44229</v>
      </c>
      <c r="AD128" s="1141" t="s">
        <v>1099</v>
      </c>
      <c r="AE128" s="1119">
        <v>0.2</v>
      </c>
      <c r="AF128" s="1316" t="str">
        <f t="shared" si="11"/>
        <v>No Satisfactorio</v>
      </c>
      <c r="AG128" s="1113">
        <v>44418</v>
      </c>
      <c r="AH128" s="1116" t="s">
        <v>1100</v>
      </c>
      <c r="AI128" s="1116" t="s">
        <v>346</v>
      </c>
      <c r="AJ128" s="1132">
        <v>44377</v>
      </c>
      <c r="AK128" s="1116" t="s">
        <v>1176</v>
      </c>
      <c r="AL128" s="1119">
        <v>1</v>
      </c>
      <c r="AM128" s="1116" t="str">
        <f t="shared" si="12"/>
        <v>Destacado</v>
      </c>
      <c r="AN128" s="1113">
        <v>44418</v>
      </c>
      <c r="AO128" s="1116" t="s">
        <v>1177</v>
      </c>
      <c r="AP128" s="1116" t="s">
        <v>1178</v>
      </c>
      <c r="AQ128" s="1113">
        <v>44516</v>
      </c>
      <c r="AR128" s="1116" t="s">
        <v>1179</v>
      </c>
      <c r="AS128" s="1119">
        <v>1</v>
      </c>
      <c r="AT128" s="1116" t="str">
        <f t="shared" si="13"/>
        <v>Destacado</v>
      </c>
      <c r="AU128" s="1113">
        <v>44516</v>
      </c>
      <c r="AV128" s="1116" t="s">
        <v>1180</v>
      </c>
      <c r="AW128" s="1116" t="s">
        <v>584</v>
      </c>
      <c r="AX128" s="1116"/>
      <c r="AY128" s="1114"/>
      <c r="AZ128" s="1119"/>
      <c r="BA128" s="1116" t="str">
        <f t="shared" si="14"/>
        <v>Sin Avance</v>
      </c>
      <c r="BB128" s="1113"/>
      <c r="BC128" s="1116"/>
      <c r="BD128" s="1116"/>
      <c r="BE128" s="1114"/>
      <c r="BF128" s="1114"/>
      <c r="BG128" s="1121"/>
      <c r="BH128" s="1116" t="str">
        <f t="shared" si="15"/>
        <v>Sin Avance</v>
      </c>
      <c r="BI128" s="1122"/>
      <c r="BJ128" s="1122"/>
      <c r="BK128" s="1114"/>
      <c r="BL128" s="1135">
        <f t="shared" si="16"/>
        <v>1</v>
      </c>
      <c r="BM128" s="1117" t="s">
        <v>96</v>
      </c>
      <c r="BN128" s="1117" t="s">
        <v>96</v>
      </c>
      <c r="BO128" s="1113">
        <v>44701</v>
      </c>
      <c r="BP128" s="1117" t="s">
        <v>4218</v>
      </c>
      <c r="BQ128" s="1122" t="s">
        <v>96</v>
      </c>
      <c r="BR128" s="1122" t="s">
        <v>96</v>
      </c>
      <c r="BS128" s="1125" t="str">
        <f t="shared" si="17"/>
        <v>Cerrada</v>
      </c>
      <c r="BT128" s="1116" t="s">
        <v>4219</v>
      </c>
      <c r="BU128" s="1127" t="s">
        <v>186</v>
      </c>
      <c r="BV128" s="1128"/>
      <c r="BZ128" s="725"/>
    </row>
    <row r="129" spans="1:74" s="230" customFormat="1" ht="41.1" customHeight="1">
      <c r="A129" s="123" t="s">
        <v>131</v>
      </c>
      <c r="B129" s="129">
        <v>44001</v>
      </c>
      <c r="C129" s="196" t="s">
        <v>217</v>
      </c>
      <c r="D129" s="123" t="s">
        <v>756</v>
      </c>
      <c r="E129" s="232" t="s">
        <v>1173</v>
      </c>
      <c r="F129" s="123" t="s">
        <v>101</v>
      </c>
      <c r="G129" s="123" t="s">
        <v>1092</v>
      </c>
      <c r="H129" s="232" t="s">
        <v>1105</v>
      </c>
      <c r="I129" s="123">
        <v>2</v>
      </c>
      <c r="J129" s="232" t="s">
        <v>921</v>
      </c>
      <c r="K129" s="123" t="s">
        <v>110</v>
      </c>
      <c r="L129" s="123" t="s">
        <v>1181</v>
      </c>
      <c r="M129" s="123" t="s">
        <v>1182</v>
      </c>
      <c r="N129" s="123">
        <v>1</v>
      </c>
      <c r="O129" s="123" t="s">
        <v>1182</v>
      </c>
      <c r="P129" s="123" t="s">
        <v>1104</v>
      </c>
      <c r="Q129" s="247" t="s">
        <v>1104</v>
      </c>
      <c r="R129" s="260">
        <v>44001</v>
      </c>
      <c r="S129" s="261">
        <v>44365</v>
      </c>
      <c r="T129" s="364"/>
      <c r="U129" s="201">
        <f t="shared" si="9"/>
        <v>44365</v>
      </c>
      <c r="V129" s="282">
        <v>44153</v>
      </c>
      <c r="W129" s="270" t="s">
        <v>1183</v>
      </c>
      <c r="X129" s="354">
        <v>0.4</v>
      </c>
      <c r="Y129" s="1303" t="str">
        <f t="shared" si="10"/>
        <v>No Satisfactorio</v>
      </c>
      <c r="Z129" s="202">
        <v>44165</v>
      </c>
      <c r="AA129" s="250" t="s">
        <v>1184</v>
      </c>
      <c r="AB129" s="219" t="s">
        <v>584</v>
      </c>
      <c r="AC129" s="150">
        <v>44229</v>
      </c>
      <c r="AD129" s="355" t="s">
        <v>1185</v>
      </c>
      <c r="AE129" s="204">
        <v>0.6</v>
      </c>
      <c r="AF129" s="219" t="str">
        <f t="shared" si="11"/>
        <v>No Satisfactorio</v>
      </c>
      <c r="AG129" s="202">
        <v>44251</v>
      </c>
      <c r="AH129" s="203" t="s">
        <v>1120</v>
      </c>
      <c r="AI129" s="219" t="s">
        <v>881</v>
      </c>
      <c r="AJ129" s="365">
        <v>44365</v>
      </c>
      <c r="AK129" s="203" t="s">
        <v>926</v>
      </c>
      <c r="AL129" s="366">
        <v>1</v>
      </c>
      <c r="AM129" s="219" t="str">
        <f t="shared" si="12"/>
        <v>Destacado</v>
      </c>
      <c r="AN129" s="150">
        <v>44516</v>
      </c>
      <c r="AO129" s="203" t="s">
        <v>927</v>
      </c>
      <c r="AP129" s="250" t="s">
        <v>584</v>
      </c>
      <c r="AQ129" s="360">
        <v>44375</v>
      </c>
      <c r="AR129" s="355" t="s">
        <v>1186</v>
      </c>
      <c r="AS129" s="361">
        <v>1</v>
      </c>
      <c r="AT129" s="205" t="str">
        <f t="shared" si="13"/>
        <v>Destacado</v>
      </c>
      <c r="AU129" s="202">
        <v>44516</v>
      </c>
      <c r="AV129" s="203" t="s">
        <v>1187</v>
      </c>
      <c r="AW129" s="219" t="s">
        <v>584</v>
      </c>
      <c r="AX129" s="218"/>
      <c r="AY129" s="147"/>
      <c r="AZ129" s="204"/>
      <c r="BA129" s="219" t="str">
        <f t="shared" si="14"/>
        <v>Sin Avance</v>
      </c>
      <c r="BB129" s="150"/>
      <c r="BC129" s="203"/>
      <c r="BD129" s="203"/>
      <c r="BE129" s="236"/>
      <c r="BF129" s="217"/>
      <c r="BG129" s="221"/>
      <c r="BH129" s="219" t="str">
        <f t="shared" si="15"/>
        <v>Sin Avance</v>
      </c>
      <c r="BI129" s="237"/>
      <c r="BJ129" s="222"/>
      <c r="BK129" s="147"/>
      <c r="BL129" s="238">
        <f t="shared" si="16"/>
        <v>1</v>
      </c>
      <c r="BM129" s="146"/>
      <c r="BN129" s="27"/>
      <c r="BO129" s="203"/>
      <c r="BP129" s="207"/>
      <c r="BQ129" s="237"/>
      <c r="BR129" s="222"/>
      <c r="BS129" s="240" t="str">
        <f t="shared" si="17"/>
        <v/>
      </c>
      <c r="BT129" s="203"/>
      <c r="BU129" s="208"/>
      <c r="BV129" s="229"/>
    </row>
    <row r="130" spans="1:74" s="230" customFormat="1" ht="41.1" customHeight="1">
      <c r="A130" s="123" t="s">
        <v>131</v>
      </c>
      <c r="B130" s="129">
        <v>44001</v>
      </c>
      <c r="C130" s="196" t="s">
        <v>383</v>
      </c>
      <c r="D130" s="123" t="s">
        <v>756</v>
      </c>
      <c r="E130" s="232" t="s">
        <v>1188</v>
      </c>
      <c r="F130" s="123" t="s">
        <v>98</v>
      </c>
      <c r="G130" s="123" t="s">
        <v>219</v>
      </c>
      <c r="H130" s="232" t="s">
        <v>1189</v>
      </c>
      <c r="I130" s="123">
        <v>1</v>
      </c>
      <c r="J130" s="232" t="s">
        <v>1190</v>
      </c>
      <c r="K130" s="123" t="s">
        <v>110</v>
      </c>
      <c r="L130" s="123" t="s">
        <v>1191</v>
      </c>
      <c r="M130" s="123" t="s">
        <v>1192</v>
      </c>
      <c r="N130" s="196">
        <v>1</v>
      </c>
      <c r="O130" s="123" t="s">
        <v>1192</v>
      </c>
      <c r="P130" s="123" t="s">
        <v>219</v>
      </c>
      <c r="Q130" s="247" t="s">
        <v>219</v>
      </c>
      <c r="R130" s="260">
        <v>44001</v>
      </c>
      <c r="S130" s="261">
        <v>44366</v>
      </c>
      <c r="T130" s="262"/>
      <c r="U130" s="201">
        <f t="shared" si="9"/>
        <v>44366</v>
      </c>
      <c r="V130" s="202">
        <v>44337</v>
      </c>
      <c r="W130" s="203" t="s">
        <v>1193</v>
      </c>
      <c r="X130" s="204">
        <v>1</v>
      </c>
      <c r="Y130" s="1303" t="str">
        <f t="shared" si="10"/>
        <v>Destacado</v>
      </c>
      <c r="Z130" s="202">
        <v>44341</v>
      </c>
      <c r="AA130" s="203" t="s">
        <v>1194</v>
      </c>
      <c r="AB130" s="219" t="s">
        <v>832</v>
      </c>
      <c r="AC130" s="202"/>
      <c r="AD130" s="203"/>
      <c r="AE130" s="204"/>
      <c r="AF130" s="219" t="str">
        <f t="shared" si="11"/>
        <v>Sin Avance</v>
      </c>
      <c r="AG130" s="150"/>
      <c r="AH130" s="203"/>
      <c r="AI130" s="250"/>
      <c r="AJ130" s="202"/>
      <c r="AK130" s="207"/>
      <c r="AL130" s="204"/>
      <c r="AM130" s="219" t="str">
        <f t="shared" si="12"/>
        <v>Sin Avance</v>
      </c>
      <c r="AN130" s="215"/>
      <c r="AO130" s="207"/>
      <c r="AP130" s="208"/>
      <c r="AQ130" s="146"/>
      <c r="AR130" s="217"/>
      <c r="AS130" s="204"/>
      <c r="AT130" s="205" t="str">
        <f t="shared" si="13"/>
        <v>Sin Avance</v>
      </c>
      <c r="AU130" s="202"/>
      <c r="AV130" s="207"/>
      <c r="AW130" s="208"/>
      <c r="AX130" s="218"/>
      <c r="AY130" s="147"/>
      <c r="AZ130" s="204"/>
      <c r="BA130" s="219" t="str">
        <f t="shared" si="14"/>
        <v>Sin Avance</v>
      </c>
      <c r="BB130" s="148"/>
      <c r="BC130" s="203"/>
      <c r="BD130" s="203"/>
      <c r="BE130" s="236"/>
      <c r="BF130" s="217"/>
      <c r="BG130" s="221"/>
      <c r="BH130" s="219" t="str">
        <f t="shared" si="15"/>
        <v>Sin Avance</v>
      </c>
      <c r="BI130" s="237"/>
      <c r="BJ130" s="222"/>
      <c r="BK130" s="147"/>
      <c r="BL130" s="238">
        <f t="shared" si="16"/>
        <v>1</v>
      </c>
      <c r="BM130" s="146"/>
      <c r="BN130" s="27"/>
      <c r="BO130" s="203"/>
      <c r="BP130" s="207"/>
      <c r="BQ130" s="237"/>
      <c r="BR130" s="222"/>
      <c r="BS130" s="240" t="str">
        <f t="shared" si="17"/>
        <v/>
      </c>
      <c r="BT130" s="203"/>
      <c r="BU130" s="208"/>
      <c r="BV130" s="229"/>
    </row>
    <row r="131" spans="1:74" s="230" customFormat="1" ht="41.1" customHeight="1">
      <c r="A131" s="123" t="s">
        <v>131</v>
      </c>
      <c r="B131" s="129">
        <v>44001</v>
      </c>
      <c r="C131" s="196" t="s">
        <v>383</v>
      </c>
      <c r="D131" s="123" t="s">
        <v>756</v>
      </c>
      <c r="E131" s="232" t="s">
        <v>1188</v>
      </c>
      <c r="F131" s="123" t="s">
        <v>98</v>
      </c>
      <c r="G131" s="123" t="s">
        <v>219</v>
      </c>
      <c r="H131" s="232" t="s">
        <v>1189</v>
      </c>
      <c r="I131" s="123">
        <v>2</v>
      </c>
      <c r="J131" s="232" t="s">
        <v>1195</v>
      </c>
      <c r="K131" s="123" t="s">
        <v>110</v>
      </c>
      <c r="L131" s="123" t="s">
        <v>1191</v>
      </c>
      <c r="M131" s="123" t="s">
        <v>1192</v>
      </c>
      <c r="N131" s="196">
        <v>1</v>
      </c>
      <c r="O131" s="123" t="s">
        <v>1192</v>
      </c>
      <c r="P131" s="123" t="s">
        <v>219</v>
      </c>
      <c r="Q131" s="247" t="s">
        <v>219</v>
      </c>
      <c r="R131" s="260">
        <v>44001</v>
      </c>
      <c r="S131" s="261">
        <v>44366</v>
      </c>
      <c r="T131" s="262"/>
      <c r="U131" s="201">
        <f t="shared" si="9"/>
        <v>44366</v>
      </c>
      <c r="V131" s="202">
        <v>44337</v>
      </c>
      <c r="W131" s="203" t="s">
        <v>1196</v>
      </c>
      <c r="X131" s="204">
        <v>1</v>
      </c>
      <c r="Y131" s="1303" t="str">
        <f t="shared" si="10"/>
        <v>Destacado</v>
      </c>
      <c r="Z131" s="202">
        <v>44341</v>
      </c>
      <c r="AA131" s="203" t="s">
        <v>1197</v>
      </c>
      <c r="AB131" s="219" t="s">
        <v>832</v>
      </c>
      <c r="AC131" s="202"/>
      <c r="AD131" s="203"/>
      <c r="AE131" s="204"/>
      <c r="AF131" s="219" t="str">
        <f t="shared" si="11"/>
        <v>Sin Avance</v>
      </c>
      <c r="AG131" s="150"/>
      <c r="AH131" s="203"/>
      <c r="AI131" s="250"/>
      <c r="AJ131" s="202"/>
      <c r="AK131" s="207"/>
      <c r="AL131" s="204"/>
      <c r="AM131" s="219" t="str">
        <f t="shared" si="12"/>
        <v>Sin Avance</v>
      </c>
      <c r="AN131" s="215"/>
      <c r="AO131" s="207"/>
      <c r="AP131" s="208"/>
      <c r="AQ131" s="146"/>
      <c r="AR131" s="217"/>
      <c r="AS131" s="204"/>
      <c r="AT131" s="205" t="str">
        <f t="shared" si="13"/>
        <v>Sin Avance</v>
      </c>
      <c r="AU131" s="202"/>
      <c r="AV131" s="207"/>
      <c r="AW131" s="208"/>
      <c r="AX131" s="218"/>
      <c r="AY131" s="147"/>
      <c r="AZ131" s="204"/>
      <c r="BA131" s="219" t="str">
        <f t="shared" si="14"/>
        <v>Sin Avance</v>
      </c>
      <c r="BB131" s="148"/>
      <c r="BC131" s="203"/>
      <c r="BD131" s="203"/>
      <c r="BE131" s="236"/>
      <c r="BF131" s="217"/>
      <c r="BG131" s="221"/>
      <c r="BH131" s="219" t="str">
        <f t="shared" si="15"/>
        <v>Sin Avance</v>
      </c>
      <c r="BI131" s="237"/>
      <c r="BJ131" s="222"/>
      <c r="BK131" s="147"/>
      <c r="BL131" s="238">
        <f t="shared" si="16"/>
        <v>1</v>
      </c>
      <c r="BM131" s="146"/>
      <c r="BN131" s="27"/>
      <c r="BO131" s="203"/>
      <c r="BP131" s="207"/>
      <c r="BQ131" s="237"/>
      <c r="BR131" s="222"/>
      <c r="BS131" s="240" t="str">
        <f t="shared" si="17"/>
        <v/>
      </c>
      <c r="BT131" s="203"/>
      <c r="BU131" s="208"/>
      <c r="BV131" s="229"/>
    </row>
    <row r="132" spans="1:74" s="230" customFormat="1" ht="41.1" customHeight="1">
      <c r="A132" s="123" t="s">
        <v>131</v>
      </c>
      <c r="B132" s="129">
        <v>44001</v>
      </c>
      <c r="C132" s="196" t="s">
        <v>383</v>
      </c>
      <c r="D132" s="123" t="s">
        <v>756</v>
      </c>
      <c r="E132" s="232" t="s">
        <v>1188</v>
      </c>
      <c r="F132" s="123" t="s">
        <v>98</v>
      </c>
      <c r="G132" s="123" t="s">
        <v>219</v>
      </c>
      <c r="H132" s="232" t="s">
        <v>1189</v>
      </c>
      <c r="I132" s="123">
        <v>3</v>
      </c>
      <c r="J132" s="232" t="s">
        <v>1198</v>
      </c>
      <c r="K132" s="123" t="s">
        <v>110</v>
      </c>
      <c r="L132" s="123" t="s">
        <v>1191</v>
      </c>
      <c r="M132" s="123" t="s">
        <v>1192</v>
      </c>
      <c r="N132" s="196">
        <v>1</v>
      </c>
      <c r="O132" s="123" t="s">
        <v>1192</v>
      </c>
      <c r="P132" s="123" t="s">
        <v>219</v>
      </c>
      <c r="Q132" s="247" t="s">
        <v>219</v>
      </c>
      <c r="R132" s="260">
        <v>44001</v>
      </c>
      <c r="S132" s="261">
        <v>44366</v>
      </c>
      <c r="T132" s="262"/>
      <c r="U132" s="201">
        <f t="shared" si="9"/>
        <v>44366</v>
      </c>
      <c r="V132" s="202">
        <v>44337</v>
      </c>
      <c r="W132" s="203" t="s">
        <v>1199</v>
      </c>
      <c r="X132" s="204">
        <v>1</v>
      </c>
      <c r="Y132" s="1303" t="str">
        <f t="shared" si="10"/>
        <v>Destacado</v>
      </c>
      <c r="Z132" s="202">
        <v>44341</v>
      </c>
      <c r="AA132" s="250" t="s">
        <v>1200</v>
      </c>
      <c r="AB132" s="219" t="s">
        <v>832</v>
      </c>
      <c r="AC132" s="202"/>
      <c r="AD132" s="203"/>
      <c r="AE132" s="204"/>
      <c r="AF132" s="219" t="str">
        <f t="shared" si="11"/>
        <v>Sin Avance</v>
      </c>
      <c r="AG132" s="150"/>
      <c r="AH132" s="203"/>
      <c r="AI132" s="250"/>
      <c r="AJ132" s="202"/>
      <c r="AK132" s="207"/>
      <c r="AL132" s="204"/>
      <c r="AM132" s="219" t="str">
        <f t="shared" si="12"/>
        <v>Sin Avance</v>
      </c>
      <c r="AN132" s="215"/>
      <c r="AO132" s="207"/>
      <c r="AP132" s="208"/>
      <c r="AQ132" s="146"/>
      <c r="AR132" s="217"/>
      <c r="AS132" s="204"/>
      <c r="AT132" s="205" t="str">
        <f t="shared" si="13"/>
        <v>Sin Avance</v>
      </c>
      <c r="AU132" s="202"/>
      <c r="AV132" s="207"/>
      <c r="AW132" s="208"/>
      <c r="AX132" s="218"/>
      <c r="AY132" s="147"/>
      <c r="AZ132" s="204"/>
      <c r="BA132" s="219" t="str">
        <f t="shared" si="14"/>
        <v>Sin Avance</v>
      </c>
      <c r="BB132" s="148"/>
      <c r="BC132" s="203"/>
      <c r="BD132" s="203"/>
      <c r="BE132" s="236"/>
      <c r="BF132" s="217"/>
      <c r="BG132" s="221"/>
      <c r="BH132" s="219" t="str">
        <f t="shared" si="15"/>
        <v>Sin Avance</v>
      </c>
      <c r="BI132" s="237"/>
      <c r="BJ132" s="222"/>
      <c r="BK132" s="147"/>
      <c r="BL132" s="238">
        <f t="shared" si="16"/>
        <v>1</v>
      </c>
      <c r="BM132" s="146"/>
      <c r="BN132" s="27"/>
      <c r="BO132" s="203"/>
      <c r="BP132" s="207"/>
      <c r="BQ132" s="237"/>
      <c r="BR132" s="222"/>
      <c r="BS132" s="240" t="str">
        <f t="shared" si="17"/>
        <v/>
      </c>
      <c r="BT132" s="203"/>
      <c r="BU132" s="208"/>
      <c r="BV132" s="229"/>
    </row>
    <row r="133" spans="1:74" s="230" customFormat="1" ht="41.1" customHeight="1">
      <c r="A133" s="123" t="s">
        <v>131</v>
      </c>
      <c r="B133" s="129">
        <v>44001</v>
      </c>
      <c r="C133" s="196" t="s">
        <v>1201</v>
      </c>
      <c r="D133" s="123" t="s">
        <v>756</v>
      </c>
      <c r="E133" s="232" t="s">
        <v>1202</v>
      </c>
      <c r="F133" s="123" t="s">
        <v>98</v>
      </c>
      <c r="G133" s="123" t="s">
        <v>268</v>
      </c>
      <c r="H133" s="232" t="s">
        <v>1203</v>
      </c>
      <c r="I133" s="123">
        <v>1</v>
      </c>
      <c r="J133" s="232" t="s">
        <v>1204</v>
      </c>
      <c r="K133" s="123" t="s">
        <v>110</v>
      </c>
      <c r="L133" s="123">
        <v>1</v>
      </c>
      <c r="M133" s="123" t="s">
        <v>1205</v>
      </c>
      <c r="N133" s="196">
        <v>1</v>
      </c>
      <c r="O133" s="123" t="s">
        <v>1205</v>
      </c>
      <c r="P133" s="123" t="s">
        <v>268</v>
      </c>
      <c r="Q133" s="247" t="s">
        <v>268</v>
      </c>
      <c r="R133" s="260">
        <v>44001</v>
      </c>
      <c r="S133" s="261">
        <v>44365</v>
      </c>
      <c r="T133" s="262"/>
      <c r="U133" s="201">
        <f t="shared" si="9"/>
        <v>44365</v>
      </c>
      <c r="V133" s="202">
        <v>44172</v>
      </c>
      <c r="W133" s="203" t="s">
        <v>1206</v>
      </c>
      <c r="X133" s="204">
        <v>0.5</v>
      </c>
      <c r="Y133" s="1303" t="str">
        <f t="shared" si="10"/>
        <v>No Satisfactorio</v>
      </c>
      <c r="Z133" s="202">
        <v>44183</v>
      </c>
      <c r="AA133" s="203" t="s">
        <v>1207</v>
      </c>
      <c r="AB133" s="219" t="s">
        <v>881</v>
      </c>
      <c r="AC133" s="150">
        <v>44342</v>
      </c>
      <c r="AD133" s="203" t="s">
        <v>1208</v>
      </c>
      <c r="AE133" s="204">
        <v>1</v>
      </c>
      <c r="AF133" s="219" t="str">
        <f t="shared" si="11"/>
        <v>Destacado</v>
      </c>
      <c r="AG133" s="202">
        <v>44344</v>
      </c>
      <c r="AH133" s="203" t="s">
        <v>1209</v>
      </c>
      <c r="AI133" s="219" t="s">
        <v>884</v>
      </c>
      <c r="AJ133" s="202"/>
      <c r="AK133" s="207"/>
      <c r="AL133" s="204"/>
      <c r="AM133" s="219" t="str">
        <f t="shared" si="12"/>
        <v>Sin Avance</v>
      </c>
      <c r="AN133" s="215"/>
      <c r="AO133" s="207"/>
      <c r="AP133" s="208"/>
      <c r="AQ133" s="146"/>
      <c r="AR133" s="217"/>
      <c r="AS133" s="204"/>
      <c r="AT133" s="205" t="str">
        <f t="shared" si="13"/>
        <v>Sin Avance</v>
      </c>
      <c r="AU133" s="202"/>
      <c r="AV133" s="207"/>
      <c r="AW133" s="208"/>
      <c r="AX133" s="218"/>
      <c r="AY133" s="147"/>
      <c r="AZ133" s="204"/>
      <c r="BA133" s="219" t="str">
        <f t="shared" si="14"/>
        <v>Sin Avance</v>
      </c>
      <c r="BB133" s="148"/>
      <c r="BC133" s="203"/>
      <c r="BD133" s="203"/>
      <c r="BE133" s="236"/>
      <c r="BF133" s="217"/>
      <c r="BG133" s="221"/>
      <c r="BH133" s="219" t="str">
        <f t="shared" si="15"/>
        <v>Sin Avance</v>
      </c>
      <c r="BI133" s="237"/>
      <c r="BJ133" s="222"/>
      <c r="BK133" s="147"/>
      <c r="BL133" s="238">
        <f t="shared" si="16"/>
        <v>1</v>
      </c>
      <c r="BM133" s="146"/>
      <c r="BN133" s="27"/>
      <c r="BO133" s="203"/>
      <c r="BP133" s="207"/>
      <c r="BQ133" s="237"/>
      <c r="BR133" s="222"/>
      <c r="BS133" s="240" t="str">
        <f t="shared" si="17"/>
        <v/>
      </c>
      <c r="BT133" s="203"/>
      <c r="BU133" s="208"/>
      <c r="BV133" s="229"/>
    </row>
    <row r="134" spans="1:74" s="230" customFormat="1" ht="41.1" customHeight="1">
      <c r="A134" s="123" t="s">
        <v>131</v>
      </c>
      <c r="B134" s="129">
        <v>44001</v>
      </c>
      <c r="C134" s="196" t="s">
        <v>1201</v>
      </c>
      <c r="D134" s="123" t="s">
        <v>756</v>
      </c>
      <c r="E134" s="232" t="s">
        <v>1202</v>
      </c>
      <c r="F134" s="123" t="s">
        <v>98</v>
      </c>
      <c r="G134" s="123" t="s">
        <v>268</v>
      </c>
      <c r="H134" s="232" t="s">
        <v>1203</v>
      </c>
      <c r="I134" s="123">
        <v>2</v>
      </c>
      <c r="J134" s="232" t="s">
        <v>1210</v>
      </c>
      <c r="K134" s="123" t="s">
        <v>110</v>
      </c>
      <c r="L134" s="123" t="s">
        <v>1211</v>
      </c>
      <c r="M134" s="123" t="s">
        <v>1212</v>
      </c>
      <c r="N134" s="196">
        <v>1</v>
      </c>
      <c r="O134" s="123" t="s">
        <v>1212</v>
      </c>
      <c r="P134" s="123" t="s">
        <v>268</v>
      </c>
      <c r="Q134" s="247" t="s">
        <v>268</v>
      </c>
      <c r="R134" s="260">
        <v>44001</v>
      </c>
      <c r="S134" s="261">
        <v>44365</v>
      </c>
      <c r="T134" s="262"/>
      <c r="U134" s="201">
        <f t="shared" si="9"/>
        <v>44365</v>
      </c>
      <c r="V134" s="202">
        <v>44172</v>
      </c>
      <c r="W134" s="203" t="s">
        <v>1213</v>
      </c>
      <c r="X134" s="204">
        <v>0</v>
      </c>
      <c r="Y134" s="1303" t="str">
        <f t="shared" si="10"/>
        <v>No Satisfactorio</v>
      </c>
      <c r="Z134" s="202">
        <v>44183</v>
      </c>
      <c r="AA134" s="250" t="s">
        <v>1214</v>
      </c>
      <c r="AB134" s="219" t="s">
        <v>881</v>
      </c>
      <c r="AC134" s="150">
        <v>44342</v>
      </c>
      <c r="AD134" s="203" t="s">
        <v>1215</v>
      </c>
      <c r="AE134" s="204">
        <v>0</v>
      </c>
      <c r="AF134" s="219" t="str">
        <f t="shared" si="11"/>
        <v>No Satisfactorio</v>
      </c>
      <c r="AG134" s="202">
        <v>44344</v>
      </c>
      <c r="AH134" s="203" t="s">
        <v>1216</v>
      </c>
      <c r="AI134" s="219" t="s">
        <v>884</v>
      </c>
      <c r="AJ134" s="150">
        <v>44363</v>
      </c>
      <c r="AK134" s="203" t="s">
        <v>1217</v>
      </c>
      <c r="AL134" s="204">
        <v>1</v>
      </c>
      <c r="AM134" s="219" t="str">
        <f t="shared" si="12"/>
        <v>Destacado</v>
      </c>
      <c r="AN134" s="150">
        <v>44559</v>
      </c>
      <c r="AO134" s="203" t="s">
        <v>1218</v>
      </c>
      <c r="AP134" s="250" t="s">
        <v>584</v>
      </c>
      <c r="AQ134" s="146"/>
      <c r="AR134" s="217"/>
      <c r="AS134" s="204"/>
      <c r="AT134" s="205" t="str">
        <f t="shared" si="13"/>
        <v>Sin Avance</v>
      </c>
      <c r="AU134" s="202"/>
      <c r="AV134" s="207"/>
      <c r="AW134" s="208"/>
      <c r="AX134" s="218"/>
      <c r="AY134" s="147"/>
      <c r="AZ134" s="204"/>
      <c r="BA134" s="219" t="str">
        <f t="shared" si="14"/>
        <v>Sin Avance</v>
      </c>
      <c r="BB134" s="148"/>
      <c r="BC134" s="203"/>
      <c r="BD134" s="203"/>
      <c r="BE134" s="236"/>
      <c r="BF134" s="217"/>
      <c r="BG134" s="221"/>
      <c r="BH134" s="219" t="str">
        <f t="shared" si="15"/>
        <v>Sin Avance</v>
      </c>
      <c r="BI134" s="237"/>
      <c r="BJ134" s="222"/>
      <c r="BK134" s="147"/>
      <c r="BL134" s="238">
        <f t="shared" si="16"/>
        <v>1</v>
      </c>
      <c r="BM134" s="146"/>
      <c r="BN134" s="27"/>
      <c r="BO134" s="203"/>
      <c r="BP134" s="207"/>
      <c r="BQ134" s="237"/>
      <c r="BR134" s="222"/>
      <c r="BS134" s="240" t="str">
        <f t="shared" si="17"/>
        <v/>
      </c>
      <c r="BT134" s="203"/>
      <c r="BU134" s="208"/>
      <c r="BV134" s="229"/>
    </row>
    <row r="135" spans="1:74" s="230" customFormat="1" ht="45" customHeight="1">
      <c r="A135" s="123" t="s">
        <v>131</v>
      </c>
      <c r="B135" s="129">
        <v>44001</v>
      </c>
      <c r="C135" s="196" t="s">
        <v>1219</v>
      </c>
      <c r="D135" s="123" t="s">
        <v>756</v>
      </c>
      <c r="E135" s="232" t="s">
        <v>1220</v>
      </c>
      <c r="F135" s="123" t="s">
        <v>98</v>
      </c>
      <c r="G135" s="123" t="s">
        <v>175</v>
      </c>
      <c r="H135" s="232" t="s">
        <v>1221</v>
      </c>
      <c r="I135" s="123">
        <v>1</v>
      </c>
      <c r="J135" s="232" t="s">
        <v>1222</v>
      </c>
      <c r="K135" s="123" t="s">
        <v>110</v>
      </c>
      <c r="L135" s="123" t="s">
        <v>1223</v>
      </c>
      <c r="M135" s="123" t="s">
        <v>1224</v>
      </c>
      <c r="N135" s="196">
        <v>1</v>
      </c>
      <c r="O135" s="123" t="s">
        <v>1224</v>
      </c>
      <c r="P135" s="128" t="s">
        <v>175</v>
      </c>
      <c r="Q135" s="128" t="s">
        <v>175</v>
      </c>
      <c r="R135" s="260">
        <v>44001</v>
      </c>
      <c r="S135" s="261">
        <v>44365</v>
      </c>
      <c r="T135" s="262"/>
      <c r="U135" s="201">
        <f t="shared" si="9"/>
        <v>44365</v>
      </c>
      <c r="V135" s="282">
        <v>44153</v>
      </c>
      <c r="W135" s="270" t="s">
        <v>1225</v>
      </c>
      <c r="X135" s="354">
        <v>0.1</v>
      </c>
      <c r="Y135" s="1303" t="str">
        <f t="shared" si="10"/>
        <v>No Satisfactorio</v>
      </c>
      <c r="Z135" s="202">
        <v>44165</v>
      </c>
      <c r="AA135" s="203" t="s">
        <v>1226</v>
      </c>
      <c r="AB135" s="219" t="s">
        <v>584</v>
      </c>
      <c r="AC135" s="150">
        <v>44229</v>
      </c>
      <c r="AD135" s="355" t="s">
        <v>1227</v>
      </c>
      <c r="AE135" s="204">
        <v>0.15</v>
      </c>
      <c r="AF135" s="219" t="str">
        <f t="shared" si="11"/>
        <v>No Satisfactorio</v>
      </c>
      <c r="AG135" s="202">
        <v>44418</v>
      </c>
      <c r="AH135" s="203" t="s">
        <v>1228</v>
      </c>
      <c r="AI135" s="219" t="s">
        <v>346</v>
      </c>
      <c r="AJ135" s="360">
        <v>44375</v>
      </c>
      <c r="AK135" s="367" t="s">
        <v>1229</v>
      </c>
      <c r="AL135" s="361">
        <v>1</v>
      </c>
      <c r="AM135" s="219" t="str">
        <f t="shared" si="12"/>
        <v>Destacado</v>
      </c>
      <c r="AN135" s="202">
        <v>44418</v>
      </c>
      <c r="AO135" s="203" t="s">
        <v>1230</v>
      </c>
      <c r="AP135" s="219" t="s">
        <v>346</v>
      </c>
      <c r="AQ135" s="146"/>
      <c r="AR135" s="217"/>
      <c r="AS135" s="204"/>
      <c r="AT135" s="205" t="str">
        <f t="shared" si="13"/>
        <v>Sin Avance</v>
      </c>
      <c r="AU135" s="202"/>
      <c r="AV135" s="207"/>
      <c r="AW135" s="208"/>
      <c r="AX135" s="218"/>
      <c r="AY135" s="147"/>
      <c r="AZ135" s="204"/>
      <c r="BA135" s="219" t="str">
        <f t="shared" si="14"/>
        <v>Sin Avance</v>
      </c>
      <c r="BB135" s="148"/>
      <c r="BC135" s="203"/>
      <c r="BD135" s="203"/>
      <c r="BE135" s="236"/>
      <c r="BF135" s="217"/>
      <c r="BG135" s="221"/>
      <c r="BH135" s="219" t="str">
        <f t="shared" si="15"/>
        <v>Sin Avance</v>
      </c>
      <c r="BI135" s="237"/>
      <c r="BJ135" s="222"/>
      <c r="BK135" s="147"/>
      <c r="BL135" s="238">
        <f t="shared" si="16"/>
        <v>1</v>
      </c>
      <c r="BM135" s="350"/>
      <c r="BN135" s="351"/>
      <c r="BO135" s="203"/>
      <c r="BP135" s="203"/>
      <c r="BQ135" s="237"/>
      <c r="BR135" s="222"/>
      <c r="BS135" s="240" t="str">
        <f t="shared" si="17"/>
        <v/>
      </c>
      <c r="BT135" s="222"/>
      <c r="BU135" s="219"/>
      <c r="BV135" s="229"/>
    </row>
    <row r="136" spans="1:74" s="230" customFormat="1" ht="45" customHeight="1">
      <c r="A136" s="123" t="s">
        <v>131</v>
      </c>
      <c r="B136" s="129">
        <v>44001</v>
      </c>
      <c r="C136" s="196" t="s">
        <v>1231</v>
      </c>
      <c r="D136" s="123" t="s">
        <v>756</v>
      </c>
      <c r="E136" s="232" t="s">
        <v>1232</v>
      </c>
      <c r="F136" s="123" t="s">
        <v>98</v>
      </c>
      <c r="G136" s="123" t="s">
        <v>175</v>
      </c>
      <c r="H136" s="232" t="s">
        <v>1221</v>
      </c>
      <c r="I136" s="123">
        <v>1</v>
      </c>
      <c r="J136" s="232" t="s">
        <v>1222</v>
      </c>
      <c r="K136" s="123" t="s">
        <v>110</v>
      </c>
      <c r="L136" s="123" t="s">
        <v>1223</v>
      </c>
      <c r="M136" s="123" t="s">
        <v>1224</v>
      </c>
      <c r="N136" s="196">
        <v>1</v>
      </c>
      <c r="O136" s="123" t="s">
        <v>1224</v>
      </c>
      <c r="P136" s="128" t="s">
        <v>175</v>
      </c>
      <c r="Q136" s="128" t="s">
        <v>175</v>
      </c>
      <c r="R136" s="368">
        <v>44001</v>
      </c>
      <c r="S136" s="369">
        <v>44365</v>
      </c>
      <c r="T136" s="142"/>
      <c r="U136" s="201">
        <f t="shared" si="9"/>
        <v>44365</v>
      </c>
      <c r="V136" s="256">
        <v>44153</v>
      </c>
      <c r="W136" s="270" t="s">
        <v>1225</v>
      </c>
      <c r="X136" s="354">
        <v>0.1</v>
      </c>
      <c r="Y136" s="1303" t="str">
        <f t="shared" si="10"/>
        <v>No Satisfactorio</v>
      </c>
      <c r="Z136" s="202">
        <v>44165</v>
      </c>
      <c r="AA136" s="203" t="s">
        <v>1226</v>
      </c>
      <c r="AB136" s="219" t="s">
        <v>584</v>
      </c>
      <c r="AC136" s="150">
        <v>44229</v>
      </c>
      <c r="AD136" s="355" t="s">
        <v>1233</v>
      </c>
      <c r="AE136" s="204">
        <v>0.15</v>
      </c>
      <c r="AF136" s="219" t="str">
        <f t="shared" si="11"/>
        <v>No Satisfactorio</v>
      </c>
      <c r="AG136" s="202">
        <v>44418</v>
      </c>
      <c r="AH136" s="203" t="s">
        <v>1228</v>
      </c>
      <c r="AI136" s="219" t="s">
        <v>346</v>
      </c>
      <c r="AJ136" s="370">
        <v>44375</v>
      </c>
      <c r="AK136" s="367" t="s">
        <v>1229</v>
      </c>
      <c r="AL136" s="361">
        <v>1</v>
      </c>
      <c r="AM136" s="219" t="str">
        <f t="shared" si="12"/>
        <v>Destacado</v>
      </c>
      <c r="AN136" s="202">
        <v>44418</v>
      </c>
      <c r="AO136" s="203" t="s">
        <v>1230</v>
      </c>
      <c r="AP136" s="219" t="s">
        <v>346</v>
      </c>
      <c r="AQ136" s="146"/>
      <c r="AR136" s="217"/>
      <c r="AS136" s="204"/>
      <c r="AT136" s="205" t="str">
        <f t="shared" si="13"/>
        <v>Sin Avance</v>
      </c>
      <c r="AU136" s="202"/>
      <c r="AV136" s="207"/>
      <c r="AW136" s="208"/>
      <c r="AX136" s="218"/>
      <c r="AY136" s="147"/>
      <c r="AZ136" s="204"/>
      <c r="BA136" s="219" t="str">
        <f t="shared" si="14"/>
        <v>Sin Avance</v>
      </c>
      <c r="BB136" s="148"/>
      <c r="BC136" s="203"/>
      <c r="BD136" s="203"/>
      <c r="BE136" s="236"/>
      <c r="BF136" s="217"/>
      <c r="BG136" s="221"/>
      <c r="BH136" s="219" t="str">
        <f t="shared" si="15"/>
        <v>Sin Avance</v>
      </c>
      <c r="BI136" s="237"/>
      <c r="BJ136" s="222"/>
      <c r="BK136" s="147"/>
      <c r="BL136" s="238">
        <f t="shared" si="16"/>
        <v>1</v>
      </c>
      <c r="BM136" s="350"/>
      <c r="BN136" s="351"/>
      <c r="BO136" s="203"/>
      <c r="BP136" s="203"/>
      <c r="BQ136" s="237"/>
      <c r="BR136" s="222"/>
      <c r="BS136" s="240" t="str">
        <f t="shared" si="17"/>
        <v/>
      </c>
      <c r="BT136" s="222"/>
      <c r="BU136" s="219"/>
      <c r="BV136" s="229"/>
    </row>
    <row r="137" spans="1:74" s="230" customFormat="1" ht="45" customHeight="1">
      <c r="A137" s="123" t="s">
        <v>131</v>
      </c>
      <c r="B137" s="129">
        <v>44001</v>
      </c>
      <c r="C137" s="196" t="s">
        <v>1234</v>
      </c>
      <c r="D137" s="123" t="s">
        <v>756</v>
      </c>
      <c r="E137" s="232" t="s">
        <v>1235</v>
      </c>
      <c r="F137" s="123" t="s">
        <v>98</v>
      </c>
      <c r="G137" s="123" t="s">
        <v>175</v>
      </c>
      <c r="H137" s="232" t="s">
        <v>1236</v>
      </c>
      <c r="I137" s="123">
        <v>1</v>
      </c>
      <c r="J137" s="232" t="s">
        <v>1237</v>
      </c>
      <c r="K137" s="123" t="s">
        <v>110</v>
      </c>
      <c r="L137" s="123" t="s">
        <v>1238</v>
      </c>
      <c r="M137" s="123" t="s">
        <v>1239</v>
      </c>
      <c r="N137" s="196">
        <v>1</v>
      </c>
      <c r="O137" s="123" t="s">
        <v>1239</v>
      </c>
      <c r="P137" s="128" t="s">
        <v>175</v>
      </c>
      <c r="Q137" s="128" t="s">
        <v>175</v>
      </c>
      <c r="R137" s="260">
        <v>44001</v>
      </c>
      <c r="S137" s="261">
        <v>44365</v>
      </c>
      <c r="T137" s="262"/>
      <c r="U137" s="201">
        <f t="shared" si="9"/>
        <v>44365</v>
      </c>
      <c r="V137" s="256">
        <v>44153</v>
      </c>
      <c r="W137" s="270" t="s">
        <v>1240</v>
      </c>
      <c r="X137" s="354">
        <v>0.1</v>
      </c>
      <c r="Y137" s="1303" t="str">
        <f t="shared" si="10"/>
        <v>No Satisfactorio</v>
      </c>
      <c r="Z137" s="202">
        <v>44165</v>
      </c>
      <c r="AA137" s="250" t="s">
        <v>1241</v>
      </c>
      <c r="AB137" s="219" t="s">
        <v>584</v>
      </c>
      <c r="AC137" s="150">
        <v>44229</v>
      </c>
      <c r="AD137" s="355" t="s">
        <v>1242</v>
      </c>
      <c r="AE137" s="204">
        <v>0.1</v>
      </c>
      <c r="AF137" s="219" t="str">
        <f t="shared" si="11"/>
        <v>No Satisfactorio</v>
      </c>
      <c r="AG137" s="202">
        <v>44418</v>
      </c>
      <c r="AH137" s="203" t="s">
        <v>1228</v>
      </c>
      <c r="AI137" s="219" t="s">
        <v>346</v>
      </c>
      <c r="AJ137" s="360">
        <v>44375</v>
      </c>
      <c r="AK137" s="371" t="s">
        <v>1243</v>
      </c>
      <c r="AL137" s="361">
        <v>1</v>
      </c>
      <c r="AM137" s="219" t="str">
        <f t="shared" si="12"/>
        <v>Destacado</v>
      </c>
      <c r="AN137" s="202">
        <v>44418</v>
      </c>
      <c r="AO137" s="203" t="s">
        <v>1244</v>
      </c>
      <c r="AP137" s="219" t="s">
        <v>346</v>
      </c>
      <c r="AQ137" s="146"/>
      <c r="AR137" s="217"/>
      <c r="AS137" s="204"/>
      <c r="AT137" s="205" t="str">
        <f t="shared" si="13"/>
        <v>Sin Avance</v>
      </c>
      <c r="AU137" s="202"/>
      <c r="AV137" s="207"/>
      <c r="AW137" s="208"/>
      <c r="AX137" s="218"/>
      <c r="AY137" s="147"/>
      <c r="AZ137" s="204"/>
      <c r="BA137" s="219" t="str">
        <f t="shared" si="14"/>
        <v>Sin Avance</v>
      </c>
      <c r="BB137" s="148"/>
      <c r="BC137" s="203"/>
      <c r="BD137" s="203"/>
      <c r="BE137" s="236"/>
      <c r="BF137" s="217"/>
      <c r="BG137" s="221"/>
      <c r="BH137" s="219" t="str">
        <f t="shared" si="15"/>
        <v>Sin Avance</v>
      </c>
      <c r="BI137" s="237"/>
      <c r="BJ137" s="222"/>
      <c r="BK137" s="147"/>
      <c r="BL137" s="238">
        <f t="shared" si="16"/>
        <v>1</v>
      </c>
      <c r="BM137" s="350"/>
      <c r="BN137" s="351"/>
      <c r="BO137" s="203"/>
      <c r="BP137" s="203"/>
      <c r="BQ137" s="237"/>
      <c r="BR137" s="222"/>
      <c r="BS137" s="240" t="str">
        <f t="shared" si="17"/>
        <v/>
      </c>
      <c r="BT137" s="222"/>
      <c r="BU137" s="219"/>
      <c r="BV137" s="229"/>
    </row>
    <row r="138" spans="1:74" s="230" customFormat="1" ht="45" customHeight="1">
      <c r="A138" s="123" t="s">
        <v>131</v>
      </c>
      <c r="B138" s="129">
        <v>44001</v>
      </c>
      <c r="C138" s="196" t="s">
        <v>1234</v>
      </c>
      <c r="D138" s="123" t="s">
        <v>756</v>
      </c>
      <c r="E138" s="232" t="s">
        <v>1235</v>
      </c>
      <c r="F138" s="123" t="s">
        <v>98</v>
      </c>
      <c r="G138" s="123" t="s">
        <v>175</v>
      </c>
      <c r="H138" s="232" t="s">
        <v>1236</v>
      </c>
      <c r="I138" s="123">
        <v>2</v>
      </c>
      <c r="J138" s="232" t="s">
        <v>1245</v>
      </c>
      <c r="K138" s="123" t="s">
        <v>110</v>
      </c>
      <c r="L138" s="123" t="s">
        <v>1246</v>
      </c>
      <c r="M138" s="123" t="s">
        <v>1247</v>
      </c>
      <c r="N138" s="196">
        <v>1</v>
      </c>
      <c r="O138" s="123" t="s">
        <v>1247</v>
      </c>
      <c r="P138" s="128" t="s">
        <v>175</v>
      </c>
      <c r="Q138" s="128" t="s">
        <v>175</v>
      </c>
      <c r="R138" s="260">
        <v>44001</v>
      </c>
      <c r="S138" s="261">
        <v>44365</v>
      </c>
      <c r="T138" s="262"/>
      <c r="U138" s="201">
        <f t="shared" ref="U138:U201" si="24">S138+T138</f>
        <v>44365</v>
      </c>
      <c r="V138" s="282">
        <v>44153</v>
      </c>
      <c r="W138" s="270" t="s">
        <v>1248</v>
      </c>
      <c r="X138" s="354">
        <v>0.05</v>
      </c>
      <c r="Y138" s="1303" t="str">
        <f t="shared" ref="Y138:Y201" si="25">IF(X138="","Sin Avance",IF(X138&gt;95%,"Destacado",IF(X138&gt;=80%,"Satisfactorio","No Satisfactorio")))</f>
        <v>No Satisfactorio</v>
      </c>
      <c r="Z138" s="202">
        <v>44165</v>
      </c>
      <c r="AA138" s="203" t="s">
        <v>1249</v>
      </c>
      <c r="AB138" s="219" t="s">
        <v>584</v>
      </c>
      <c r="AC138" s="150">
        <v>44229</v>
      </c>
      <c r="AD138" s="355" t="s">
        <v>1250</v>
      </c>
      <c r="AE138" s="204">
        <v>0.1</v>
      </c>
      <c r="AF138" s="219" t="str">
        <f t="shared" ref="AF138:AF201" si="26">IF(AE138="","Sin Avance",IF(AE138&gt;95%,"Destacado",IF(AE138&gt;=80%,"Satisfactorio","No Satisfactorio")))</f>
        <v>No Satisfactorio</v>
      </c>
      <c r="AG138" s="202">
        <v>44418</v>
      </c>
      <c r="AH138" s="203" t="s">
        <v>1228</v>
      </c>
      <c r="AI138" s="219" t="s">
        <v>346</v>
      </c>
      <c r="AJ138" s="356">
        <v>44375</v>
      </c>
      <c r="AK138" s="355" t="s">
        <v>1251</v>
      </c>
      <c r="AL138" s="357">
        <v>1</v>
      </c>
      <c r="AM138" s="219" t="str">
        <f t="shared" ref="AM138:AM201" si="27">IF(AL138="","Sin Avance",IF(AL138&gt;95%,"Destacado",IF(AL138&gt;=80%,"Satisfactorio","No Satisfactorio")))</f>
        <v>Destacado</v>
      </c>
      <c r="AN138" s="202">
        <v>44418</v>
      </c>
      <c r="AO138" s="203" t="s">
        <v>1252</v>
      </c>
      <c r="AP138" s="219" t="s">
        <v>346</v>
      </c>
      <c r="AQ138" s="146"/>
      <c r="AR138" s="217"/>
      <c r="AS138" s="204"/>
      <c r="AT138" s="205" t="str">
        <f t="shared" ref="AT138:AT201" si="28">IF(AS138="","Sin Avance",IF(AS138&gt;95%,"Destacado",IF(AS138&gt;=80%,"Satisfactorio","No Satisfactorio")))</f>
        <v>Sin Avance</v>
      </c>
      <c r="AU138" s="202"/>
      <c r="AV138" s="207"/>
      <c r="AW138" s="208"/>
      <c r="AX138" s="218"/>
      <c r="AY138" s="147"/>
      <c r="AZ138" s="204"/>
      <c r="BA138" s="219" t="str">
        <f t="shared" ref="BA138:BA201" si="29">IF(AZ138="","Sin Avance",IF(AZ138&gt;95%,"Destacado",IF(AZ138&gt;=80%,"Satisfactorio","No Satisfactorio")))</f>
        <v>Sin Avance</v>
      </c>
      <c r="BB138" s="148"/>
      <c r="BC138" s="203"/>
      <c r="BD138" s="203"/>
      <c r="BE138" s="236"/>
      <c r="BF138" s="217"/>
      <c r="BG138" s="221"/>
      <c r="BH138" s="219" t="str">
        <f t="shared" ref="BH138:BH201" si="30">IF(BG138="","Sin Avance",IF(BG138&gt;95%,"Destacado",IF(BG138&gt;=80%,"Satisfactorio","No Satisfactorio")))</f>
        <v>Sin Avance</v>
      </c>
      <c r="BI138" s="237"/>
      <c r="BJ138" s="222"/>
      <c r="BK138" s="147"/>
      <c r="BL138" s="238">
        <f t="shared" ref="BL138:BL201" si="31">IF(E138="","",IF(OR(X138=100%,AE138=100%,AL138=100%,AS138=100%,AZ138=100%,BG138=100%),100%,IF(V138="","Sin Avance",MAX(X138,AE138,AL138,AS138,AZ138,BG138))))</f>
        <v>1</v>
      </c>
      <c r="BM138" s="350"/>
      <c r="BN138" s="351"/>
      <c r="BO138" s="203"/>
      <c r="BP138" s="203"/>
      <c r="BQ138" s="237"/>
      <c r="BR138" s="222"/>
      <c r="BS138" s="240" t="str">
        <f t="shared" ref="BS138:BS201" si="32">IF(OR(BL138="Sin Avance",BL138&lt;100%),"En Ejecución",IF(AND(BQ138="SI",BR138="si"),"Cerrada",IF(AND(BQ138="SI",BR138="NO"),"Inefectiva",IF(BQ138="SI","Eficaz",IF(BQ138="NO","Ineficaz","")))))</f>
        <v/>
      </c>
      <c r="BT138" s="222"/>
      <c r="BU138" s="219"/>
      <c r="BV138" s="229"/>
    </row>
    <row r="139" spans="1:74" s="230" customFormat="1" ht="45" customHeight="1">
      <c r="A139" s="123" t="s">
        <v>131</v>
      </c>
      <c r="B139" s="129">
        <v>44001</v>
      </c>
      <c r="C139" s="196" t="s">
        <v>1253</v>
      </c>
      <c r="D139" s="123" t="s">
        <v>756</v>
      </c>
      <c r="E139" s="232" t="s">
        <v>1254</v>
      </c>
      <c r="F139" s="123" t="s">
        <v>98</v>
      </c>
      <c r="G139" s="123" t="s">
        <v>175</v>
      </c>
      <c r="H139" s="232" t="s">
        <v>1236</v>
      </c>
      <c r="I139" s="123">
        <v>1</v>
      </c>
      <c r="J139" s="232" t="s">
        <v>1237</v>
      </c>
      <c r="K139" s="123" t="s">
        <v>110</v>
      </c>
      <c r="L139" s="123" t="s">
        <v>1238</v>
      </c>
      <c r="M139" s="123" t="s">
        <v>1255</v>
      </c>
      <c r="N139" s="196">
        <v>1</v>
      </c>
      <c r="O139" s="123" t="s">
        <v>1255</v>
      </c>
      <c r="P139" s="128" t="s">
        <v>175</v>
      </c>
      <c r="Q139" s="128" t="s">
        <v>175</v>
      </c>
      <c r="R139" s="368">
        <v>44001</v>
      </c>
      <c r="S139" s="369">
        <v>44365</v>
      </c>
      <c r="T139" s="142"/>
      <c r="U139" s="201">
        <f t="shared" si="24"/>
        <v>44365</v>
      </c>
      <c r="V139" s="256">
        <v>44153</v>
      </c>
      <c r="W139" s="270" t="s">
        <v>1240</v>
      </c>
      <c r="X139" s="354">
        <v>0.1</v>
      </c>
      <c r="Y139" s="1303" t="str">
        <f t="shared" si="25"/>
        <v>No Satisfactorio</v>
      </c>
      <c r="Z139" s="202">
        <v>44165</v>
      </c>
      <c r="AA139" s="203" t="s">
        <v>1256</v>
      </c>
      <c r="AB139" s="219" t="s">
        <v>584</v>
      </c>
      <c r="AC139" s="150">
        <v>44229</v>
      </c>
      <c r="AD139" s="355" t="s">
        <v>1242</v>
      </c>
      <c r="AE139" s="204">
        <v>0.1</v>
      </c>
      <c r="AF139" s="219" t="str">
        <f t="shared" si="26"/>
        <v>No Satisfactorio</v>
      </c>
      <c r="AG139" s="202">
        <v>44418</v>
      </c>
      <c r="AH139" s="203" t="s">
        <v>1228</v>
      </c>
      <c r="AI139" s="219" t="s">
        <v>346</v>
      </c>
      <c r="AJ139" s="360">
        <v>44375</v>
      </c>
      <c r="AK139" s="371" t="s">
        <v>1243</v>
      </c>
      <c r="AL139" s="361">
        <v>1</v>
      </c>
      <c r="AM139" s="219" t="str">
        <f t="shared" si="27"/>
        <v>Destacado</v>
      </c>
      <c r="AN139" s="202">
        <v>44418</v>
      </c>
      <c r="AO139" s="203" t="s">
        <v>1244</v>
      </c>
      <c r="AP139" s="219" t="s">
        <v>346</v>
      </c>
      <c r="AQ139" s="146"/>
      <c r="AR139" s="217"/>
      <c r="AS139" s="204"/>
      <c r="AT139" s="205" t="str">
        <f t="shared" si="28"/>
        <v>Sin Avance</v>
      </c>
      <c r="AU139" s="202"/>
      <c r="AV139" s="207"/>
      <c r="AW139" s="208"/>
      <c r="AX139" s="218"/>
      <c r="AY139" s="147"/>
      <c r="AZ139" s="204"/>
      <c r="BA139" s="219" t="str">
        <f t="shared" si="29"/>
        <v>Sin Avance</v>
      </c>
      <c r="BB139" s="148"/>
      <c r="BC139" s="203"/>
      <c r="BD139" s="203"/>
      <c r="BE139" s="236"/>
      <c r="BF139" s="217"/>
      <c r="BG139" s="221"/>
      <c r="BH139" s="219" t="str">
        <f t="shared" si="30"/>
        <v>Sin Avance</v>
      </c>
      <c r="BI139" s="237"/>
      <c r="BJ139" s="222"/>
      <c r="BK139" s="147"/>
      <c r="BL139" s="238">
        <f t="shared" si="31"/>
        <v>1</v>
      </c>
      <c r="BM139" s="350"/>
      <c r="BN139" s="351"/>
      <c r="BO139" s="203"/>
      <c r="BP139" s="203"/>
      <c r="BQ139" s="237"/>
      <c r="BR139" s="222"/>
      <c r="BS139" s="240" t="str">
        <f t="shared" si="32"/>
        <v/>
      </c>
      <c r="BT139" s="222"/>
      <c r="BU139" s="219"/>
      <c r="BV139" s="229"/>
    </row>
    <row r="140" spans="1:74" s="230" customFormat="1" ht="45" customHeight="1">
      <c r="A140" s="123" t="s">
        <v>131</v>
      </c>
      <c r="B140" s="129">
        <v>44001</v>
      </c>
      <c r="C140" s="196" t="s">
        <v>1253</v>
      </c>
      <c r="D140" s="123" t="s">
        <v>756</v>
      </c>
      <c r="E140" s="232" t="s">
        <v>1254</v>
      </c>
      <c r="F140" s="123" t="s">
        <v>98</v>
      </c>
      <c r="G140" s="123" t="s">
        <v>175</v>
      </c>
      <c r="H140" s="232" t="s">
        <v>1236</v>
      </c>
      <c r="I140" s="123">
        <v>2</v>
      </c>
      <c r="J140" s="232" t="s">
        <v>1245</v>
      </c>
      <c r="K140" s="123" t="s">
        <v>110</v>
      </c>
      <c r="L140" s="123" t="s">
        <v>1246</v>
      </c>
      <c r="M140" s="123" t="s">
        <v>1247</v>
      </c>
      <c r="N140" s="196">
        <v>1</v>
      </c>
      <c r="O140" s="123" t="s">
        <v>1247</v>
      </c>
      <c r="P140" s="128" t="s">
        <v>175</v>
      </c>
      <c r="Q140" s="128" t="s">
        <v>175</v>
      </c>
      <c r="R140" s="260">
        <v>44001</v>
      </c>
      <c r="S140" s="261">
        <v>44365</v>
      </c>
      <c r="T140" s="262"/>
      <c r="U140" s="201">
        <f t="shared" si="24"/>
        <v>44365</v>
      </c>
      <c r="V140" s="372">
        <v>44153</v>
      </c>
      <c r="W140" s="270" t="s">
        <v>1248</v>
      </c>
      <c r="X140" s="354">
        <v>0.05</v>
      </c>
      <c r="Y140" s="1303" t="str">
        <f t="shared" si="25"/>
        <v>No Satisfactorio</v>
      </c>
      <c r="Z140" s="202">
        <v>44165</v>
      </c>
      <c r="AA140" s="250" t="s">
        <v>1249</v>
      </c>
      <c r="AB140" s="219" t="s">
        <v>584</v>
      </c>
      <c r="AC140" s="150">
        <v>44229</v>
      </c>
      <c r="AD140" s="355" t="s">
        <v>1250</v>
      </c>
      <c r="AE140" s="204">
        <v>0.1</v>
      </c>
      <c r="AF140" s="219" t="str">
        <f t="shared" si="26"/>
        <v>No Satisfactorio</v>
      </c>
      <c r="AG140" s="202">
        <v>44418</v>
      </c>
      <c r="AH140" s="203" t="s">
        <v>1228</v>
      </c>
      <c r="AI140" s="219" t="s">
        <v>346</v>
      </c>
      <c r="AJ140" s="360">
        <v>44375</v>
      </c>
      <c r="AK140" s="355" t="s">
        <v>1257</v>
      </c>
      <c r="AL140" s="361">
        <v>1</v>
      </c>
      <c r="AM140" s="219" t="str">
        <f t="shared" si="27"/>
        <v>Destacado</v>
      </c>
      <c r="AN140" s="202">
        <v>44418</v>
      </c>
      <c r="AO140" s="203" t="s">
        <v>1252</v>
      </c>
      <c r="AP140" s="219" t="s">
        <v>346</v>
      </c>
      <c r="AQ140" s="146"/>
      <c r="AR140" s="217"/>
      <c r="AS140" s="204"/>
      <c r="AT140" s="205" t="str">
        <f t="shared" si="28"/>
        <v>Sin Avance</v>
      </c>
      <c r="AU140" s="202"/>
      <c r="AV140" s="207"/>
      <c r="AW140" s="208"/>
      <c r="AX140" s="218"/>
      <c r="AY140" s="147"/>
      <c r="AZ140" s="204"/>
      <c r="BA140" s="219" t="str">
        <f t="shared" si="29"/>
        <v>Sin Avance</v>
      </c>
      <c r="BB140" s="148"/>
      <c r="BC140" s="203"/>
      <c r="BD140" s="203"/>
      <c r="BE140" s="236"/>
      <c r="BF140" s="217"/>
      <c r="BG140" s="221"/>
      <c r="BH140" s="219" t="str">
        <f t="shared" si="30"/>
        <v>Sin Avance</v>
      </c>
      <c r="BI140" s="237"/>
      <c r="BJ140" s="222"/>
      <c r="BK140" s="147"/>
      <c r="BL140" s="238">
        <f t="shared" si="31"/>
        <v>1</v>
      </c>
      <c r="BM140" s="350"/>
      <c r="BN140" s="351"/>
      <c r="BO140" s="203"/>
      <c r="BP140" s="203"/>
      <c r="BQ140" s="237"/>
      <c r="BR140" s="222"/>
      <c r="BS140" s="240" t="str">
        <f t="shared" si="32"/>
        <v/>
      </c>
      <c r="BT140" s="222"/>
      <c r="BU140" s="219"/>
      <c r="BV140" s="229"/>
    </row>
    <row r="141" spans="1:74" s="230" customFormat="1" ht="45" customHeight="1">
      <c r="A141" s="123" t="s">
        <v>131</v>
      </c>
      <c r="B141" s="129">
        <v>44001</v>
      </c>
      <c r="C141" s="196" t="s">
        <v>1258</v>
      </c>
      <c r="D141" s="123" t="s">
        <v>756</v>
      </c>
      <c r="E141" s="232" t="s">
        <v>1259</v>
      </c>
      <c r="F141" s="123" t="s">
        <v>101</v>
      </c>
      <c r="G141" s="123" t="s">
        <v>1092</v>
      </c>
      <c r="H141" s="232" t="s">
        <v>1174</v>
      </c>
      <c r="I141" s="123">
        <v>1</v>
      </c>
      <c r="J141" s="232" t="s">
        <v>1094</v>
      </c>
      <c r="K141" s="123" t="s">
        <v>110</v>
      </c>
      <c r="L141" s="123" t="s">
        <v>1095</v>
      </c>
      <c r="M141" s="123" t="s">
        <v>1096</v>
      </c>
      <c r="N141" s="196">
        <v>1</v>
      </c>
      <c r="O141" s="123" t="s">
        <v>1096</v>
      </c>
      <c r="P141" s="123" t="s">
        <v>1092</v>
      </c>
      <c r="Q141" s="247" t="s">
        <v>1092</v>
      </c>
      <c r="R141" s="260">
        <v>44105</v>
      </c>
      <c r="S141" s="261">
        <v>44365</v>
      </c>
      <c r="T141" s="262"/>
      <c r="U141" s="201">
        <f t="shared" si="24"/>
        <v>44365</v>
      </c>
      <c r="V141" s="256">
        <v>44153</v>
      </c>
      <c r="W141" s="270" t="s">
        <v>1097</v>
      </c>
      <c r="X141" s="354">
        <v>0.05</v>
      </c>
      <c r="Y141" s="1303" t="str">
        <f t="shared" si="25"/>
        <v>No Satisfactorio</v>
      </c>
      <c r="Z141" s="202">
        <v>44165</v>
      </c>
      <c r="AA141" s="203" t="s">
        <v>1175</v>
      </c>
      <c r="AB141" s="219" t="s">
        <v>584</v>
      </c>
      <c r="AC141" s="150">
        <v>44229</v>
      </c>
      <c r="AD141" s="203" t="s">
        <v>1260</v>
      </c>
      <c r="AE141" s="204">
        <v>0.05</v>
      </c>
      <c r="AF141" s="219" t="str">
        <f t="shared" si="26"/>
        <v>No Satisfactorio</v>
      </c>
      <c r="AG141" s="202">
        <v>44249</v>
      </c>
      <c r="AH141" s="355" t="s">
        <v>1261</v>
      </c>
      <c r="AI141" s="373" t="s">
        <v>429</v>
      </c>
      <c r="AJ141" s="360">
        <v>44375</v>
      </c>
      <c r="AK141" s="355" t="s">
        <v>1262</v>
      </c>
      <c r="AL141" s="361">
        <v>1</v>
      </c>
      <c r="AM141" s="219" t="str">
        <f t="shared" si="27"/>
        <v>Destacado</v>
      </c>
      <c r="AN141" s="202">
        <v>44418</v>
      </c>
      <c r="AO141" s="203" t="s">
        <v>1102</v>
      </c>
      <c r="AP141" s="219" t="s">
        <v>346</v>
      </c>
      <c r="AQ141" s="363">
        <v>44377</v>
      </c>
      <c r="AR141" s="203" t="s">
        <v>1263</v>
      </c>
      <c r="AS141" s="204">
        <v>1</v>
      </c>
      <c r="AT141" s="205" t="str">
        <f t="shared" si="28"/>
        <v>Destacado</v>
      </c>
      <c r="AU141" s="202">
        <v>44418</v>
      </c>
      <c r="AV141" s="203" t="s">
        <v>1102</v>
      </c>
      <c r="AW141" s="219" t="s">
        <v>346</v>
      </c>
      <c r="AX141" s="148"/>
      <c r="AY141" s="203"/>
      <c r="AZ141" s="203"/>
      <c r="BA141" s="219" t="str">
        <f t="shared" si="29"/>
        <v>Sin Avance</v>
      </c>
      <c r="BB141" s="218"/>
      <c r="BC141" s="203"/>
      <c r="BD141" s="219"/>
      <c r="BE141" s="148"/>
      <c r="BF141" s="203"/>
      <c r="BG141" s="203"/>
      <c r="BH141" s="219" t="str">
        <f t="shared" si="30"/>
        <v>Sin Avance</v>
      </c>
      <c r="BI141" s="218"/>
      <c r="BJ141" s="203"/>
      <c r="BK141" s="250"/>
      <c r="BL141" s="238">
        <f t="shared" si="31"/>
        <v>1</v>
      </c>
      <c r="BM141" s="350"/>
      <c r="BN141" s="351"/>
      <c r="BO141" s="203"/>
      <c r="BP141" s="203"/>
      <c r="BQ141" s="237"/>
      <c r="BR141" s="222"/>
      <c r="BS141" s="240" t="str">
        <f t="shared" si="32"/>
        <v/>
      </c>
      <c r="BT141" s="222"/>
      <c r="BU141" s="219"/>
      <c r="BV141" s="229"/>
    </row>
    <row r="142" spans="1:74" s="230" customFormat="1" ht="41.1" customHeight="1">
      <c r="A142" s="123" t="s">
        <v>131</v>
      </c>
      <c r="B142" s="129">
        <v>44001</v>
      </c>
      <c r="C142" s="196" t="s">
        <v>1258</v>
      </c>
      <c r="D142" s="123" t="s">
        <v>756</v>
      </c>
      <c r="E142" s="232" t="s">
        <v>1259</v>
      </c>
      <c r="F142" s="123" t="s">
        <v>101</v>
      </c>
      <c r="G142" s="123" t="s">
        <v>1104</v>
      </c>
      <c r="H142" s="232" t="s">
        <v>1105</v>
      </c>
      <c r="I142" s="123">
        <v>2</v>
      </c>
      <c r="J142" s="232" t="s">
        <v>921</v>
      </c>
      <c r="K142" s="123" t="s">
        <v>110</v>
      </c>
      <c r="L142" s="123" t="s">
        <v>1106</v>
      </c>
      <c r="M142" s="123" t="s">
        <v>1182</v>
      </c>
      <c r="N142" s="196">
        <v>1</v>
      </c>
      <c r="O142" s="123" t="s">
        <v>1182</v>
      </c>
      <c r="P142" s="123" t="s">
        <v>1104</v>
      </c>
      <c r="Q142" s="247" t="s">
        <v>1104</v>
      </c>
      <c r="R142" s="260">
        <v>44001</v>
      </c>
      <c r="S142" s="261">
        <v>44365</v>
      </c>
      <c r="T142" s="262"/>
      <c r="U142" s="201">
        <f t="shared" si="24"/>
        <v>44365</v>
      </c>
      <c r="V142" s="202">
        <v>44153</v>
      </c>
      <c r="W142" s="270" t="s">
        <v>1264</v>
      </c>
      <c r="X142" s="354">
        <v>0.4</v>
      </c>
      <c r="Y142" s="1303" t="str">
        <f t="shared" si="25"/>
        <v>No Satisfactorio</v>
      </c>
      <c r="Z142" s="202">
        <v>44165</v>
      </c>
      <c r="AA142" s="203" t="s">
        <v>1184</v>
      </c>
      <c r="AB142" s="219" t="s">
        <v>584</v>
      </c>
      <c r="AC142" s="150">
        <v>44221</v>
      </c>
      <c r="AD142" s="203" t="s">
        <v>916</v>
      </c>
      <c r="AE142" s="204">
        <v>0.9</v>
      </c>
      <c r="AF142" s="219" t="str">
        <f t="shared" si="26"/>
        <v>Satisfactorio</v>
      </c>
      <c r="AG142" s="202">
        <v>44251</v>
      </c>
      <c r="AH142" s="203" t="s">
        <v>1120</v>
      </c>
      <c r="AI142" s="219" t="s">
        <v>881</v>
      </c>
      <c r="AJ142" s="150">
        <v>44249</v>
      </c>
      <c r="AK142" s="203" t="s">
        <v>918</v>
      </c>
      <c r="AL142" s="204">
        <v>1</v>
      </c>
      <c r="AM142" s="219" t="str">
        <f t="shared" si="27"/>
        <v>Destacado</v>
      </c>
      <c r="AN142" s="202">
        <v>44251</v>
      </c>
      <c r="AO142" s="203" t="s">
        <v>1121</v>
      </c>
      <c r="AP142" s="219" t="s">
        <v>881</v>
      </c>
      <c r="AQ142" s="150">
        <v>44365</v>
      </c>
      <c r="AR142" s="203" t="s">
        <v>926</v>
      </c>
      <c r="AS142" s="204">
        <v>1</v>
      </c>
      <c r="AT142" s="205" t="str">
        <f t="shared" si="28"/>
        <v>Destacado</v>
      </c>
      <c r="AU142" s="202">
        <v>44516</v>
      </c>
      <c r="AV142" s="203" t="s">
        <v>1187</v>
      </c>
      <c r="AW142" s="219" t="s">
        <v>584</v>
      </c>
      <c r="AX142" s="356">
        <v>44375</v>
      </c>
      <c r="AY142" s="355" t="s">
        <v>1265</v>
      </c>
      <c r="AZ142" s="357">
        <v>1</v>
      </c>
      <c r="BA142" s="219" t="str">
        <f t="shared" si="29"/>
        <v>Destacado</v>
      </c>
      <c r="BB142" s="202">
        <v>44516</v>
      </c>
      <c r="BC142" s="203" t="s">
        <v>1187</v>
      </c>
      <c r="BD142" s="219" t="s">
        <v>584</v>
      </c>
      <c r="BE142" s="236"/>
      <c r="BF142" s="217"/>
      <c r="BG142" s="221"/>
      <c r="BH142" s="219" t="str">
        <f t="shared" si="30"/>
        <v>Sin Avance</v>
      </c>
      <c r="BI142" s="237"/>
      <c r="BJ142" s="222"/>
      <c r="BK142" s="147"/>
      <c r="BL142" s="238">
        <f t="shared" si="31"/>
        <v>1</v>
      </c>
      <c r="BM142" s="146"/>
      <c r="BN142" s="27"/>
      <c r="BO142" s="203"/>
      <c r="BP142" s="207"/>
      <c r="BQ142" s="237"/>
      <c r="BR142" s="222"/>
      <c r="BS142" s="240" t="str">
        <f t="shared" si="32"/>
        <v/>
      </c>
      <c r="BT142" s="203"/>
      <c r="BU142" s="208"/>
      <c r="BV142" s="229"/>
    </row>
    <row r="143" spans="1:74" s="230" customFormat="1" ht="41.1" customHeight="1">
      <c r="A143" s="123" t="s">
        <v>131</v>
      </c>
      <c r="B143" s="129">
        <v>44001</v>
      </c>
      <c r="C143" s="196" t="s">
        <v>1266</v>
      </c>
      <c r="D143" s="123" t="s">
        <v>756</v>
      </c>
      <c r="E143" s="232" t="s">
        <v>1267</v>
      </c>
      <c r="F143" s="123" t="s">
        <v>98</v>
      </c>
      <c r="G143" s="123" t="s">
        <v>219</v>
      </c>
      <c r="H143" s="232" t="s">
        <v>826</v>
      </c>
      <c r="I143" s="123">
        <v>1</v>
      </c>
      <c r="J143" s="232" t="s">
        <v>827</v>
      </c>
      <c r="K143" s="123" t="s">
        <v>110</v>
      </c>
      <c r="L143" s="123" t="s">
        <v>828</v>
      </c>
      <c r="M143" s="123" t="s">
        <v>829</v>
      </c>
      <c r="N143" s="196">
        <v>2</v>
      </c>
      <c r="O143" s="123" t="s">
        <v>829</v>
      </c>
      <c r="P143" s="123" t="s">
        <v>219</v>
      </c>
      <c r="Q143" s="247" t="s">
        <v>219</v>
      </c>
      <c r="R143" s="368">
        <v>44002</v>
      </c>
      <c r="S143" s="369">
        <v>44365</v>
      </c>
      <c r="T143" s="142"/>
      <c r="U143" s="201">
        <f t="shared" si="24"/>
        <v>44365</v>
      </c>
      <c r="V143" s="202">
        <v>44337</v>
      </c>
      <c r="W143" s="203" t="s">
        <v>835</v>
      </c>
      <c r="X143" s="204">
        <v>1</v>
      </c>
      <c r="Y143" s="1303" t="str">
        <f t="shared" si="25"/>
        <v>Destacado</v>
      </c>
      <c r="Z143" s="202">
        <v>44341</v>
      </c>
      <c r="AA143" s="203" t="s">
        <v>831</v>
      </c>
      <c r="AB143" s="219" t="s">
        <v>832</v>
      </c>
      <c r="AC143" s="202"/>
      <c r="AD143" s="203"/>
      <c r="AE143" s="204"/>
      <c r="AF143" s="219" t="str">
        <f t="shared" si="26"/>
        <v>Sin Avance</v>
      </c>
      <c r="AG143" s="150"/>
      <c r="AH143" s="203"/>
      <c r="AI143" s="250"/>
      <c r="AJ143" s="202"/>
      <c r="AK143" s="207"/>
      <c r="AL143" s="204"/>
      <c r="AM143" s="219" t="str">
        <f t="shared" si="27"/>
        <v>Sin Avance</v>
      </c>
      <c r="AN143" s="215"/>
      <c r="AO143" s="207"/>
      <c r="AP143" s="208"/>
      <c r="AQ143" s="146"/>
      <c r="AR143" s="217"/>
      <c r="AS143" s="204"/>
      <c r="AT143" s="205" t="str">
        <f t="shared" si="28"/>
        <v>Sin Avance</v>
      </c>
      <c r="AU143" s="202"/>
      <c r="AV143" s="207"/>
      <c r="AW143" s="208"/>
      <c r="AX143" s="218"/>
      <c r="AY143" s="147"/>
      <c r="AZ143" s="204"/>
      <c r="BA143" s="219" t="str">
        <f t="shared" si="29"/>
        <v>Sin Avance</v>
      </c>
      <c r="BB143" s="148"/>
      <c r="BC143" s="203"/>
      <c r="BD143" s="203"/>
      <c r="BE143" s="236"/>
      <c r="BF143" s="217"/>
      <c r="BG143" s="221"/>
      <c r="BH143" s="219" t="str">
        <f t="shared" si="30"/>
        <v>Sin Avance</v>
      </c>
      <c r="BI143" s="237"/>
      <c r="BJ143" s="222"/>
      <c r="BK143" s="147"/>
      <c r="BL143" s="238">
        <f t="shared" si="31"/>
        <v>1</v>
      </c>
      <c r="BM143" s="146"/>
      <c r="BN143" s="27"/>
      <c r="BO143" s="203"/>
      <c r="BP143" s="207"/>
      <c r="BQ143" s="237"/>
      <c r="BR143" s="222"/>
      <c r="BS143" s="240" t="str">
        <f t="shared" si="32"/>
        <v/>
      </c>
      <c r="BT143" s="203"/>
      <c r="BU143" s="208"/>
      <c r="BV143" s="229"/>
    </row>
    <row r="144" spans="1:74" s="230" customFormat="1" ht="41.1" customHeight="1">
      <c r="A144" s="123" t="s">
        <v>131</v>
      </c>
      <c r="B144" s="129">
        <v>44001</v>
      </c>
      <c r="C144" s="196" t="s">
        <v>1266</v>
      </c>
      <c r="D144" s="123" t="s">
        <v>756</v>
      </c>
      <c r="E144" s="232" t="s">
        <v>1267</v>
      </c>
      <c r="F144" s="123" t="s">
        <v>98</v>
      </c>
      <c r="G144" s="123" t="s">
        <v>219</v>
      </c>
      <c r="H144" s="232" t="s">
        <v>826</v>
      </c>
      <c r="I144" s="123">
        <v>2</v>
      </c>
      <c r="J144" s="232" t="s">
        <v>833</v>
      </c>
      <c r="K144" s="123" t="s">
        <v>110</v>
      </c>
      <c r="L144" s="123" t="s">
        <v>834</v>
      </c>
      <c r="M144" s="123" t="s">
        <v>829</v>
      </c>
      <c r="N144" s="196">
        <v>2</v>
      </c>
      <c r="O144" s="123" t="s">
        <v>829</v>
      </c>
      <c r="P144" s="123" t="s">
        <v>219</v>
      </c>
      <c r="Q144" s="247" t="s">
        <v>219</v>
      </c>
      <c r="R144" s="260">
        <v>44001</v>
      </c>
      <c r="S144" s="261">
        <v>44365</v>
      </c>
      <c r="T144" s="262"/>
      <c r="U144" s="201">
        <f t="shared" si="24"/>
        <v>44365</v>
      </c>
      <c r="V144" s="202">
        <v>44362</v>
      </c>
      <c r="W144" s="203" t="s">
        <v>835</v>
      </c>
      <c r="X144" s="204">
        <v>1</v>
      </c>
      <c r="Y144" s="1303" t="str">
        <f t="shared" si="25"/>
        <v>Destacado</v>
      </c>
      <c r="Z144" s="202">
        <v>44469</v>
      </c>
      <c r="AA144" s="203" t="s">
        <v>1268</v>
      </c>
      <c r="AB144" s="219" t="s">
        <v>832</v>
      </c>
      <c r="AC144" s="202"/>
      <c r="AD144" s="203"/>
      <c r="AE144" s="204"/>
      <c r="AF144" s="219" t="str">
        <f t="shared" si="26"/>
        <v>Sin Avance</v>
      </c>
      <c r="AG144" s="150"/>
      <c r="AH144" s="203"/>
      <c r="AI144" s="250"/>
      <c r="AJ144" s="202"/>
      <c r="AK144" s="207"/>
      <c r="AL144" s="204"/>
      <c r="AM144" s="219" t="str">
        <f t="shared" si="27"/>
        <v>Sin Avance</v>
      </c>
      <c r="AN144" s="215"/>
      <c r="AO144" s="207"/>
      <c r="AP144" s="208"/>
      <c r="AQ144" s="146"/>
      <c r="AR144" s="217"/>
      <c r="AS144" s="204"/>
      <c r="AT144" s="205" t="str">
        <f t="shared" si="28"/>
        <v>Sin Avance</v>
      </c>
      <c r="AU144" s="202"/>
      <c r="AV144" s="207"/>
      <c r="AW144" s="208"/>
      <c r="AX144" s="218"/>
      <c r="AY144" s="147"/>
      <c r="AZ144" s="204"/>
      <c r="BA144" s="219" t="str">
        <f t="shared" si="29"/>
        <v>Sin Avance</v>
      </c>
      <c r="BB144" s="148"/>
      <c r="BC144" s="203"/>
      <c r="BD144" s="203"/>
      <c r="BE144" s="236"/>
      <c r="BF144" s="217"/>
      <c r="BG144" s="221"/>
      <c r="BH144" s="219" t="str">
        <f t="shared" si="30"/>
        <v>Sin Avance</v>
      </c>
      <c r="BI144" s="237"/>
      <c r="BJ144" s="222"/>
      <c r="BK144" s="147"/>
      <c r="BL144" s="238">
        <f t="shared" si="31"/>
        <v>1</v>
      </c>
      <c r="BM144" s="146"/>
      <c r="BN144" s="27"/>
      <c r="BO144" s="203"/>
      <c r="BP144" s="207"/>
      <c r="BQ144" s="237"/>
      <c r="BR144" s="222"/>
      <c r="BS144" s="240" t="str">
        <f t="shared" si="32"/>
        <v/>
      </c>
      <c r="BT144" s="203"/>
      <c r="BU144" s="208"/>
      <c r="BV144" s="229"/>
    </row>
    <row r="145" spans="1:74" s="230" customFormat="1" ht="45" customHeight="1">
      <c r="A145" s="123" t="s">
        <v>131</v>
      </c>
      <c r="B145" s="129">
        <v>44001</v>
      </c>
      <c r="C145" s="196" t="s">
        <v>1269</v>
      </c>
      <c r="D145" s="123" t="s">
        <v>756</v>
      </c>
      <c r="E145" s="232" t="s">
        <v>1270</v>
      </c>
      <c r="F145" s="123" t="s">
        <v>98</v>
      </c>
      <c r="G145" s="123" t="s">
        <v>175</v>
      </c>
      <c r="H145" s="232" t="s">
        <v>1221</v>
      </c>
      <c r="I145" s="123">
        <v>1</v>
      </c>
      <c r="J145" s="232" t="s">
        <v>1222</v>
      </c>
      <c r="K145" s="123" t="s">
        <v>110</v>
      </c>
      <c r="L145" s="123" t="s">
        <v>1223</v>
      </c>
      <c r="M145" s="123" t="s">
        <v>1271</v>
      </c>
      <c r="N145" s="196">
        <v>1</v>
      </c>
      <c r="O145" s="123" t="s">
        <v>1271</v>
      </c>
      <c r="P145" s="128" t="s">
        <v>175</v>
      </c>
      <c r="Q145" s="128" t="s">
        <v>175</v>
      </c>
      <c r="R145" s="260">
        <v>44001</v>
      </c>
      <c r="S145" s="261">
        <v>44365</v>
      </c>
      <c r="T145" s="262"/>
      <c r="U145" s="201">
        <f t="shared" si="24"/>
        <v>44365</v>
      </c>
      <c r="V145" s="282">
        <v>44153</v>
      </c>
      <c r="W145" s="270" t="s">
        <v>1225</v>
      </c>
      <c r="X145" s="354">
        <v>0.1</v>
      </c>
      <c r="Y145" s="1303" t="str">
        <f t="shared" si="25"/>
        <v>No Satisfactorio</v>
      </c>
      <c r="Z145" s="202">
        <v>44165</v>
      </c>
      <c r="AA145" s="250" t="s">
        <v>1226</v>
      </c>
      <c r="AB145" s="219" t="s">
        <v>584</v>
      </c>
      <c r="AC145" s="295">
        <v>44229</v>
      </c>
      <c r="AD145" s="355" t="s">
        <v>1233</v>
      </c>
      <c r="AE145" s="204">
        <v>0.1</v>
      </c>
      <c r="AF145" s="219" t="str">
        <f t="shared" si="26"/>
        <v>No Satisfactorio</v>
      </c>
      <c r="AG145" s="202">
        <v>44418</v>
      </c>
      <c r="AH145" s="203" t="s">
        <v>1228</v>
      </c>
      <c r="AI145" s="219" t="s">
        <v>346</v>
      </c>
      <c r="AJ145" s="360">
        <v>44375</v>
      </c>
      <c r="AK145" s="367" t="s">
        <v>1229</v>
      </c>
      <c r="AL145" s="361">
        <v>1</v>
      </c>
      <c r="AM145" s="219" t="str">
        <f t="shared" si="27"/>
        <v>Destacado</v>
      </c>
      <c r="AN145" s="202">
        <v>44418</v>
      </c>
      <c r="AO145" s="203" t="s">
        <v>1230</v>
      </c>
      <c r="AP145" s="219" t="s">
        <v>346</v>
      </c>
      <c r="AQ145" s="146"/>
      <c r="AR145" s="217"/>
      <c r="AS145" s="204"/>
      <c r="AT145" s="205" t="str">
        <f t="shared" si="28"/>
        <v>Sin Avance</v>
      </c>
      <c r="AU145" s="202"/>
      <c r="AV145" s="207"/>
      <c r="AW145" s="208"/>
      <c r="AX145" s="218"/>
      <c r="AY145" s="147"/>
      <c r="AZ145" s="204"/>
      <c r="BA145" s="219" t="str">
        <f t="shared" si="29"/>
        <v>Sin Avance</v>
      </c>
      <c r="BB145" s="148"/>
      <c r="BC145" s="203"/>
      <c r="BD145" s="203"/>
      <c r="BE145" s="236"/>
      <c r="BF145" s="217"/>
      <c r="BG145" s="221"/>
      <c r="BH145" s="219" t="str">
        <f t="shared" si="30"/>
        <v>Sin Avance</v>
      </c>
      <c r="BI145" s="237"/>
      <c r="BJ145" s="222"/>
      <c r="BK145" s="147"/>
      <c r="BL145" s="238">
        <f t="shared" si="31"/>
        <v>1</v>
      </c>
      <c r="BM145" s="350"/>
      <c r="BN145" s="351"/>
      <c r="BO145" s="203"/>
      <c r="BP145" s="203"/>
      <c r="BQ145" s="237"/>
      <c r="BR145" s="222"/>
      <c r="BS145" s="240" t="str">
        <f t="shared" si="32"/>
        <v/>
      </c>
      <c r="BT145" s="222"/>
      <c r="BU145" s="219"/>
      <c r="BV145" s="229"/>
    </row>
    <row r="146" spans="1:74" s="230" customFormat="1" ht="41.1" customHeight="1">
      <c r="A146" s="123" t="s">
        <v>131</v>
      </c>
      <c r="B146" s="129">
        <v>44001</v>
      </c>
      <c r="C146" s="196" t="s">
        <v>1272</v>
      </c>
      <c r="D146" s="123" t="s">
        <v>756</v>
      </c>
      <c r="E146" s="232" t="s">
        <v>1273</v>
      </c>
      <c r="F146" s="123" t="s">
        <v>98</v>
      </c>
      <c r="G146" s="123" t="s">
        <v>219</v>
      </c>
      <c r="H146" s="232" t="s">
        <v>826</v>
      </c>
      <c r="I146" s="123">
        <v>1</v>
      </c>
      <c r="J146" s="232" t="s">
        <v>833</v>
      </c>
      <c r="K146" s="123" t="s">
        <v>110</v>
      </c>
      <c r="L146" s="123" t="s">
        <v>834</v>
      </c>
      <c r="M146" s="123" t="s">
        <v>829</v>
      </c>
      <c r="N146" s="196">
        <v>2</v>
      </c>
      <c r="O146" s="123" t="s">
        <v>829</v>
      </c>
      <c r="P146" s="123" t="s">
        <v>219</v>
      </c>
      <c r="Q146" s="247" t="s">
        <v>219</v>
      </c>
      <c r="R146" s="368">
        <v>44001</v>
      </c>
      <c r="S146" s="369">
        <v>44365</v>
      </c>
      <c r="T146" s="142"/>
      <c r="U146" s="201">
        <f t="shared" si="24"/>
        <v>44365</v>
      </c>
      <c r="V146" s="202">
        <v>44337</v>
      </c>
      <c r="W146" s="203" t="s">
        <v>835</v>
      </c>
      <c r="X146" s="204">
        <v>1</v>
      </c>
      <c r="Y146" s="1303" t="str">
        <f t="shared" si="25"/>
        <v>Destacado</v>
      </c>
      <c r="Z146" s="202">
        <v>44341</v>
      </c>
      <c r="AA146" s="203" t="s">
        <v>831</v>
      </c>
      <c r="AB146" s="219" t="s">
        <v>832</v>
      </c>
      <c r="AC146" s="202"/>
      <c r="AD146" s="203"/>
      <c r="AE146" s="204"/>
      <c r="AF146" s="219" t="str">
        <f t="shared" si="26"/>
        <v>Sin Avance</v>
      </c>
      <c r="AG146" s="150"/>
      <c r="AH146" s="203"/>
      <c r="AI146" s="250"/>
      <c r="AJ146" s="202"/>
      <c r="AK146" s="207"/>
      <c r="AL146" s="204"/>
      <c r="AM146" s="219" t="str">
        <f t="shared" si="27"/>
        <v>Sin Avance</v>
      </c>
      <c r="AN146" s="215"/>
      <c r="AO146" s="207"/>
      <c r="AP146" s="208"/>
      <c r="AQ146" s="146"/>
      <c r="AR146" s="217"/>
      <c r="AS146" s="204"/>
      <c r="AT146" s="205" t="str">
        <f t="shared" si="28"/>
        <v>Sin Avance</v>
      </c>
      <c r="AU146" s="202"/>
      <c r="AV146" s="207"/>
      <c r="AW146" s="208"/>
      <c r="AX146" s="218"/>
      <c r="AY146" s="147"/>
      <c r="AZ146" s="204"/>
      <c r="BA146" s="219" t="str">
        <f t="shared" si="29"/>
        <v>Sin Avance</v>
      </c>
      <c r="BB146" s="148"/>
      <c r="BC146" s="203"/>
      <c r="BD146" s="203"/>
      <c r="BE146" s="236"/>
      <c r="BF146" s="217"/>
      <c r="BG146" s="221"/>
      <c r="BH146" s="219" t="str">
        <f t="shared" si="30"/>
        <v>Sin Avance</v>
      </c>
      <c r="BI146" s="237"/>
      <c r="BJ146" s="222"/>
      <c r="BK146" s="147"/>
      <c r="BL146" s="238">
        <f t="shared" si="31"/>
        <v>1</v>
      </c>
      <c r="BM146" s="146"/>
      <c r="BN146" s="27"/>
      <c r="BO146" s="203"/>
      <c r="BP146" s="207"/>
      <c r="BQ146" s="237"/>
      <c r="BR146" s="222"/>
      <c r="BS146" s="240" t="str">
        <f t="shared" si="32"/>
        <v/>
      </c>
      <c r="BT146" s="203"/>
      <c r="BU146" s="208"/>
      <c r="BV146" s="229"/>
    </row>
    <row r="147" spans="1:74" s="230" customFormat="1" ht="45" customHeight="1">
      <c r="A147" s="123" t="s">
        <v>131</v>
      </c>
      <c r="B147" s="129">
        <v>44001</v>
      </c>
      <c r="C147" s="196" t="s">
        <v>1274</v>
      </c>
      <c r="D147" s="123" t="s">
        <v>756</v>
      </c>
      <c r="E147" s="232" t="s">
        <v>1275</v>
      </c>
      <c r="F147" s="123" t="s">
        <v>98</v>
      </c>
      <c r="G147" s="123" t="s">
        <v>1276</v>
      </c>
      <c r="H147" s="232" t="s">
        <v>1277</v>
      </c>
      <c r="I147" s="123">
        <v>1</v>
      </c>
      <c r="J147" s="232" t="s">
        <v>1278</v>
      </c>
      <c r="K147" s="123" t="s">
        <v>110</v>
      </c>
      <c r="L147" s="123" t="s">
        <v>1279</v>
      </c>
      <c r="M147" s="123" t="s">
        <v>1205</v>
      </c>
      <c r="N147" s="196">
        <v>1</v>
      </c>
      <c r="O147" s="123" t="s">
        <v>1205</v>
      </c>
      <c r="P147" s="123" t="s">
        <v>1276</v>
      </c>
      <c r="Q147" s="247" t="s">
        <v>1276</v>
      </c>
      <c r="R147" s="260">
        <v>44001</v>
      </c>
      <c r="S147" s="261">
        <v>44365</v>
      </c>
      <c r="T147" s="262"/>
      <c r="U147" s="201">
        <f t="shared" si="24"/>
        <v>44365</v>
      </c>
      <c r="V147" s="202">
        <v>44398</v>
      </c>
      <c r="W147" s="203" t="s">
        <v>1280</v>
      </c>
      <c r="X147" s="204">
        <v>1</v>
      </c>
      <c r="Y147" s="1303" t="str">
        <f t="shared" si="25"/>
        <v>Destacado</v>
      </c>
      <c r="Z147" s="206">
        <v>44559</v>
      </c>
      <c r="AA147" s="207" t="s">
        <v>1281</v>
      </c>
      <c r="AB147" s="208" t="s">
        <v>584</v>
      </c>
      <c r="AC147" s="202"/>
      <c r="AD147" s="203"/>
      <c r="AE147" s="204"/>
      <c r="AF147" s="219" t="str">
        <f t="shared" si="26"/>
        <v>Sin Avance</v>
      </c>
      <c r="AG147" s="150"/>
      <c r="AH147" s="203"/>
      <c r="AI147" s="250"/>
      <c r="AJ147" s="202"/>
      <c r="AK147" s="207"/>
      <c r="AL147" s="204"/>
      <c r="AM147" s="219" t="str">
        <f t="shared" si="27"/>
        <v>Sin Avance</v>
      </c>
      <c r="AN147" s="215"/>
      <c r="AO147" s="207"/>
      <c r="AP147" s="208"/>
      <c r="AQ147" s="146"/>
      <c r="AR147" s="217"/>
      <c r="AS147" s="204"/>
      <c r="AT147" s="205" t="str">
        <f t="shared" si="28"/>
        <v>Sin Avance</v>
      </c>
      <c r="AU147" s="202"/>
      <c r="AV147" s="207"/>
      <c r="AW147" s="208"/>
      <c r="AX147" s="218"/>
      <c r="AY147" s="147"/>
      <c r="AZ147" s="204"/>
      <c r="BA147" s="219" t="str">
        <f t="shared" si="29"/>
        <v>Sin Avance</v>
      </c>
      <c r="BB147" s="148"/>
      <c r="BC147" s="203"/>
      <c r="BD147" s="203"/>
      <c r="BE147" s="236"/>
      <c r="BF147" s="217"/>
      <c r="BG147" s="221"/>
      <c r="BH147" s="219" t="str">
        <f t="shared" si="30"/>
        <v>Sin Avance</v>
      </c>
      <c r="BI147" s="237"/>
      <c r="BJ147" s="222"/>
      <c r="BK147" s="147"/>
      <c r="BL147" s="238">
        <f t="shared" si="31"/>
        <v>1</v>
      </c>
      <c r="BM147" s="146"/>
      <c r="BN147" s="27"/>
      <c r="BO147" s="203"/>
      <c r="BP147" s="207"/>
      <c r="BQ147" s="237"/>
      <c r="BR147" s="222"/>
      <c r="BS147" s="240" t="str">
        <f t="shared" si="32"/>
        <v/>
      </c>
      <c r="BT147" s="203"/>
      <c r="BU147" s="208"/>
      <c r="BV147" s="229"/>
    </row>
    <row r="148" spans="1:74" s="230" customFormat="1" ht="41.1" customHeight="1">
      <c r="A148" s="123" t="s">
        <v>131</v>
      </c>
      <c r="B148" s="129">
        <v>44001</v>
      </c>
      <c r="C148" s="196" t="s">
        <v>1282</v>
      </c>
      <c r="D148" s="123" t="s">
        <v>756</v>
      </c>
      <c r="E148" s="232" t="s">
        <v>1283</v>
      </c>
      <c r="F148" s="123" t="s">
        <v>98</v>
      </c>
      <c r="G148" s="123" t="s">
        <v>219</v>
      </c>
      <c r="H148" s="232" t="s">
        <v>1189</v>
      </c>
      <c r="I148" s="123">
        <v>1</v>
      </c>
      <c r="J148" s="232" t="s">
        <v>1190</v>
      </c>
      <c r="K148" s="123" t="s">
        <v>110</v>
      </c>
      <c r="L148" s="123" t="s">
        <v>1191</v>
      </c>
      <c r="M148" s="123" t="s">
        <v>1192</v>
      </c>
      <c r="N148" s="196">
        <v>1</v>
      </c>
      <c r="O148" s="123" t="s">
        <v>1192</v>
      </c>
      <c r="P148" s="123" t="s">
        <v>219</v>
      </c>
      <c r="Q148" s="247" t="s">
        <v>219</v>
      </c>
      <c r="R148" s="260">
        <v>44001</v>
      </c>
      <c r="S148" s="261">
        <v>44366</v>
      </c>
      <c r="T148" s="262"/>
      <c r="U148" s="201">
        <f t="shared" si="24"/>
        <v>44366</v>
      </c>
      <c r="V148" s="202">
        <v>44337</v>
      </c>
      <c r="W148" s="203" t="s">
        <v>1193</v>
      </c>
      <c r="X148" s="204">
        <v>1</v>
      </c>
      <c r="Y148" s="1303" t="str">
        <f t="shared" si="25"/>
        <v>Destacado</v>
      </c>
      <c r="Z148" s="202">
        <v>44341</v>
      </c>
      <c r="AA148" s="203" t="s">
        <v>1194</v>
      </c>
      <c r="AB148" s="219" t="s">
        <v>832</v>
      </c>
      <c r="AC148" s="202"/>
      <c r="AD148" s="203"/>
      <c r="AE148" s="204"/>
      <c r="AF148" s="219" t="str">
        <f t="shared" si="26"/>
        <v>Sin Avance</v>
      </c>
      <c r="AG148" s="150"/>
      <c r="AH148" s="203"/>
      <c r="AI148" s="250"/>
      <c r="AJ148" s="202"/>
      <c r="AK148" s="207"/>
      <c r="AL148" s="204"/>
      <c r="AM148" s="219" t="str">
        <f t="shared" si="27"/>
        <v>Sin Avance</v>
      </c>
      <c r="AN148" s="215"/>
      <c r="AO148" s="207"/>
      <c r="AP148" s="208"/>
      <c r="AQ148" s="146"/>
      <c r="AR148" s="217"/>
      <c r="AS148" s="204"/>
      <c r="AT148" s="205" t="str">
        <f t="shared" si="28"/>
        <v>Sin Avance</v>
      </c>
      <c r="AU148" s="202"/>
      <c r="AV148" s="207"/>
      <c r="AW148" s="208"/>
      <c r="AX148" s="218"/>
      <c r="AY148" s="147"/>
      <c r="AZ148" s="204"/>
      <c r="BA148" s="219" t="str">
        <f t="shared" si="29"/>
        <v>Sin Avance</v>
      </c>
      <c r="BB148" s="148"/>
      <c r="BC148" s="203"/>
      <c r="BD148" s="203"/>
      <c r="BE148" s="236"/>
      <c r="BF148" s="217"/>
      <c r="BG148" s="221"/>
      <c r="BH148" s="219" t="str">
        <f t="shared" si="30"/>
        <v>Sin Avance</v>
      </c>
      <c r="BI148" s="237"/>
      <c r="BJ148" s="222"/>
      <c r="BK148" s="147"/>
      <c r="BL148" s="238">
        <f t="shared" si="31"/>
        <v>1</v>
      </c>
      <c r="BM148" s="146"/>
      <c r="BN148" s="27"/>
      <c r="BO148" s="203"/>
      <c r="BP148" s="207"/>
      <c r="BQ148" s="237"/>
      <c r="BR148" s="222"/>
      <c r="BS148" s="240" t="str">
        <f t="shared" si="32"/>
        <v/>
      </c>
      <c r="BT148" s="203"/>
      <c r="BU148" s="208"/>
      <c r="BV148" s="229"/>
    </row>
    <row r="149" spans="1:74" s="230" customFormat="1" ht="41.1" customHeight="1">
      <c r="A149" s="123" t="s">
        <v>131</v>
      </c>
      <c r="B149" s="129">
        <v>44001</v>
      </c>
      <c r="C149" s="196" t="s">
        <v>1282</v>
      </c>
      <c r="D149" s="123" t="s">
        <v>756</v>
      </c>
      <c r="E149" s="232" t="s">
        <v>1283</v>
      </c>
      <c r="F149" s="123" t="s">
        <v>98</v>
      </c>
      <c r="G149" s="123" t="s">
        <v>219</v>
      </c>
      <c r="H149" s="232" t="s">
        <v>1189</v>
      </c>
      <c r="I149" s="123">
        <v>2</v>
      </c>
      <c r="J149" s="232" t="s">
        <v>1195</v>
      </c>
      <c r="K149" s="123" t="s">
        <v>110</v>
      </c>
      <c r="L149" s="123" t="s">
        <v>1191</v>
      </c>
      <c r="M149" s="123" t="s">
        <v>1192</v>
      </c>
      <c r="N149" s="196">
        <v>1</v>
      </c>
      <c r="O149" s="123" t="s">
        <v>1192</v>
      </c>
      <c r="P149" s="123" t="s">
        <v>219</v>
      </c>
      <c r="Q149" s="247" t="s">
        <v>219</v>
      </c>
      <c r="R149" s="260">
        <v>44001</v>
      </c>
      <c r="S149" s="261">
        <v>44366</v>
      </c>
      <c r="T149" s="262"/>
      <c r="U149" s="201">
        <f t="shared" si="24"/>
        <v>44366</v>
      </c>
      <c r="V149" s="202">
        <v>44337</v>
      </c>
      <c r="W149" s="203" t="s">
        <v>1196</v>
      </c>
      <c r="X149" s="204">
        <v>1</v>
      </c>
      <c r="Y149" s="1303" t="str">
        <f t="shared" si="25"/>
        <v>Destacado</v>
      </c>
      <c r="Z149" s="202">
        <v>44341</v>
      </c>
      <c r="AA149" s="203" t="s">
        <v>1197</v>
      </c>
      <c r="AB149" s="219" t="s">
        <v>832</v>
      </c>
      <c r="AC149" s="202"/>
      <c r="AD149" s="203"/>
      <c r="AE149" s="204"/>
      <c r="AF149" s="219" t="str">
        <f t="shared" si="26"/>
        <v>Sin Avance</v>
      </c>
      <c r="AG149" s="150"/>
      <c r="AH149" s="203"/>
      <c r="AI149" s="250"/>
      <c r="AJ149" s="202"/>
      <c r="AK149" s="207"/>
      <c r="AL149" s="204"/>
      <c r="AM149" s="219" t="str">
        <f t="shared" si="27"/>
        <v>Sin Avance</v>
      </c>
      <c r="AN149" s="215"/>
      <c r="AO149" s="207"/>
      <c r="AP149" s="208"/>
      <c r="AQ149" s="146"/>
      <c r="AR149" s="217"/>
      <c r="AS149" s="204"/>
      <c r="AT149" s="205" t="str">
        <f t="shared" si="28"/>
        <v>Sin Avance</v>
      </c>
      <c r="AU149" s="202"/>
      <c r="AV149" s="207"/>
      <c r="AW149" s="208"/>
      <c r="AX149" s="218"/>
      <c r="AY149" s="147"/>
      <c r="AZ149" s="204"/>
      <c r="BA149" s="219" t="str">
        <f t="shared" si="29"/>
        <v>Sin Avance</v>
      </c>
      <c r="BB149" s="148"/>
      <c r="BC149" s="203"/>
      <c r="BD149" s="203"/>
      <c r="BE149" s="236"/>
      <c r="BF149" s="217"/>
      <c r="BG149" s="221"/>
      <c r="BH149" s="219" t="str">
        <f t="shared" si="30"/>
        <v>Sin Avance</v>
      </c>
      <c r="BI149" s="237"/>
      <c r="BJ149" s="222"/>
      <c r="BK149" s="147"/>
      <c r="BL149" s="238">
        <f t="shared" si="31"/>
        <v>1</v>
      </c>
      <c r="BM149" s="146"/>
      <c r="BN149" s="27"/>
      <c r="BO149" s="203"/>
      <c r="BP149" s="207"/>
      <c r="BQ149" s="237"/>
      <c r="BR149" s="222"/>
      <c r="BS149" s="240" t="str">
        <f t="shared" si="32"/>
        <v/>
      </c>
      <c r="BT149" s="203"/>
      <c r="BU149" s="208"/>
      <c r="BV149" s="229"/>
    </row>
    <row r="150" spans="1:74" s="230" customFormat="1" ht="41.1" customHeight="1">
      <c r="A150" s="123" t="s">
        <v>131</v>
      </c>
      <c r="B150" s="129">
        <v>44001</v>
      </c>
      <c r="C150" s="196" t="s">
        <v>1284</v>
      </c>
      <c r="D150" s="123" t="s">
        <v>756</v>
      </c>
      <c r="E150" s="232" t="s">
        <v>1285</v>
      </c>
      <c r="F150" s="123" t="s">
        <v>98</v>
      </c>
      <c r="G150" s="123" t="s">
        <v>1286</v>
      </c>
      <c r="H150" s="232" t="s">
        <v>1287</v>
      </c>
      <c r="I150" s="123">
        <v>1</v>
      </c>
      <c r="J150" s="232" t="s">
        <v>1288</v>
      </c>
      <c r="K150" s="123" t="s">
        <v>110</v>
      </c>
      <c r="L150" s="123" t="s">
        <v>1289</v>
      </c>
      <c r="M150" s="123" t="s">
        <v>1290</v>
      </c>
      <c r="N150" s="196">
        <v>1</v>
      </c>
      <c r="O150" s="123" t="s">
        <v>1290</v>
      </c>
      <c r="P150" s="123" t="s">
        <v>1286</v>
      </c>
      <c r="Q150" s="247" t="s">
        <v>1286</v>
      </c>
      <c r="R150" s="260">
        <v>44136</v>
      </c>
      <c r="S150" s="261">
        <v>44362</v>
      </c>
      <c r="T150" s="262"/>
      <c r="U150" s="201">
        <f t="shared" si="24"/>
        <v>44362</v>
      </c>
      <c r="V150" s="202">
        <v>44228</v>
      </c>
      <c r="W150" s="217" t="s">
        <v>1291</v>
      </c>
      <c r="X150" s="204">
        <v>1</v>
      </c>
      <c r="Y150" s="1303" t="str">
        <f t="shared" si="25"/>
        <v>Destacado</v>
      </c>
      <c r="Z150" s="202">
        <v>44230</v>
      </c>
      <c r="AA150" s="250" t="s">
        <v>1292</v>
      </c>
      <c r="AB150" s="219" t="s">
        <v>514</v>
      </c>
      <c r="AC150" s="150">
        <v>44362</v>
      </c>
      <c r="AD150" s="203" t="s">
        <v>1293</v>
      </c>
      <c r="AE150" s="204">
        <v>1</v>
      </c>
      <c r="AF150" s="219" t="str">
        <f t="shared" si="26"/>
        <v>Destacado</v>
      </c>
      <c r="AG150" s="150">
        <v>44455</v>
      </c>
      <c r="AH150" s="203" t="s">
        <v>1294</v>
      </c>
      <c r="AI150" s="250" t="s">
        <v>584</v>
      </c>
      <c r="AJ150" s="202"/>
      <c r="AK150" s="207"/>
      <c r="AL150" s="204"/>
      <c r="AM150" s="219" t="str">
        <f t="shared" si="27"/>
        <v>Sin Avance</v>
      </c>
      <c r="AN150" s="215"/>
      <c r="AO150" s="207"/>
      <c r="AP150" s="208"/>
      <c r="AQ150" s="146"/>
      <c r="AR150" s="217"/>
      <c r="AS150" s="204"/>
      <c r="AT150" s="205" t="str">
        <f t="shared" si="28"/>
        <v>Sin Avance</v>
      </c>
      <c r="AU150" s="202"/>
      <c r="AV150" s="207"/>
      <c r="AW150" s="208"/>
      <c r="AX150" s="218"/>
      <c r="AY150" s="147"/>
      <c r="AZ150" s="204"/>
      <c r="BA150" s="219" t="str">
        <f t="shared" si="29"/>
        <v>Sin Avance</v>
      </c>
      <c r="BB150" s="148"/>
      <c r="BC150" s="203"/>
      <c r="BD150" s="203"/>
      <c r="BE150" s="236"/>
      <c r="BF150" s="217"/>
      <c r="BG150" s="221"/>
      <c r="BH150" s="219" t="str">
        <f t="shared" si="30"/>
        <v>Sin Avance</v>
      </c>
      <c r="BI150" s="237"/>
      <c r="BJ150" s="222"/>
      <c r="BK150" s="147"/>
      <c r="BL150" s="238">
        <f t="shared" si="31"/>
        <v>1</v>
      </c>
      <c r="BM150" s="146"/>
      <c r="BN150" s="27"/>
      <c r="BO150" s="203"/>
      <c r="BP150" s="207"/>
      <c r="BQ150" s="237"/>
      <c r="BR150" s="222"/>
      <c r="BS150" s="240" t="str">
        <f t="shared" si="32"/>
        <v/>
      </c>
      <c r="BT150" s="203"/>
      <c r="BU150" s="208"/>
      <c r="BV150" s="229"/>
    </row>
    <row r="151" spans="1:74" s="230" customFormat="1" ht="41.1" customHeight="1">
      <c r="A151" s="123" t="s">
        <v>131</v>
      </c>
      <c r="B151" s="129">
        <v>44001</v>
      </c>
      <c r="C151" s="196" t="s">
        <v>1284</v>
      </c>
      <c r="D151" s="123" t="s">
        <v>756</v>
      </c>
      <c r="E151" s="232" t="s">
        <v>1285</v>
      </c>
      <c r="F151" s="123" t="s">
        <v>98</v>
      </c>
      <c r="G151" s="123" t="s">
        <v>536</v>
      </c>
      <c r="H151" s="232" t="s">
        <v>1287</v>
      </c>
      <c r="I151" s="123">
        <v>2</v>
      </c>
      <c r="J151" s="232" t="s">
        <v>1295</v>
      </c>
      <c r="K151" s="123" t="s">
        <v>110</v>
      </c>
      <c r="L151" s="123" t="s">
        <v>1296</v>
      </c>
      <c r="M151" s="123" t="s">
        <v>1297</v>
      </c>
      <c r="N151" s="196">
        <v>1</v>
      </c>
      <c r="O151" s="123" t="s">
        <v>1297</v>
      </c>
      <c r="P151" s="123" t="s">
        <v>1298</v>
      </c>
      <c r="Q151" s="247" t="s">
        <v>536</v>
      </c>
      <c r="R151" s="260">
        <v>44166</v>
      </c>
      <c r="S151" s="261">
        <v>44362</v>
      </c>
      <c r="T151" s="262"/>
      <c r="U151" s="201">
        <f t="shared" si="24"/>
        <v>44362</v>
      </c>
      <c r="V151" s="202">
        <v>44362</v>
      </c>
      <c r="W151" s="203" t="s">
        <v>1299</v>
      </c>
      <c r="X151" s="204">
        <v>1</v>
      </c>
      <c r="Y151" s="1303" t="str">
        <f t="shared" si="25"/>
        <v>Destacado</v>
      </c>
      <c r="Z151" s="206">
        <v>44544</v>
      </c>
      <c r="AA151" s="207" t="s">
        <v>1300</v>
      </c>
      <c r="AB151" s="219" t="s">
        <v>1301</v>
      </c>
      <c r="AC151" s="202"/>
      <c r="AD151" s="203"/>
      <c r="AE151" s="204"/>
      <c r="AF151" s="219" t="str">
        <f t="shared" si="26"/>
        <v>Sin Avance</v>
      </c>
      <c r="AG151" s="150"/>
      <c r="AH151" s="203"/>
      <c r="AI151" s="250"/>
      <c r="AJ151" s="202"/>
      <c r="AK151" s="207"/>
      <c r="AL151" s="204"/>
      <c r="AM151" s="219" t="str">
        <f t="shared" si="27"/>
        <v>Sin Avance</v>
      </c>
      <c r="AN151" s="215"/>
      <c r="AO151" s="207"/>
      <c r="AP151" s="208"/>
      <c r="AQ151" s="146"/>
      <c r="AR151" s="217"/>
      <c r="AS151" s="204"/>
      <c r="AT151" s="205" t="str">
        <f t="shared" si="28"/>
        <v>Sin Avance</v>
      </c>
      <c r="AU151" s="202"/>
      <c r="AV151" s="207"/>
      <c r="AW151" s="208"/>
      <c r="AX151" s="218"/>
      <c r="AY151" s="147"/>
      <c r="AZ151" s="204"/>
      <c r="BA151" s="219" t="str">
        <f t="shared" si="29"/>
        <v>Sin Avance</v>
      </c>
      <c r="BB151" s="148"/>
      <c r="BC151" s="203"/>
      <c r="BD151" s="203"/>
      <c r="BE151" s="236"/>
      <c r="BF151" s="217"/>
      <c r="BG151" s="221"/>
      <c r="BH151" s="219" t="str">
        <f t="shared" si="30"/>
        <v>Sin Avance</v>
      </c>
      <c r="BI151" s="237"/>
      <c r="BJ151" s="222"/>
      <c r="BK151" s="147"/>
      <c r="BL151" s="238">
        <f t="shared" si="31"/>
        <v>1</v>
      </c>
      <c r="BM151" s="146"/>
      <c r="BN151" s="27"/>
      <c r="BO151" s="203"/>
      <c r="BP151" s="207"/>
      <c r="BQ151" s="237"/>
      <c r="BR151" s="222"/>
      <c r="BS151" s="240" t="str">
        <f t="shared" si="32"/>
        <v/>
      </c>
      <c r="BT151" s="203"/>
      <c r="BU151" s="208"/>
      <c r="BV151" s="229"/>
    </row>
    <row r="152" spans="1:74" s="230" customFormat="1" ht="45" customHeight="1">
      <c r="A152" s="123" t="s">
        <v>131</v>
      </c>
      <c r="B152" s="129">
        <v>44001</v>
      </c>
      <c r="C152" s="196" t="s">
        <v>1302</v>
      </c>
      <c r="D152" s="123" t="s">
        <v>756</v>
      </c>
      <c r="E152" s="232" t="s">
        <v>1303</v>
      </c>
      <c r="F152" s="123" t="s">
        <v>98</v>
      </c>
      <c r="G152" s="123" t="s">
        <v>1304</v>
      </c>
      <c r="H152" s="232" t="s">
        <v>1305</v>
      </c>
      <c r="I152" s="123">
        <v>1</v>
      </c>
      <c r="J152" s="232" t="s">
        <v>1306</v>
      </c>
      <c r="K152" s="123" t="s">
        <v>110</v>
      </c>
      <c r="L152" s="123" t="s">
        <v>1307</v>
      </c>
      <c r="M152" s="123" t="s">
        <v>1308</v>
      </c>
      <c r="N152" s="196">
        <v>6</v>
      </c>
      <c r="O152" s="123" t="s">
        <v>1308</v>
      </c>
      <c r="P152" s="123" t="s">
        <v>1304</v>
      </c>
      <c r="Q152" s="247" t="s">
        <v>1304</v>
      </c>
      <c r="R152" s="260">
        <v>44044</v>
      </c>
      <c r="S152" s="261">
        <v>44365</v>
      </c>
      <c r="T152" s="262"/>
      <c r="U152" s="201">
        <f t="shared" si="24"/>
        <v>44365</v>
      </c>
      <c r="V152" s="202">
        <v>43857</v>
      </c>
      <c r="W152" s="203" t="s">
        <v>1309</v>
      </c>
      <c r="X152" s="204">
        <v>0</v>
      </c>
      <c r="Y152" s="1303" t="str">
        <f t="shared" si="25"/>
        <v>No Satisfactorio</v>
      </c>
      <c r="Z152" s="202">
        <v>44223</v>
      </c>
      <c r="AA152" s="250" t="s">
        <v>1310</v>
      </c>
      <c r="AB152" s="219" t="s">
        <v>626</v>
      </c>
      <c r="AC152" s="295">
        <v>44347</v>
      </c>
      <c r="AD152" s="203" t="s">
        <v>1311</v>
      </c>
      <c r="AE152" s="204">
        <v>1</v>
      </c>
      <c r="AF152" s="219" t="str">
        <f t="shared" si="26"/>
        <v>Destacado</v>
      </c>
      <c r="AG152" s="202">
        <v>44393</v>
      </c>
      <c r="AH152" s="203" t="s">
        <v>1312</v>
      </c>
      <c r="AI152" s="219" t="s">
        <v>584</v>
      </c>
      <c r="AJ152" s="202"/>
      <c r="AK152" s="207"/>
      <c r="AL152" s="204"/>
      <c r="AM152" s="219" t="str">
        <f t="shared" si="27"/>
        <v>Sin Avance</v>
      </c>
      <c r="AN152" s="215"/>
      <c r="AO152" s="207"/>
      <c r="AP152" s="208"/>
      <c r="AQ152" s="146"/>
      <c r="AR152" s="217"/>
      <c r="AS152" s="204"/>
      <c r="AT152" s="205" t="str">
        <f t="shared" si="28"/>
        <v>Sin Avance</v>
      </c>
      <c r="AU152" s="202"/>
      <c r="AV152" s="207"/>
      <c r="AW152" s="208"/>
      <c r="AX152" s="218"/>
      <c r="AY152" s="147"/>
      <c r="AZ152" s="204"/>
      <c r="BA152" s="219" t="str">
        <f t="shared" si="29"/>
        <v>Sin Avance</v>
      </c>
      <c r="BB152" s="148"/>
      <c r="BC152" s="203"/>
      <c r="BD152" s="203"/>
      <c r="BE152" s="236"/>
      <c r="BF152" s="217"/>
      <c r="BG152" s="221"/>
      <c r="BH152" s="219" t="str">
        <f t="shared" si="30"/>
        <v>Sin Avance</v>
      </c>
      <c r="BI152" s="237"/>
      <c r="BJ152" s="222"/>
      <c r="BK152" s="147"/>
      <c r="BL152" s="238">
        <f t="shared" si="31"/>
        <v>1</v>
      </c>
      <c r="BM152" s="146"/>
      <c r="BN152" s="27"/>
      <c r="BO152" s="203"/>
      <c r="BP152" s="207"/>
      <c r="BQ152" s="237"/>
      <c r="BR152" s="222"/>
      <c r="BS152" s="240" t="str">
        <f t="shared" si="32"/>
        <v/>
      </c>
      <c r="BT152" s="203"/>
      <c r="BU152" s="208"/>
      <c r="BV152" s="229"/>
    </row>
    <row r="153" spans="1:74" s="230" customFormat="1" ht="41.1" customHeight="1">
      <c r="A153" s="123" t="s">
        <v>131</v>
      </c>
      <c r="B153" s="129">
        <v>44001</v>
      </c>
      <c r="C153" s="196" t="s">
        <v>1302</v>
      </c>
      <c r="D153" s="123" t="s">
        <v>756</v>
      </c>
      <c r="E153" s="232" t="s">
        <v>1303</v>
      </c>
      <c r="F153" s="123" t="s">
        <v>98</v>
      </c>
      <c r="G153" s="123" t="s">
        <v>338</v>
      </c>
      <c r="H153" s="232" t="s">
        <v>1313</v>
      </c>
      <c r="I153" s="123">
        <v>2</v>
      </c>
      <c r="J153" s="232" t="s">
        <v>1314</v>
      </c>
      <c r="K153" s="123" t="s">
        <v>110</v>
      </c>
      <c r="L153" s="123" t="s">
        <v>1315</v>
      </c>
      <c r="M153" s="123" t="s">
        <v>1316</v>
      </c>
      <c r="N153" s="196">
        <v>6</v>
      </c>
      <c r="O153" s="123" t="s">
        <v>1316</v>
      </c>
      <c r="P153" s="128" t="s">
        <v>343</v>
      </c>
      <c r="Q153" s="128" t="s">
        <v>343</v>
      </c>
      <c r="R153" s="260">
        <v>44044</v>
      </c>
      <c r="S153" s="261">
        <v>44365</v>
      </c>
      <c r="T153" s="262"/>
      <c r="U153" s="201">
        <f t="shared" si="24"/>
        <v>44365</v>
      </c>
      <c r="V153" s="202">
        <v>44183</v>
      </c>
      <c r="W153" s="203" t="s">
        <v>1317</v>
      </c>
      <c r="X153" s="204">
        <v>0.16600000000000001</v>
      </c>
      <c r="Y153" s="1303" t="str">
        <f t="shared" si="25"/>
        <v>No Satisfactorio</v>
      </c>
      <c r="Z153" s="202">
        <v>44216</v>
      </c>
      <c r="AA153" s="250" t="s">
        <v>1318</v>
      </c>
      <c r="AB153" s="219" t="s">
        <v>471</v>
      </c>
      <c r="AC153" s="150">
        <v>44309</v>
      </c>
      <c r="AD153" s="203" t="s">
        <v>1319</v>
      </c>
      <c r="AE153" s="204">
        <v>0.66</v>
      </c>
      <c r="AF153" s="219" t="str">
        <f t="shared" si="26"/>
        <v>No Satisfactorio</v>
      </c>
      <c r="AG153" s="202">
        <v>44368</v>
      </c>
      <c r="AH153" s="293" t="s">
        <v>1320</v>
      </c>
      <c r="AI153" s="219" t="s">
        <v>1321</v>
      </c>
      <c r="AJ153" s="150">
        <v>44364</v>
      </c>
      <c r="AK153" s="203" t="s">
        <v>1322</v>
      </c>
      <c r="AL153" s="204">
        <v>1</v>
      </c>
      <c r="AM153" s="219" t="str">
        <f t="shared" si="27"/>
        <v>Destacado</v>
      </c>
      <c r="AN153" s="150">
        <v>44546</v>
      </c>
      <c r="AO153" s="203" t="s">
        <v>1323</v>
      </c>
      <c r="AP153" s="250" t="s">
        <v>1324</v>
      </c>
      <c r="AQ153" s="146"/>
      <c r="AR153" s="217"/>
      <c r="AS153" s="204"/>
      <c r="AT153" s="205" t="str">
        <f t="shared" si="28"/>
        <v>Sin Avance</v>
      </c>
      <c r="AU153" s="202"/>
      <c r="AV153" s="207"/>
      <c r="AW153" s="208"/>
      <c r="AX153" s="218"/>
      <c r="AY153" s="147"/>
      <c r="AZ153" s="204"/>
      <c r="BA153" s="219" t="str">
        <f t="shared" si="29"/>
        <v>Sin Avance</v>
      </c>
      <c r="BB153" s="148"/>
      <c r="BC153" s="203"/>
      <c r="BD153" s="203"/>
      <c r="BE153" s="236"/>
      <c r="BF153" s="217"/>
      <c r="BG153" s="221"/>
      <c r="BH153" s="219" t="str">
        <f t="shared" si="30"/>
        <v>Sin Avance</v>
      </c>
      <c r="BI153" s="237"/>
      <c r="BJ153" s="222"/>
      <c r="BK153" s="147"/>
      <c r="BL153" s="238">
        <f t="shared" si="31"/>
        <v>1</v>
      </c>
      <c r="BM153" s="146"/>
      <c r="BN153" s="27"/>
      <c r="BO153" s="203"/>
      <c r="BP153" s="207"/>
      <c r="BQ153" s="237"/>
      <c r="BR153" s="222"/>
      <c r="BS153" s="240" t="str">
        <f t="shared" si="32"/>
        <v/>
      </c>
      <c r="BT153" s="203"/>
      <c r="BU153" s="208"/>
      <c r="BV153" s="229"/>
    </row>
    <row r="154" spans="1:74" s="230" customFormat="1" ht="41.1" customHeight="1">
      <c r="A154" s="123" t="s">
        <v>131</v>
      </c>
      <c r="B154" s="129">
        <v>44001</v>
      </c>
      <c r="C154" s="196" t="s">
        <v>234</v>
      </c>
      <c r="D154" s="123" t="s">
        <v>756</v>
      </c>
      <c r="E154" s="232" t="s">
        <v>1325</v>
      </c>
      <c r="F154" s="123" t="s">
        <v>102</v>
      </c>
      <c r="G154" s="123" t="s">
        <v>268</v>
      </c>
      <c r="H154" s="232" t="s">
        <v>911</v>
      </c>
      <c r="I154" s="123">
        <v>1</v>
      </c>
      <c r="J154" s="232" t="s">
        <v>912</v>
      </c>
      <c r="K154" s="123" t="s">
        <v>110</v>
      </c>
      <c r="L154" s="123" t="s">
        <v>442</v>
      </c>
      <c r="M154" s="123" t="s">
        <v>913</v>
      </c>
      <c r="N154" s="196">
        <v>3</v>
      </c>
      <c r="O154" s="123" t="s">
        <v>913</v>
      </c>
      <c r="P154" s="123" t="s">
        <v>268</v>
      </c>
      <c r="Q154" s="247" t="s">
        <v>268</v>
      </c>
      <c r="R154" s="260">
        <v>44001</v>
      </c>
      <c r="S154" s="261">
        <v>44365</v>
      </c>
      <c r="T154" s="262"/>
      <c r="U154" s="201">
        <f t="shared" si="24"/>
        <v>44365</v>
      </c>
      <c r="V154" s="202">
        <v>44169</v>
      </c>
      <c r="W154" s="203" t="s">
        <v>914</v>
      </c>
      <c r="X154" s="204">
        <v>0.9</v>
      </c>
      <c r="Y154" s="1303" t="str">
        <f t="shared" si="25"/>
        <v>Satisfactorio</v>
      </c>
      <c r="Z154" s="202">
        <v>44183</v>
      </c>
      <c r="AA154" s="203" t="s">
        <v>915</v>
      </c>
      <c r="AB154" s="219" t="s">
        <v>881</v>
      </c>
      <c r="AC154" s="295">
        <v>44221</v>
      </c>
      <c r="AD154" s="203" t="s">
        <v>916</v>
      </c>
      <c r="AE154" s="204">
        <v>0.9</v>
      </c>
      <c r="AF154" s="219" t="str">
        <f t="shared" si="26"/>
        <v>Satisfactorio</v>
      </c>
      <c r="AG154" s="202">
        <v>44251</v>
      </c>
      <c r="AH154" s="203" t="s">
        <v>917</v>
      </c>
      <c r="AI154" s="219" t="s">
        <v>881</v>
      </c>
      <c r="AJ154" s="150">
        <v>44249</v>
      </c>
      <c r="AK154" s="203" t="s">
        <v>918</v>
      </c>
      <c r="AL154" s="204">
        <v>1</v>
      </c>
      <c r="AM154" s="219" t="str">
        <f t="shared" si="27"/>
        <v>Destacado</v>
      </c>
      <c r="AN154" s="202">
        <v>44251</v>
      </c>
      <c r="AO154" s="203" t="s">
        <v>919</v>
      </c>
      <c r="AP154" s="219" t="s">
        <v>881</v>
      </c>
      <c r="AQ154" s="146"/>
      <c r="AR154" s="217"/>
      <c r="AS154" s="204"/>
      <c r="AT154" s="205" t="str">
        <f t="shared" si="28"/>
        <v>Sin Avance</v>
      </c>
      <c r="AU154" s="202"/>
      <c r="AV154" s="207"/>
      <c r="AW154" s="208"/>
      <c r="AX154" s="218"/>
      <c r="AY154" s="147"/>
      <c r="AZ154" s="204"/>
      <c r="BA154" s="219" t="str">
        <f t="shared" si="29"/>
        <v>Sin Avance</v>
      </c>
      <c r="BB154" s="148"/>
      <c r="BC154" s="203"/>
      <c r="BD154" s="203"/>
      <c r="BE154" s="236"/>
      <c r="BF154" s="217"/>
      <c r="BG154" s="221"/>
      <c r="BH154" s="219" t="str">
        <f t="shared" si="30"/>
        <v>Sin Avance</v>
      </c>
      <c r="BI154" s="237"/>
      <c r="BJ154" s="222"/>
      <c r="BK154" s="147"/>
      <c r="BL154" s="238">
        <f t="shared" si="31"/>
        <v>1</v>
      </c>
      <c r="BM154" s="146"/>
      <c r="BN154" s="27"/>
      <c r="BO154" s="203"/>
      <c r="BP154" s="207"/>
      <c r="BQ154" s="237"/>
      <c r="BR154" s="222"/>
      <c r="BS154" s="240" t="str">
        <f t="shared" si="32"/>
        <v/>
      </c>
      <c r="BT154" s="203"/>
      <c r="BU154" s="208"/>
      <c r="BV154" s="229"/>
    </row>
    <row r="155" spans="1:74" s="230" customFormat="1" ht="41.1" customHeight="1">
      <c r="A155" s="123" t="s">
        <v>131</v>
      </c>
      <c r="B155" s="129">
        <v>44001</v>
      </c>
      <c r="C155" s="196" t="s">
        <v>234</v>
      </c>
      <c r="D155" s="123" t="s">
        <v>756</v>
      </c>
      <c r="E155" s="232" t="s">
        <v>1325</v>
      </c>
      <c r="F155" s="123" t="s">
        <v>102</v>
      </c>
      <c r="G155" s="123" t="s">
        <v>920</v>
      </c>
      <c r="H155" s="232" t="s">
        <v>911</v>
      </c>
      <c r="I155" s="123">
        <v>2</v>
      </c>
      <c r="J155" s="232" t="s">
        <v>921</v>
      </c>
      <c r="K155" s="123" t="s">
        <v>110</v>
      </c>
      <c r="L155" s="123" t="s">
        <v>922</v>
      </c>
      <c r="M155" s="123" t="s">
        <v>923</v>
      </c>
      <c r="N155" s="196">
        <v>1</v>
      </c>
      <c r="O155" s="123" t="s">
        <v>923</v>
      </c>
      <c r="P155" s="123" t="s">
        <v>920</v>
      </c>
      <c r="Q155" s="247" t="s">
        <v>920</v>
      </c>
      <c r="R155" s="260">
        <v>44001</v>
      </c>
      <c r="S155" s="261">
        <v>44365</v>
      </c>
      <c r="T155" s="262"/>
      <c r="U155" s="201">
        <f t="shared" si="24"/>
        <v>44365</v>
      </c>
      <c r="V155" s="202">
        <v>44221</v>
      </c>
      <c r="W155" s="203" t="s">
        <v>916</v>
      </c>
      <c r="X155" s="204">
        <v>0.9</v>
      </c>
      <c r="Y155" s="1303" t="str">
        <f t="shared" si="25"/>
        <v>Satisfactorio</v>
      </c>
      <c r="Z155" s="202">
        <v>44251</v>
      </c>
      <c r="AA155" s="203" t="s">
        <v>1120</v>
      </c>
      <c r="AB155" s="219" t="s">
        <v>881</v>
      </c>
      <c r="AC155" s="150">
        <v>44249</v>
      </c>
      <c r="AD155" s="203" t="s">
        <v>918</v>
      </c>
      <c r="AE155" s="204">
        <v>1</v>
      </c>
      <c r="AF155" s="219" t="str">
        <f t="shared" si="26"/>
        <v>Destacado</v>
      </c>
      <c r="AG155" s="202">
        <v>44251</v>
      </c>
      <c r="AH155" s="203" t="s">
        <v>1120</v>
      </c>
      <c r="AI155" s="219" t="s">
        <v>881</v>
      </c>
      <c r="AJ155" s="202"/>
      <c r="AK155" s="207"/>
      <c r="AL155" s="204"/>
      <c r="AM155" s="219" t="str">
        <f t="shared" si="27"/>
        <v>Sin Avance</v>
      </c>
      <c r="AN155" s="215"/>
      <c r="AO155" s="207"/>
      <c r="AP155" s="208"/>
      <c r="AQ155" s="146"/>
      <c r="AR155" s="217"/>
      <c r="AS155" s="204"/>
      <c r="AT155" s="205" t="str">
        <f t="shared" si="28"/>
        <v>Sin Avance</v>
      </c>
      <c r="AU155" s="202"/>
      <c r="AV155" s="207"/>
      <c r="AW155" s="208"/>
      <c r="AX155" s="218"/>
      <c r="AY155" s="147"/>
      <c r="AZ155" s="204"/>
      <c r="BA155" s="219" t="str">
        <f t="shared" si="29"/>
        <v>Sin Avance</v>
      </c>
      <c r="BB155" s="148"/>
      <c r="BC155" s="203"/>
      <c r="BD155" s="203"/>
      <c r="BE155" s="236"/>
      <c r="BF155" s="217"/>
      <c r="BG155" s="221"/>
      <c r="BH155" s="219" t="str">
        <f t="shared" si="30"/>
        <v>Sin Avance</v>
      </c>
      <c r="BI155" s="237"/>
      <c r="BJ155" s="222"/>
      <c r="BK155" s="147"/>
      <c r="BL155" s="238">
        <f t="shared" si="31"/>
        <v>1</v>
      </c>
      <c r="BM155" s="146"/>
      <c r="BN155" s="27"/>
      <c r="BO155" s="203"/>
      <c r="BP155" s="207"/>
      <c r="BQ155" s="237"/>
      <c r="BR155" s="222"/>
      <c r="BS155" s="240" t="str">
        <f t="shared" si="32"/>
        <v/>
      </c>
      <c r="BT155" s="203"/>
      <c r="BU155" s="208"/>
      <c r="BV155" s="229"/>
    </row>
    <row r="156" spans="1:74" s="230" customFormat="1" ht="41.1" customHeight="1">
      <c r="A156" s="123" t="s">
        <v>131</v>
      </c>
      <c r="B156" s="129">
        <v>44001</v>
      </c>
      <c r="C156" s="196" t="s">
        <v>1326</v>
      </c>
      <c r="D156" s="123" t="s">
        <v>756</v>
      </c>
      <c r="E156" s="232" t="s">
        <v>1327</v>
      </c>
      <c r="F156" s="123" t="s">
        <v>98</v>
      </c>
      <c r="G156" s="123" t="s">
        <v>1328</v>
      </c>
      <c r="H156" s="232" t="s">
        <v>1329</v>
      </c>
      <c r="I156" s="123">
        <v>1</v>
      </c>
      <c r="J156" s="232" t="s">
        <v>1330</v>
      </c>
      <c r="K156" s="123" t="s">
        <v>110</v>
      </c>
      <c r="L156" s="123" t="s">
        <v>1331</v>
      </c>
      <c r="M156" s="123" t="s">
        <v>1332</v>
      </c>
      <c r="N156" s="196">
        <v>1</v>
      </c>
      <c r="O156" s="123" t="s">
        <v>1332</v>
      </c>
      <c r="P156" s="123" t="s">
        <v>1328</v>
      </c>
      <c r="Q156" s="247" t="s">
        <v>1328</v>
      </c>
      <c r="R156" s="260">
        <v>44001</v>
      </c>
      <c r="S156" s="374">
        <v>44365</v>
      </c>
      <c r="T156" s="262"/>
      <c r="U156" s="201">
        <f t="shared" si="24"/>
        <v>44365</v>
      </c>
      <c r="V156" s="202">
        <v>44362</v>
      </c>
      <c r="W156" s="203" t="s">
        <v>1333</v>
      </c>
      <c r="X156" s="204">
        <v>1</v>
      </c>
      <c r="Y156" s="1303" t="str">
        <f t="shared" si="25"/>
        <v>Destacado</v>
      </c>
      <c r="Z156" s="202">
        <v>44469</v>
      </c>
      <c r="AA156" s="203" t="s">
        <v>1334</v>
      </c>
      <c r="AB156" s="219" t="s">
        <v>832</v>
      </c>
      <c r="AC156" s="202"/>
      <c r="AD156" s="203"/>
      <c r="AE156" s="204"/>
      <c r="AF156" s="219" t="str">
        <f t="shared" si="26"/>
        <v>Sin Avance</v>
      </c>
      <c r="AG156" s="150"/>
      <c r="AH156" s="203"/>
      <c r="AI156" s="250"/>
      <c r="AJ156" s="202"/>
      <c r="AK156" s="207"/>
      <c r="AL156" s="204"/>
      <c r="AM156" s="219" t="str">
        <f t="shared" si="27"/>
        <v>Sin Avance</v>
      </c>
      <c r="AN156" s="215"/>
      <c r="AO156" s="207"/>
      <c r="AP156" s="208"/>
      <c r="AQ156" s="146"/>
      <c r="AR156" s="217"/>
      <c r="AS156" s="204"/>
      <c r="AT156" s="205" t="str">
        <f t="shared" si="28"/>
        <v>Sin Avance</v>
      </c>
      <c r="AU156" s="202"/>
      <c r="AV156" s="207"/>
      <c r="AW156" s="208"/>
      <c r="AX156" s="218"/>
      <c r="AY156" s="147"/>
      <c r="AZ156" s="204"/>
      <c r="BA156" s="219" t="str">
        <f t="shared" si="29"/>
        <v>Sin Avance</v>
      </c>
      <c r="BB156" s="148"/>
      <c r="BC156" s="203"/>
      <c r="BD156" s="203"/>
      <c r="BE156" s="236"/>
      <c r="BF156" s="217"/>
      <c r="BG156" s="221"/>
      <c r="BH156" s="219" t="str">
        <f t="shared" si="30"/>
        <v>Sin Avance</v>
      </c>
      <c r="BI156" s="237"/>
      <c r="BJ156" s="222"/>
      <c r="BK156" s="147"/>
      <c r="BL156" s="238">
        <f t="shared" si="31"/>
        <v>1</v>
      </c>
      <c r="BM156" s="146"/>
      <c r="BN156" s="27"/>
      <c r="BO156" s="203"/>
      <c r="BP156" s="207"/>
      <c r="BQ156" s="237"/>
      <c r="BR156" s="222"/>
      <c r="BS156" s="240" t="str">
        <f t="shared" si="32"/>
        <v/>
      </c>
      <c r="BT156" s="203"/>
      <c r="BU156" s="208"/>
      <c r="BV156" s="229"/>
    </row>
    <row r="157" spans="1:74" s="230" customFormat="1" ht="41.1" customHeight="1">
      <c r="A157" s="123" t="s">
        <v>131</v>
      </c>
      <c r="B157" s="129">
        <v>44001</v>
      </c>
      <c r="C157" s="196" t="s">
        <v>1326</v>
      </c>
      <c r="D157" s="123" t="s">
        <v>756</v>
      </c>
      <c r="E157" s="232" t="s">
        <v>1327</v>
      </c>
      <c r="F157" s="123" t="s">
        <v>98</v>
      </c>
      <c r="G157" s="123" t="s">
        <v>1335</v>
      </c>
      <c r="H157" s="232" t="s">
        <v>1336</v>
      </c>
      <c r="I157" s="123">
        <v>2</v>
      </c>
      <c r="J157" s="232" t="s">
        <v>1337</v>
      </c>
      <c r="K157" s="123" t="s">
        <v>110</v>
      </c>
      <c r="L157" s="123" t="s">
        <v>1338</v>
      </c>
      <c r="M157" s="123" t="s">
        <v>1339</v>
      </c>
      <c r="N157" s="196">
        <v>1</v>
      </c>
      <c r="O157" s="123" t="s">
        <v>1339</v>
      </c>
      <c r="P157" s="123" t="s">
        <v>1335</v>
      </c>
      <c r="Q157" s="247" t="s">
        <v>1335</v>
      </c>
      <c r="R157" s="375">
        <v>44001</v>
      </c>
      <c r="S157" s="261">
        <v>44365</v>
      </c>
      <c r="T157" s="262"/>
      <c r="U157" s="201">
        <f t="shared" si="24"/>
        <v>44365</v>
      </c>
      <c r="V157" s="202">
        <v>44154</v>
      </c>
      <c r="W157" s="207" t="s">
        <v>1340</v>
      </c>
      <c r="X157" s="234">
        <v>1</v>
      </c>
      <c r="Y157" s="1303" t="str">
        <f t="shared" si="25"/>
        <v>Destacado</v>
      </c>
      <c r="Z157" s="202">
        <v>44158</v>
      </c>
      <c r="AA157" s="250" t="s">
        <v>1341</v>
      </c>
      <c r="AB157" s="219" t="s">
        <v>346</v>
      </c>
      <c r="AC157" s="202">
        <v>44344</v>
      </c>
      <c r="AD157" s="203" t="s">
        <v>1342</v>
      </c>
      <c r="AE157" s="204">
        <v>1</v>
      </c>
      <c r="AF157" s="219" t="str">
        <f t="shared" si="26"/>
        <v>Destacado</v>
      </c>
      <c r="AG157" s="202">
        <v>44442</v>
      </c>
      <c r="AH157" s="203" t="s">
        <v>1343</v>
      </c>
      <c r="AI157" s="235" t="s">
        <v>814</v>
      </c>
      <c r="AJ157" s="218"/>
      <c r="AK157" s="207"/>
      <c r="AL157" s="204"/>
      <c r="AM157" s="219" t="str">
        <f t="shared" si="27"/>
        <v>Sin Avance</v>
      </c>
      <c r="AN157" s="215"/>
      <c r="AO157" s="207"/>
      <c r="AP157" s="208"/>
      <c r="AQ157" s="146"/>
      <c r="AR157" s="217"/>
      <c r="AS157" s="204"/>
      <c r="AT157" s="205" t="str">
        <f t="shared" si="28"/>
        <v>Sin Avance</v>
      </c>
      <c r="AU157" s="202"/>
      <c r="AV157" s="207"/>
      <c r="AW157" s="208"/>
      <c r="AX157" s="218"/>
      <c r="AY157" s="147"/>
      <c r="AZ157" s="204"/>
      <c r="BA157" s="219" t="str">
        <f t="shared" si="29"/>
        <v>Sin Avance</v>
      </c>
      <c r="BB157" s="148"/>
      <c r="BC157" s="203"/>
      <c r="BD157" s="203"/>
      <c r="BE157" s="236"/>
      <c r="BF157" s="217"/>
      <c r="BG157" s="221"/>
      <c r="BH157" s="219" t="str">
        <f t="shared" si="30"/>
        <v>Sin Avance</v>
      </c>
      <c r="BI157" s="237"/>
      <c r="BJ157" s="222"/>
      <c r="BK157" s="147"/>
      <c r="BL157" s="238">
        <f t="shared" si="31"/>
        <v>1</v>
      </c>
      <c r="BM157" s="350"/>
      <c r="BN157" s="351"/>
      <c r="BO157" s="203"/>
      <c r="BP157" s="203"/>
      <c r="BQ157" s="237"/>
      <c r="BR157" s="222"/>
      <c r="BS157" s="240" t="str">
        <f t="shared" si="32"/>
        <v/>
      </c>
      <c r="BT157" s="222"/>
      <c r="BU157" s="219"/>
      <c r="BV157" s="229"/>
    </row>
    <row r="158" spans="1:74" s="230" customFormat="1" ht="45" customHeight="1">
      <c r="A158" s="123" t="s">
        <v>131</v>
      </c>
      <c r="B158" s="129">
        <v>44001</v>
      </c>
      <c r="C158" s="196" t="s">
        <v>1326</v>
      </c>
      <c r="D158" s="123" t="s">
        <v>756</v>
      </c>
      <c r="E158" s="232" t="s">
        <v>1327</v>
      </c>
      <c r="F158" s="123" t="s">
        <v>98</v>
      </c>
      <c r="G158" s="123" t="s">
        <v>1344</v>
      </c>
      <c r="H158" s="232" t="s">
        <v>1345</v>
      </c>
      <c r="I158" s="123">
        <v>3</v>
      </c>
      <c r="J158" s="232" t="s">
        <v>1346</v>
      </c>
      <c r="K158" s="123" t="s">
        <v>110</v>
      </c>
      <c r="L158" s="123" t="s">
        <v>1347</v>
      </c>
      <c r="M158" s="123" t="s">
        <v>1348</v>
      </c>
      <c r="N158" s="196">
        <v>1</v>
      </c>
      <c r="O158" s="123" t="s">
        <v>1348</v>
      </c>
      <c r="P158" s="123" t="s">
        <v>1344</v>
      </c>
      <c r="Q158" s="247" t="s">
        <v>1344</v>
      </c>
      <c r="R158" s="375">
        <v>44001</v>
      </c>
      <c r="S158" s="261">
        <v>44365</v>
      </c>
      <c r="T158" s="262"/>
      <c r="U158" s="201">
        <f t="shared" si="24"/>
        <v>44365</v>
      </c>
      <c r="V158" s="206">
        <v>44362</v>
      </c>
      <c r="W158" s="207" t="s">
        <v>1349</v>
      </c>
      <c r="X158" s="234">
        <v>1</v>
      </c>
      <c r="Y158" s="1303" t="str">
        <f t="shared" si="25"/>
        <v>Destacado</v>
      </c>
      <c r="Z158" s="202">
        <v>44440</v>
      </c>
      <c r="AA158" s="203" t="s">
        <v>1350</v>
      </c>
      <c r="AB158" s="219" t="s">
        <v>584</v>
      </c>
      <c r="AC158" s="148"/>
      <c r="AD158" s="203"/>
      <c r="AE158" s="203"/>
      <c r="AF158" s="219" t="str">
        <f t="shared" si="26"/>
        <v>Sin Avance</v>
      </c>
      <c r="AG158" s="218"/>
      <c r="AH158" s="203"/>
      <c r="AI158" s="219"/>
      <c r="AJ158" s="148"/>
      <c r="AK158" s="207"/>
      <c r="AL158" s="203"/>
      <c r="AM158" s="219" t="str">
        <f t="shared" si="27"/>
        <v>Sin Avance</v>
      </c>
      <c r="AN158" s="215"/>
      <c r="AO158" s="207"/>
      <c r="AP158" s="208"/>
      <c r="AQ158" s="146"/>
      <c r="AR158" s="217"/>
      <c r="AS158" s="204"/>
      <c r="AT158" s="205" t="str">
        <f t="shared" si="28"/>
        <v>Sin Avance</v>
      </c>
      <c r="AU158" s="202"/>
      <c r="AV158" s="207"/>
      <c r="AW158" s="208"/>
      <c r="AX158" s="218"/>
      <c r="AY158" s="147"/>
      <c r="AZ158" s="204"/>
      <c r="BA158" s="219" t="str">
        <f t="shared" si="29"/>
        <v>Sin Avance</v>
      </c>
      <c r="BB158" s="148"/>
      <c r="BC158" s="203"/>
      <c r="BD158" s="203"/>
      <c r="BE158" s="236"/>
      <c r="BF158" s="217"/>
      <c r="BG158" s="221"/>
      <c r="BH158" s="219" t="str">
        <f t="shared" si="30"/>
        <v>Sin Avance</v>
      </c>
      <c r="BI158" s="237"/>
      <c r="BJ158" s="222"/>
      <c r="BK158" s="147"/>
      <c r="BL158" s="238">
        <f t="shared" si="31"/>
        <v>1</v>
      </c>
      <c r="BM158" s="350"/>
      <c r="BN158" s="351"/>
      <c r="BO158" s="203"/>
      <c r="BP158" s="203"/>
      <c r="BQ158" s="237"/>
      <c r="BR158" s="222"/>
      <c r="BS158" s="240" t="str">
        <f t="shared" si="32"/>
        <v/>
      </c>
      <c r="BT158" s="222"/>
      <c r="BU158" s="219"/>
      <c r="BV158" s="229"/>
    </row>
    <row r="159" spans="1:74" s="230" customFormat="1" ht="45" customHeight="1">
      <c r="A159" s="123" t="s">
        <v>131</v>
      </c>
      <c r="B159" s="129">
        <v>44001</v>
      </c>
      <c r="C159" s="196" t="s">
        <v>1326</v>
      </c>
      <c r="D159" s="123" t="s">
        <v>756</v>
      </c>
      <c r="E159" s="232" t="s">
        <v>1327</v>
      </c>
      <c r="F159" s="123" t="s">
        <v>98</v>
      </c>
      <c r="G159" s="123" t="s">
        <v>1351</v>
      </c>
      <c r="H159" s="232" t="s">
        <v>1352</v>
      </c>
      <c r="I159" s="123">
        <v>4</v>
      </c>
      <c r="J159" s="232" t="s">
        <v>1353</v>
      </c>
      <c r="K159" s="123" t="s">
        <v>110</v>
      </c>
      <c r="L159" s="123" t="s">
        <v>1354</v>
      </c>
      <c r="M159" s="123" t="s">
        <v>1354</v>
      </c>
      <c r="N159" s="196">
        <v>1</v>
      </c>
      <c r="O159" s="123" t="s">
        <v>1354</v>
      </c>
      <c r="P159" s="123" t="s">
        <v>1351</v>
      </c>
      <c r="Q159" s="247" t="s">
        <v>1351</v>
      </c>
      <c r="R159" s="260">
        <v>44001</v>
      </c>
      <c r="S159" s="374">
        <v>44365</v>
      </c>
      <c r="T159" s="262"/>
      <c r="U159" s="201">
        <f t="shared" si="24"/>
        <v>44365</v>
      </c>
      <c r="V159" s="206">
        <v>44335</v>
      </c>
      <c r="W159" s="207" t="s">
        <v>1355</v>
      </c>
      <c r="X159" s="234">
        <v>1</v>
      </c>
      <c r="Y159" s="1303" t="str">
        <f t="shared" si="25"/>
        <v>Destacado</v>
      </c>
      <c r="Z159" s="202">
        <v>44440</v>
      </c>
      <c r="AA159" s="203" t="s">
        <v>1356</v>
      </c>
      <c r="AB159" s="219" t="s">
        <v>584</v>
      </c>
      <c r="AC159" s="150">
        <v>44362</v>
      </c>
      <c r="AD159" s="203" t="s">
        <v>1357</v>
      </c>
      <c r="AE159" s="204">
        <v>1</v>
      </c>
      <c r="AF159" s="219" t="str">
        <f t="shared" si="26"/>
        <v>Destacado</v>
      </c>
      <c r="AG159" s="202">
        <v>44440</v>
      </c>
      <c r="AH159" s="203" t="s">
        <v>1356</v>
      </c>
      <c r="AI159" s="219" t="s">
        <v>584</v>
      </c>
      <c r="AJ159" s="148"/>
      <c r="AK159" s="207"/>
      <c r="AL159" s="203"/>
      <c r="AM159" s="219" t="str">
        <f t="shared" si="27"/>
        <v>Sin Avance</v>
      </c>
      <c r="AN159" s="215"/>
      <c r="AO159" s="207"/>
      <c r="AP159" s="208"/>
      <c r="AQ159" s="146"/>
      <c r="AR159" s="217"/>
      <c r="AS159" s="204"/>
      <c r="AT159" s="205" t="str">
        <f t="shared" si="28"/>
        <v>Sin Avance</v>
      </c>
      <c r="AU159" s="202"/>
      <c r="AV159" s="207"/>
      <c r="AW159" s="208"/>
      <c r="AX159" s="218"/>
      <c r="AY159" s="147"/>
      <c r="AZ159" s="204"/>
      <c r="BA159" s="219" t="str">
        <f t="shared" si="29"/>
        <v>Sin Avance</v>
      </c>
      <c r="BB159" s="148"/>
      <c r="BC159" s="203"/>
      <c r="BD159" s="203"/>
      <c r="BE159" s="236"/>
      <c r="BF159" s="217"/>
      <c r="BG159" s="221"/>
      <c r="BH159" s="219" t="str">
        <f t="shared" si="30"/>
        <v>Sin Avance</v>
      </c>
      <c r="BI159" s="237"/>
      <c r="BJ159" s="222"/>
      <c r="BK159" s="147"/>
      <c r="BL159" s="238">
        <f t="shared" si="31"/>
        <v>1</v>
      </c>
      <c r="BM159" s="350"/>
      <c r="BN159" s="351"/>
      <c r="BO159" s="203"/>
      <c r="BP159" s="203"/>
      <c r="BQ159" s="237"/>
      <c r="BR159" s="222"/>
      <c r="BS159" s="240" t="str">
        <f t="shared" si="32"/>
        <v/>
      </c>
      <c r="BT159" s="222"/>
      <c r="BU159" s="219"/>
      <c r="BV159" s="229"/>
    </row>
    <row r="160" spans="1:74" s="230" customFormat="1" ht="41.1" customHeight="1">
      <c r="A160" s="123" t="s">
        <v>131</v>
      </c>
      <c r="B160" s="129">
        <v>44001</v>
      </c>
      <c r="C160" s="196" t="s">
        <v>1326</v>
      </c>
      <c r="D160" s="123" t="s">
        <v>756</v>
      </c>
      <c r="E160" s="232" t="s">
        <v>1327</v>
      </c>
      <c r="F160" s="123" t="s">
        <v>98</v>
      </c>
      <c r="G160" s="123" t="s">
        <v>1358</v>
      </c>
      <c r="H160" s="232" t="s">
        <v>1359</v>
      </c>
      <c r="I160" s="123">
        <v>5</v>
      </c>
      <c r="J160" s="232" t="s">
        <v>1360</v>
      </c>
      <c r="K160" s="123" t="s">
        <v>110</v>
      </c>
      <c r="L160" s="123" t="s">
        <v>1361</v>
      </c>
      <c r="M160" s="123" t="s">
        <v>1362</v>
      </c>
      <c r="N160" s="196">
        <v>1</v>
      </c>
      <c r="O160" s="123" t="s">
        <v>1362</v>
      </c>
      <c r="P160" s="123" t="s">
        <v>1358</v>
      </c>
      <c r="Q160" s="247" t="s">
        <v>1358</v>
      </c>
      <c r="R160" s="260">
        <v>44001</v>
      </c>
      <c r="S160" s="374">
        <v>44365</v>
      </c>
      <c r="T160" s="262"/>
      <c r="U160" s="201">
        <f t="shared" si="24"/>
        <v>44365</v>
      </c>
      <c r="V160" s="202">
        <v>44326</v>
      </c>
      <c r="W160" s="207" t="s">
        <v>1363</v>
      </c>
      <c r="X160" s="234">
        <v>1</v>
      </c>
      <c r="Y160" s="1303" t="str">
        <f t="shared" si="25"/>
        <v>Destacado</v>
      </c>
      <c r="Z160" s="150">
        <v>44341</v>
      </c>
      <c r="AA160" s="203" t="s">
        <v>1364</v>
      </c>
      <c r="AB160" s="219" t="s">
        <v>832</v>
      </c>
      <c r="AC160" s="150">
        <v>44337</v>
      </c>
      <c r="AD160" s="203" t="s">
        <v>1193</v>
      </c>
      <c r="AE160" s="204">
        <v>1</v>
      </c>
      <c r="AF160" s="219" t="str">
        <f t="shared" si="26"/>
        <v>Destacado</v>
      </c>
      <c r="AG160" s="202">
        <v>44341</v>
      </c>
      <c r="AH160" s="203" t="s">
        <v>1194</v>
      </c>
      <c r="AI160" s="219" t="s">
        <v>832</v>
      </c>
      <c r="AJ160" s="202"/>
      <c r="AK160" s="207"/>
      <c r="AL160" s="204"/>
      <c r="AM160" s="219" t="str">
        <f t="shared" si="27"/>
        <v>Sin Avance</v>
      </c>
      <c r="AN160" s="215"/>
      <c r="AO160" s="207"/>
      <c r="AP160" s="208"/>
      <c r="AQ160" s="146"/>
      <c r="AR160" s="217"/>
      <c r="AS160" s="204"/>
      <c r="AT160" s="205" t="str">
        <f t="shared" si="28"/>
        <v>Sin Avance</v>
      </c>
      <c r="AU160" s="202"/>
      <c r="AV160" s="207"/>
      <c r="AW160" s="208"/>
      <c r="AX160" s="218"/>
      <c r="AY160" s="147"/>
      <c r="AZ160" s="204"/>
      <c r="BA160" s="219" t="str">
        <f t="shared" si="29"/>
        <v>Sin Avance</v>
      </c>
      <c r="BB160" s="148"/>
      <c r="BC160" s="203"/>
      <c r="BD160" s="203"/>
      <c r="BE160" s="236"/>
      <c r="BF160" s="217"/>
      <c r="BG160" s="221"/>
      <c r="BH160" s="219" t="str">
        <f t="shared" si="30"/>
        <v>Sin Avance</v>
      </c>
      <c r="BI160" s="237"/>
      <c r="BJ160" s="222"/>
      <c r="BK160" s="147"/>
      <c r="BL160" s="238">
        <f t="shared" si="31"/>
        <v>1</v>
      </c>
      <c r="BM160" s="146"/>
      <c r="BN160" s="27"/>
      <c r="BO160" s="203"/>
      <c r="BP160" s="207"/>
      <c r="BQ160" s="237"/>
      <c r="BR160" s="222"/>
      <c r="BS160" s="240" t="str">
        <f t="shared" si="32"/>
        <v/>
      </c>
      <c r="BT160" s="203"/>
      <c r="BU160" s="208"/>
      <c r="BV160" s="229"/>
    </row>
    <row r="161" spans="1:74" s="230" customFormat="1" ht="41.1" customHeight="1">
      <c r="A161" s="123" t="s">
        <v>131</v>
      </c>
      <c r="B161" s="129">
        <v>44001</v>
      </c>
      <c r="C161" s="196" t="s">
        <v>1365</v>
      </c>
      <c r="D161" s="123" t="s">
        <v>756</v>
      </c>
      <c r="E161" s="232" t="s">
        <v>1366</v>
      </c>
      <c r="F161" s="123" t="s">
        <v>102</v>
      </c>
      <c r="G161" s="123" t="s">
        <v>219</v>
      </c>
      <c r="H161" s="232" t="s">
        <v>1367</v>
      </c>
      <c r="I161" s="123">
        <v>1</v>
      </c>
      <c r="J161" s="232" t="s">
        <v>1368</v>
      </c>
      <c r="K161" s="123" t="s">
        <v>110</v>
      </c>
      <c r="L161" s="123" t="s">
        <v>1369</v>
      </c>
      <c r="M161" s="123" t="s">
        <v>1370</v>
      </c>
      <c r="N161" s="196">
        <v>3</v>
      </c>
      <c r="O161" s="123" t="s">
        <v>1370</v>
      </c>
      <c r="P161" s="123" t="s">
        <v>219</v>
      </c>
      <c r="Q161" s="247" t="s">
        <v>219</v>
      </c>
      <c r="R161" s="375">
        <v>44001</v>
      </c>
      <c r="S161" s="261">
        <v>44366</v>
      </c>
      <c r="T161" s="262"/>
      <c r="U161" s="201">
        <f t="shared" si="24"/>
        <v>44366</v>
      </c>
      <c r="V161" s="202">
        <v>44337</v>
      </c>
      <c r="W161" s="203" t="s">
        <v>1371</v>
      </c>
      <c r="X161" s="204">
        <v>1</v>
      </c>
      <c r="Y161" s="1303" t="str">
        <f t="shared" si="25"/>
        <v>Destacado</v>
      </c>
      <c r="Z161" s="202">
        <v>44341</v>
      </c>
      <c r="AA161" s="30" t="s">
        <v>1372</v>
      </c>
      <c r="AB161" s="219" t="s">
        <v>832</v>
      </c>
      <c r="AC161" s="202"/>
      <c r="AD161" s="203"/>
      <c r="AE161" s="204"/>
      <c r="AF161" s="219" t="str">
        <f t="shared" si="26"/>
        <v>Sin Avance</v>
      </c>
      <c r="AG161" s="150"/>
      <c r="AH161" s="203"/>
      <c r="AI161" s="250"/>
      <c r="AJ161" s="202"/>
      <c r="AK161" s="207"/>
      <c r="AL161" s="204"/>
      <c r="AM161" s="219" t="str">
        <f t="shared" si="27"/>
        <v>Sin Avance</v>
      </c>
      <c r="AN161" s="215"/>
      <c r="AO161" s="207"/>
      <c r="AP161" s="208"/>
      <c r="AQ161" s="146"/>
      <c r="AR161" s="217"/>
      <c r="AS161" s="204"/>
      <c r="AT161" s="205" t="str">
        <f t="shared" si="28"/>
        <v>Sin Avance</v>
      </c>
      <c r="AU161" s="202"/>
      <c r="AV161" s="207"/>
      <c r="AW161" s="208"/>
      <c r="AX161" s="218"/>
      <c r="AY161" s="147"/>
      <c r="AZ161" s="204"/>
      <c r="BA161" s="219" t="str">
        <f t="shared" si="29"/>
        <v>Sin Avance</v>
      </c>
      <c r="BB161" s="148"/>
      <c r="BC161" s="203"/>
      <c r="BD161" s="203"/>
      <c r="BE161" s="236"/>
      <c r="BF161" s="217"/>
      <c r="BG161" s="221"/>
      <c r="BH161" s="219" t="str">
        <f t="shared" si="30"/>
        <v>Sin Avance</v>
      </c>
      <c r="BI161" s="237"/>
      <c r="BJ161" s="222"/>
      <c r="BK161" s="147"/>
      <c r="BL161" s="238">
        <f t="shared" si="31"/>
        <v>1</v>
      </c>
      <c r="BM161" s="146"/>
      <c r="BN161" s="27"/>
      <c r="BO161" s="203"/>
      <c r="BP161" s="207"/>
      <c r="BQ161" s="237"/>
      <c r="BR161" s="222"/>
      <c r="BS161" s="240" t="str">
        <f t="shared" si="32"/>
        <v/>
      </c>
      <c r="BT161" s="203"/>
      <c r="BU161" s="208"/>
      <c r="BV161" s="229"/>
    </row>
    <row r="162" spans="1:74" s="230" customFormat="1" ht="41.1" customHeight="1">
      <c r="A162" s="123" t="s">
        <v>131</v>
      </c>
      <c r="B162" s="129">
        <v>44001</v>
      </c>
      <c r="C162" s="196" t="s">
        <v>1373</v>
      </c>
      <c r="D162" s="123" t="s">
        <v>756</v>
      </c>
      <c r="E162" s="232" t="s">
        <v>1374</v>
      </c>
      <c r="F162" s="123" t="s">
        <v>101</v>
      </c>
      <c r="G162" s="123" t="s">
        <v>268</v>
      </c>
      <c r="H162" s="232" t="s">
        <v>911</v>
      </c>
      <c r="I162" s="123">
        <v>1</v>
      </c>
      <c r="J162" s="232" t="s">
        <v>912</v>
      </c>
      <c r="K162" s="123" t="s">
        <v>110</v>
      </c>
      <c r="L162" s="123" t="s">
        <v>442</v>
      </c>
      <c r="M162" s="123" t="s">
        <v>913</v>
      </c>
      <c r="N162" s="196">
        <v>3</v>
      </c>
      <c r="O162" s="123" t="s">
        <v>913</v>
      </c>
      <c r="P162" s="123" t="s">
        <v>268</v>
      </c>
      <c r="Q162" s="247" t="s">
        <v>268</v>
      </c>
      <c r="R162" s="375">
        <v>44001</v>
      </c>
      <c r="S162" s="261">
        <v>44365</v>
      </c>
      <c r="T162" s="262"/>
      <c r="U162" s="201">
        <f t="shared" si="24"/>
        <v>44365</v>
      </c>
      <c r="V162" s="202">
        <v>44169</v>
      </c>
      <c r="W162" s="203" t="s">
        <v>914</v>
      </c>
      <c r="X162" s="204">
        <v>0.9</v>
      </c>
      <c r="Y162" s="1303" t="str">
        <f t="shared" si="25"/>
        <v>Satisfactorio</v>
      </c>
      <c r="Z162" s="202">
        <v>44183</v>
      </c>
      <c r="AA162" s="250" t="s">
        <v>915</v>
      </c>
      <c r="AB162" s="219" t="s">
        <v>881</v>
      </c>
      <c r="AC162" s="150">
        <v>44221</v>
      </c>
      <c r="AD162" s="203" t="s">
        <v>916</v>
      </c>
      <c r="AE162" s="204">
        <v>0.9</v>
      </c>
      <c r="AF162" s="219" t="str">
        <f t="shared" si="26"/>
        <v>Satisfactorio</v>
      </c>
      <c r="AG162" s="202">
        <v>44251</v>
      </c>
      <c r="AH162" s="203" t="s">
        <v>917</v>
      </c>
      <c r="AI162" s="219" t="s">
        <v>881</v>
      </c>
      <c r="AJ162" s="150">
        <v>44249</v>
      </c>
      <c r="AK162" s="203" t="s">
        <v>918</v>
      </c>
      <c r="AL162" s="204">
        <v>1</v>
      </c>
      <c r="AM162" s="219" t="str">
        <f t="shared" si="27"/>
        <v>Destacado</v>
      </c>
      <c r="AN162" s="202">
        <v>44251</v>
      </c>
      <c r="AO162" s="203" t="s">
        <v>919</v>
      </c>
      <c r="AP162" s="219" t="s">
        <v>881</v>
      </c>
      <c r="AQ162" s="146"/>
      <c r="AR162" s="217"/>
      <c r="AS162" s="204"/>
      <c r="AT162" s="205" t="str">
        <f t="shared" si="28"/>
        <v>Sin Avance</v>
      </c>
      <c r="AU162" s="202"/>
      <c r="AV162" s="207"/>
      <c r="AW162" s="208"/>
      <c r="AX162" s="218"/>
      <c r="AY162" s="147"/>
      <c r="AZ162" s="204"/>
      <c r="BA162" s="219" t="str">
        <f t="shared" si="29"/>
        <v>Sin Avance</v>
      </c>
      <c r="BB162" s="148"/>
      <c r="BC162" s="203"/>
      <c r="BD162" s="203"/>
      <c r="BE162" s="236"/>
      <c r="BF162" s="217"/>
      <c r="BG162" s="221"/>
      <c r="BH162" s="219" t="str">
        <f t="shared" si="30"/>
        <v>Sin Avance</v>
      </c>
      <c r="BI162" s="237"/>
      <c r="BJ162" s="222"/>
      <c r="BK162" s="147"/>
      <c r="BL162" s="238">
        <f t="shared" si="31"/>
        <v>1</v>
      </c>
      <c r="BM162" s="146"/>
      <c r="BN162" s="27"/>
      <c r="BO162" s="203"/>
      <c r="BP162" s="207"/>
      <c r="BQ162" s="237"/>
      <c r="BR162" s="222"/>
      <c r="BS162" s="240" t="str">
        <f t="shared" si="32"/>
        <v/>
      </c>
      <c r="BT162" s="203"/>
      <c r="BU162" s="208"/>
      <c r="BV162" s="229"/>
    </row>
    <row r="163" spans="1:74" s="230" customFormat="1" ht="41.1" customHeight="1">
      <c r="A163" s="123" t="s">
        <v>131</v>
      </c>
      <c r="B163" s="129">
        <v>44001</v>
      </c>
      <c r="C163" s="196" t="s">
        <v>1373</v>
      </c>
      <c r="D163" s="123" t="s">
        <v>756</v>
      </c>
      <c r="E163" s="232" t="s">
        <v>1374</v>
      </c>
      <c r="F163" s="123" t="s">
        <v>101</v>
      </c>
      <c r="G163" s="123" t="s">
        <v>920</v>
      </c>
      <c r="H163" s="232" t="s">
        <v>911</v>
      </c>
      <c r="I163" s="123">
        <v>2</v>
      </c>
      <c r="J163" s="232" t="s">
        <v>921</v>
      </c>
      <c r="K163" s="123" t="s">
        <v>110</v>
      </c>
      <c r="L163" s="123" t="s">
        <v>922</v>
      </c>
      <c r="M163" s="123" t="s">
        <v>923</v>
      </c>
      <c r="N163" s="196">
        <v>1</v>
      </c>
      <c r="O163" s="123" t="s">
        <v>923</v>
      </c>
      <c r="P163" s="123" t="s">
        <v>920</v>
      </c>
      <c r="Q163" s="247" t="s">
        <v>920</v>
      </c>
      <c r="R163" s="375">
        <v>44001</v>
      </c>
      <c r="S163" s="261">
        <v>44365</v>
      </c>
      <c r="T163" s="262"/>
      <c r="U163" s="201">
        <f t="shared" si="24"/>
        <v>44365</v>
      </c>
      <c r="V163" s="202">
        <v>44221</v>
      </c>
      <c r="W163" s="203" t="s">
        <v>916</v>
      </c>
      <c r="X163" s="204">
        <v>0.9</v>
      </c>
      <c r="Y163" s="1303" t="str">
        <f t="shared" si="25"/>
        <v>Satisfactorio</v>
      </c>
      <c r="Z163" s="202">
        <v>44251</v>
      </c>
      <c r="AA163" s="203" t="s">
        <v>1120</v>
      </c>
      <c r="AB163" s="219" t="s">
        <v>881</v>
      </c>
      <c r="AC163" s="150">
        <v>44249</v>
      </c>
      <c r="AD163" s="203" t="s">
        <v>918</v>
      </c>
      <c r="AE163" s="204">
        <v>1</v>
      </c>
      <c r="AF163" s="219" t="str">
        <f t="shared" si="26"/>
        <v>Destacado</v>
      </c>
      <c r="AG163" s="202">
        <v>44251</v>
      </c>
      <c r="AH163" s="203" t="s">
        <v>1120</v>
      </c>
      <c r="AI163" s="219" t="s">
        <v>881</v>
      </c>
      <c r="AJ163" s="150">
        <v>44365</v>
      </c>
      <c r="AK163" s="203" t="s">
        <v>926</v>
      </c>
      <c r="AL163" s="204">
        <v>1</v>
      </c>
      <c r="AM163" s="219" t="str">
        <f t="shared" si="27"/>
        <v>Destacado</v>
      </c>
      <c r="AN163" s="150">
        <v>44516</v>
      </c>
      <c r="AO163" s="203" t="s">
        <v>1375</v>
      </c>
      <c r="AP163" s="250" t="s">
        <v>584</v>
      </c>
      <c r="AQ163" s="146"/>
      <c r="AR163" s="217"/>
      <c r="AS163" s="204"/>
      <c r="AT163" s="205" t="str">
        <f t="shared" si="28"/>
        <v>Sin Avance</v>
      </c>
      <c r="AU163" s="202"/>
      <c r="AV163" s="207"/>
      <c r="AW163" s="208"/>
      <c r="AX163" s="218"/>
      <c r="AY163" s="147"/>
      <c r="AZ163" s="204"/>
      <c r="BA163" s="219" t="str">
        <f t="shared" si="29"/>
        <v>Sin Avance</v>
      </c>
      <c r="BB163" s="148"/>
      <c r="BC163" s="203"/>
      <c r="BD163" s="203"/>
      <c r="BE163" s="236"/>
      <c r="BF163" s="217"/>
      <c r="BG163" s="221"/>
      <c r="BH163" s="219" t="str">
        <f t="shared" si="30"/>
        <v>Sin Avance</v>
      </c>
      <c r="BI163" s="237"/>
      <c r="BJ163" s="222"/>
      <c r="BK163" s="147"/>
      <c r="BL163" s="238">
        <f t="shared" si="31"/>
        <v>1</v>
      </c>
      <c r="BM163" s="146"/>
      <c r="BN163" s="27"/>
      <c r="BO163" s="203"/>
      <c r="BP163" s="207"/>
      <c r="BQ163" s="237"/>
      <c r="BR163" s="222"/>
      <c r="BS163" s="240" t="str">
        <f t="shared" si="32"/>
        <v/>
      </c>
      <c r="BT163" s="203"/>
      <c r="BU163" s="208"/>
      <c r="BV163" s="229"/>
    </row>
    <row r="164" spans="1:74" s="230" customFormat="1" ht="41.1" customHeight="1">
      <c r="A164" s="123" t="s">
        <v>131</v>
      </c>
      <c r="B164" s="129">
        <v>44001</v>
      </c>
      <c r="C164" s="196" t="s">
        <v>1376</v>
      </c>
      <c r="D164" s="123" t="s">
        <v>756</v>
      </c>
      <c r="E164" s="232" t="s">
        <v>1377</v>
      </c>
      <c r="F164" s="123" t="s">
        <v>101</v>
      </c>
      <c r="G164" s="123" t="s">
        <v>268</v>
      </c>
      <c r="H164" s="232" t="s">
        <v>911</v>
      </c>
      <c r="I164" s="123">
        <v>1</v>
      </c>
      <c r="J164" s="232" t="s">
        <v>912</v>
      </c>
      <c r="K164" s="123" t="s">
        <v>110</v>
      </c>
      <c r="L164" s="123" t="s">
        <v>442</v>
      </c>
      <c r="M164" s="123" t="s">
        <v>913</v>
      </c>
      <c r="N164" s="196">
        <v>3</v>
      </c>
      <c r="O164" s="123" t="s">
        <v>913</v>
      </c>
      <c r="P164" s="123" t="s">
        <v>268</v>
      </c>
      <c r="Q164" s="247" t="s">
        <v>268</v>
      </c>
      <c r="R164" s="375">
        <v>44001</v>
      </c>
      <c r="S164" s="261">
        <v>44365</v>
      </c>
      <c r="T164" s="262"/>
      <c r="U164" s="201">
        <f t="shared" si="24"/>
        <v>44365</v>
      </c>
      <c r="V164" s="202">
        <v>44169</v>
      </c>
      <c r="W164" s="203" t="s">
        <v>914</v>
      </c>
      <c r="X164" s="204">
        <v>0.9</v>
      </c>
      <c r="Y164" s="1303" t="str">
        <f t="shared" si="25"/>
        <v>Satisfactorio</v>
      </c>
      <c r="Z164" s="202">
        <v>44183</v>
      </c>
      <c r="AA164" s="250" t="s">
        <v>915</v>
      </c>
      <c r="AB164" s="219" t="s">
        <v>881</v>
      </c>
      <c r="AC164" s="150">
        <v>44221</v>
      </c>
      <c r="AD164" s="203" t="s">
        <v>916</v>
      </c>
      <c r="AE164" s="204">
        <v>0.9</v>
      </c>
      <c r="AF164" s="219" t="str">
        <f t="shared" si="26"/>
        <v>Satisfactorio</v>
      </c>
      <c r="AG164" s="202">
        <v>44251</v>
      </c>
      <c r="AH164" s="203" t="s">
        <v>917</v>
      </c>
      <c r="AI164" s="219" t="s">
        <v>881</v>
      </c>
      <c r="AJ164" s="150">
        <v>44249</v>
      </c>
      <c r="AK164" s="203" t="s">
        <v>918</v>
      </c>
      <c r="AL164" s="204">
        <v>1</v>
      </c>
      <c r="AM164" s="219" t="str">
        <f t="shared" si="27"/>
        <v>Destacado</v>
      </c>
      <c r="AN164" s="202">
        <v>44251</v>
      </c>
      <c r="AO164" s="203" t="s">
        <v>919</v>
      </c>
      <c r="AP164" s="219" t="s">
        <v>881</v>
      </c>
      <c r="AQ164" s="146"/>
      <c r="AR164" s="217"/>
      <c r="AS164" s="204"/>
      <c r="AT164" s="205" t="str">
        <f t="shared" si="28"/>
        <v>Sin Avance</v>
      </c>
      <c r="AU164" s="202"/>
      <c r="AV164" s="207"/>
      <c r="AW164" s="208"/>
      <c r="AX164" s="218"/>
      <c r="AY164" s="147"/>
      <c r="AZ164" s="204"/>
      <c r="BA164" s="219" t="str">
        <f t="shared" si="29"/>
        <v>Sin Avance</v>
      </c>
      <c r="BB164" s="148"/>
      <c r="BC164" s="203"/>
      <c r="BD164" s="203"/>
      <c r="BE164" s="236"/>
      <c r="BF164" s="217"/>
      <c r="BG164" s="221"/>
      <c r="BH164" s="219" t="str">
        <f t="shared" si="30"/>
        <v>Sin Avance</v>
      </c>
      <c r="BI164" s="237"/>
      <c r="BJ164" s="222"/>
      <c r="BK164" s="147"/>
      <c r="BL164" s="238">
        <f t="shared" si="31"/>
        <v>1</v>
      </c>
      <c r="BM164" s="146"/>
      <c r="BN164" s="27"/>
      <c r="BO164" s="203"/>
      <c r="BP164" s="207"/>
      <c r="BQ164" s="237"/>
      <c r="BR164" s="222"/>
      <c r="BS164" s="240" t="str">
        <f t="shared" si="32"/>
        <v/>
      </c>
      <c r="BT164" s="203"/>
      <c r="BU164" s="208"/>
      <c r="BV164" s="229"/>
    </row>
    <row r="165" spans="1:74" s="230" customFormat="1" ht="41.1" customHeight="1">
      <c r="A165" s="123" t="s">
        <v>131</v>
      </c>
      <c r="B165" s="129">
        <v>44001</v>
      </c>
      <c r="C165" s="196" t="s">
        <v>1376</v>
      </c>
      <c r="D165" s="123" t="s">
        <v>756</v>
      </c>
      <c r="E165" s="232" t="s">
        <v>1377</v>
      </c>
      <c r="F165" s="123" t="s">
        <v>101</v>
      </c>
      <c r="G165" s="123" t="s">
        <v>920</v>
      </c>
      <c r="H165" s="232" t="s">
        <v>911</v>
      </c>
      <c r="I165" s="123">
        <v>2</v>
      </c>
      <c r="J165" s="232" t="s">
        <v>921</v>
      </c>
      <c r="K165" s="123" t="s">
        <v>110</v>
      </c>
      <c r="L165" s="123" t="s">
        <v>922</v>
      </c>
      <c r="M165" s="123" t="s">
        <v>923</v>
      </c>
      <c r="N165" s="196">
        <v>1</v>
      </c>
      <c r="O165" s="123" t="s">
        <v>923</v>
      </c>
      <c r="P165" s="123" t="s">
        <v>920</v>
      </c>
      <c r="Q165" s="247" t="s">
        <v>920</v>
      </c>
      <c r="R165" s="375">
        <v>44001</v>
      </c>
      <c r="S165" s="261">
        <v>44365</v>
      </c>
      <c r="T165" s="262"/>
      <c r="U165" s="201">
        <f t="shared" si="24"/>
        <v>44365</v>
      </c>
      <c r="V165" s="202">
        <v>44221</v>
      </c>
      <c r="W165" s="203" t="s">
        <v>916</v>
      </c>
      <c r="X165" s="204">
        <v>0.9</v>
      </c>
      <c r="Y165" s="1303" t="str">
        <f t="shared" si="25"/>
        <v>Satisfactorio</v>
      </c>
      <c r="Z165" s="202">
        <v>44251</v>
      </c>
      <c r="AA165" s="203" t="s">
        <v>1120</v>
      </c>
      <c r="AB165" s="219" t="s">
        <v>881</v>
      </c>
      <c r="AC165" s="150">
        <v>44249</v>
      </c>
      <c r="AD165" s="203" t="s">
        <v>918</v>
      </c>
      <c r="AE165" s="204">
        <v>1</v>
      </c>
      <c r="AF165" s="219" t="str">
        <f t="shared" si="26"/>
        <v>Destacado</v>
      </c>
      <c r="AG165" s="202">
        <v>44251</v>
      </c>
      <c r="AH165" s="203" t="s">
        <v>1120</v>
      </c>
      <c r="AI165" s="219" t="s">
        <v>881</v>
      </c>
      <c r="AJ165" s="150">
        <v>44365</v>
      </c>
      <c r="AK165" s="203" t="s">
        <v>926</v>
      </c>
      <c r="AL165" s="204">
        <v>1</v>
      </c>
      <c r="AM165" s="219" t="str">
        <f t="shared" si="27"/>
        <v>Destacado</v>
      </c>
      <c r="AN165" s="150">
        <v>44516</v>
      </c>
      <c r="AO165" s="203" t="s">
        <v>1187</v>
      </c>
      <c r="AP165" s="250" t="s">
        <v>584</v>
      </c>
      <c r="AQ165" s="146"/>
      <c r="AR165" s="217"/>
      <c r="AS165" s="204"/>
      <c r="AT165" s="205" t="str">
        <f t="shared" si="28"/>
        <v>Sin Avance</v>
      </c>
      <c r="AU165" s="202"/>
      <c r="AV165" s="207"/>
      <c r="AW165" s="208"/>
      <c r="AX165" s="218"/>
      <c r="AY165" s="147"/>
      <c r="AZ165" s="204"/>
      <c r="BA165" s="219" t="str">
        <f t="shared" si="29"/>
        <v>Sin Avance</v>
      </c>
      <c r="BB165" s="148"/>
      <c r="BC165" s="203"/>
      <c r="BD165" s="203"/>
      <c r="BE165" s="236"/>
      <c r="BF165" s="217"/>
      <c r="BG165" s="221"/>
      <c r="BH165" s="219" t="str">
        <f t="shared" si="30"/>
        <v>Sin Avance</v>
      </c>
      <c r="BI165" s="237"/>
      <c r="BJ165" s="222"/>
      <c r="BK165" s="147"/>
      <c r="BL165" s="238">
        <f t="shared" si="31"/>
        <v>1</v>
      </c>
      <c r="BM165" s="146"/>
      <c r="BN165" s="27"/>
      <c r="BO165" s="203"/>
      <c r="BP165" s="207"/>
      <c r="BQ165" s="237"/>
      <c r="BR165" s="222"/>
      <c r="BS165" s="240" t="str">
        <f t="shared" si="32"/>
        <v/>
      </c>
      <c r="BT165" s="203"/>
      <c r="BU165" s="208"/>
      <c r="BV165" s="229"/>
    </row>
    <row r="166" spans="1:74" s="230" customFormat="1" ht="41.1" customHeight="1">
      <c r="A166" s="123" t="s">
        <v>131</v>
      </c>
      <c r="B166" s="129">
        <v>44001</v>
      </c>
      <c r="C166" s="196" t="s">
        <v>1378</v>
      </c>
      <c r="D166" s="123" t="s">
        <v>756</v>
      </c>
      <c r="E166" s="232" t="s">
        <v>1379</v>
      </c>
      <c r="F166" s="123" t="s">
        <v>101</v>
      </c>
      <c r="G166" s="123" t="s">
        <v>268</v>
      </c>
      <c r="H166" s="232" t="s">
        <v>911</v>
      </c>
      <c r="I166" s="123">
        <v>1</v>
      </c>
      <c r="J166" s="232" t="s">
        <v>912</v>
      </c>
      <c r="K166" s="123" t="s">
        <v>110</v>
      </c>
      <c r="L166" s="123" t="s">
        <v>442</v>
      </c>
      <c r="M166" s="123" t="s">
        <v>913</v>
      </c>
      <c r="N166" s="196">
        <v>3</v>
      </c>
      <c r="O166" s="123" t="s">
        <v>913</v>
      </c>
      <c r="P166" s="123" t="s">
        <v>268</v>
      </c>
      <c r="Q166" s="247" t="s">
        <v>268</v>
      </c>
      <c r="R166" s="260">
        <v>44001</v>
      </c>
      <c r="S166" s="374">
        <v>44365</v>
      </c>
      <c r="T166" s="262"/>
      <c r="U166" s="201">
        <f t="shared" si="24"/>
        <v>44365</v>
      </c>
      <c r="V166" s="202">
        <v>44169</v>
      </c>
      <c r="W166" s="203" t="s">
        <v>914</v>
      </c>
      <c r="X166" s="204">
        <v>0.9</v>
      </c>
      <c r="Y166" s="1303" t="str">
        <f t="shared" si="25"/>
        <v>Satisfactorio</v>
      </c>
      <c r="Z166" s="202">
        <v>44183</v>
      </c>
      <c r="AA166" s="250" t="s">
        <v>915</v>
      </c>
      <c r="AB166" s="219" t="s">
        <v>881</v>
      </c>
      <c r="AC166" s="150">
        <v>44221</v>
      </c>
      <c r="AD166" s="203" t="s">
        <v>916</v>
      </c>
      <c r="AE166" s="204">
        <v>0.9</v>
      </c>
      <c r="AF166" s="219" t="str">
        <f t="shared" si="26"/>
        <v>Satisfactorio</v>
      </c>
      <c r="AG166" s="202">
        <v>44251</v>
      </c>
      <c r="AH166" s="203" t="s">
        <v>917</v>
      </c>
      <c r="AI166" s="219" t="s">
        <v>881</v>
      </c>
      <c r="AJ166" s="150">
        <v>44249</v>
      </c>
      <c r="AK166" s="203" t="s">
        <v>918</v>
      </c>
      <c r="AL166" s="204">
        <v>1</v>
      </c>
      <c r="AM166" s="219" t="str">
        <f t="shared" si="27"/>
        <v>Destacado</v>
      </c>
      <c r="AN166" s="202">
        <v>44251</v>
      </c>
      <c r="AO166" s="203" t="s">
        <v>919</v>
      </c>
      <c r="AP166" s="219" t="s">
        <v>881</v>
      </c>
      <c r="AQ166" s="146"/>
      <c r="AR166" s="217"/>
      <c r="AS166" s="204"/>
      <c r="AT166" s="205" t="str">
        <f t="shared" si="28"/>
        <v>Sin Avance</v>
      </c>
      <c r="AU166" s="202"/>
      <c r="AV166" s="207"/>
      <c r="AW166" s="208"/>
      <c r="AX166" s="218"/>
      <c r="AY166" s="147"/>
      <c r="AZ166" s="204"/>
      <c r="BA166" s="219" t="str">
        <f t="shared" si="29"/>
        <v>Sin Avance</v>
      </c>
      <c r="BB166" s="148"/>
      <c r="BC166" s="203"/>
      <c r="BD166" s="203"/>
      <c r="BE166" s="236"/>
      <c r="BF166" s="217"/>
      <c r="BG166" s="221"/>
      <c r="BH166" s="219" t="str">
        <f t="shared" si="30"/>
        <v>Sin Avance</v>
      </c>
      <c r="BI166" s="237"/>
      <c r="BJ166" s="222"/>
      <c r="BK166" s="147"/>
      <c r="BL166" s="238">
        <f t="shared" si="31"/>
        <v>1</v>
      </c>
      <c r="BM166" s="146"/>
      <c r="BN166" s="27"/>
      <c r="BO166" s="203"/>
      <c r="BP166" s="207"/>
      <c r="BQ166" s="237"/>
      <c r="BR166" s="222"/>
      <c r="BS166" s="240" t="str">
        <f t="shared" si="32"/>
        <v/>
      </c>
      <c r="BT166" s="203"/>
      <c r="BU166" s="208"/>
      <c r="BV166" s="229"/>
    </row>
    <row r="167" spans="1:74" s="230" customFormat="1" ht="41.1" customHeight="1">
      <c r="A167" s="123" t="s">
        <v>131</v>
      </c>
      <c r="B167" s="129">
        <v>44001</v>
      </c>
      <c r="C167" s="196" t="s">
        <v>1378</v>
      </c>
      <c r="D167" s="123" t="s">
        <v>756</v>
      </c>
      <c r="E167" s="232" t="s">
        <v>1379</v>
      </c>
      <c r="F167" s="123" t="s">
        <v>101</v>
      </c>
      <c r="G167" s="123" t="s">
        <v>920</v>
      </c>
      <c r="H167" s="232" t="s">
        <v>911</v>
      </c>
      <c r="I167" s="123">
        <v>2</v>
      </c>
      <c r="J167" s="232" t="s">
        <v>921</v>
      </c>
      <c r="K167" s="123" t="s">
        <v>110</v>
      </c>
      <c r="L167" s="123" t="s">
        <v>922</v>
      </c>
      <c r="M167" s="123" t="s">
        <v>923</v>
      </c>
      <c r="N167" s="196">
        <v>1</v>
      </c>
      <c r="O167" s="123" t="s">
        <v>923</v>
      </c>
      <c r="P167" s="123" t="s">
        <v>920</v>
      </c>
      <c r="Q167" s="247" t="s">
        <v>920</v>
      </c>
      <c r="R167" s="260">
        <v>44001</v>
      </c>
      <c r="S167" s="374">
        <v>44365</v>
      </c>
      <c r="T167" s="262"/>
      <c r="U167" s="201">
        <f t="shared" si="24"/>
        <v>44365</v>
      </c>
      <c r="V167" s="202">
        <v>44221</v>
      </c>
      <c r="W167" s="203" t="s">
        <v>916</v>
      </c>
      <c r="X167" s="204">
        <v>0.9</v>
      </c>
      <c r="Y167" s="1303" t="str">
        <f t="shared" si="25"/>
        <v>Satisfactorio</v>
      </c>
      <c r="Z167" s="202">
        <v>44251</v>
      </c>
      <c r="AA167" s="203" t="s">
        <v>1120</v>
      </c>
      <c r="AB167" s="219" t="s">
        <v>881</v>
      </c>
      <c r="AC167" s="150">
        <v>44249</v>
      </c>
      <c r="AD167" s="203" t="s">
        <v>918</v>
      </c>
      <c r="AE167" s="204">
        <v>1</v>
      </c>
      <c r="AF167" s="219" t="str">
        <f t="shared" si="26"/>
        <v>Destacado</v>
      </c>
      <c r="AG167" s="202">
        <v>44251</v>
      </c>
      <c r="AH167" s="203" t="s">
        <v>1120</v>
      </c>
      <c r="AI167" s="219" t="s">
        <v>881</v>
      </c>
      <c r="AJ167" s="150">
        <v>44365</v>
      </c>
      <c r="AK167" s="203" t="s">
        <v>926</v>
      </c>
      <c r="AL167" s="204">
        <v>1</v>
      </c>
      <c r="AM167" s="219" t="str">
        <f t="shared" si="27"/>
        <v>Destacado</v>
      </c>
      <c r="AN167" s="150">
        <v>44516</v>
      </c>
      <c r="AO167" s="203" t="s">
        <v>1187</v>
      </c>
      <c r="AP167" s="250" t="s">
        <v>584</v>
      </c>
      <c r="AQ167" s="146"/>
      <c r="AR167" s="217"/>
      <c r="AS167" s="204"/>
      <c r="AT167" s="205" t="str">
        <f t="shared" si="28"/>
        <v>Sin Avance</v>
      </c>
      <c r="AU167" s="202"/>
      <c r="AV167" s="207"/>
      <c r="AW167" s="208"/>
      <c r="AX167" s="218"/>
      <c r="AY167" s="147"/>
      <c r="AZ167" s="204"/>
      <c r="BA167" s="219" t="str">
        <f t="shared" si="29"/>
        <v>Sin Avance</v>
      </c>
      <c r="BB167" s="148"/>
      <c r="BC167" s="203"/>
      <c r="BD167" s="203"/>
      <c r="BE167" s="236"/>
      <c r="BF167" s="217"/>
      <c r="BG167" s="221"/>
      <c r="BH167" s="219" t="str">
        <f t="shared" si="30"/>
        <v>Sin Avance</v>
      </c>
      <c r="BI167" s="237"/>
      <c r="BJ167" s="222"/>
      <c r="BK167" s="147"/>
      <c r="BL167" s="238">
        <f t="shared" si="31"/>
        <v>1</v>
      </c>
      <c r="BM167" s="146"/>
      <c r="BN167" s="27"/>
      <c r="BO167" s="203"/>
      <c r="BP167" s="207"/>
      <c r="BQ167" s="237"/>
      <c r="BR167" s="222"/>
      <c r="BS167" s="240" t="str">
        <f t="shared" si="32"/>
        <v/>
      </c>
      <c r="BT167" s="203"/>
      <c r="BU167" s="208"/>
      <c r="BV167" s="229"/>
    </row>
    <row r="168" spans="1:74" s="230" customFormat="1" ht="41.1" customHeight="1">
      <c r="A168" s="123" t="s">
        <v>131</v>
      </c>
      <c r="B168" s="129">
        <v>44001</v>
      </c>
      <c r="C168" s="196" t="s">
        <v>1380</v>
      </c>
      <c r="D168" s="123" t="s">
        <v>756</v>
      </c>
      <c r="E168" s="232" t="s">
        <v>1381</v>
      </c>
      <c r="F168" s="123" t="s">
        <v>102</v>
      </c>
      <c r="G168" s="123" t="s">
        <v>219</v>
      </c>
      <c r="H168" s="232" t="s">
        <v>826</v>
      </c>
      <c r="I168" s="123">
        <v>1</v>
      </c>
      <c r="J168" s="232" t="s">
        <v>1382</v>
      </c>
      <c r="K168" s="123" t="s">
        <v>110</v>
      </c>
      <c r="L168" s="123" t="s">
        <v>828</v>
      </c>
      <c r="M168" s="123" t="s">
        <v>829</v>
      </c>
      <c r="N168" s="196">
        <v>2</v>
      </c>
      <c r="O168" s="123" t="s">
        <v>829</v>
      </c>
      <c r="P168" s="123" t="s">
        <v>219</v>
      </c>
      <c r="Q168" s="247" t="s">
        <v>219</v>
      </c>
      <c r="R168" s="260">
        <v>44002</v>
      </c>
      <c r="S168" s="374">
        <v>44365</v>
      </c>
      <c r="T168" s="262"/>
      <c r="U168" s="201">
        <f t="shared" si="24"/>
        <v>44365</v>
      </c>
      <c r="V168" s="202">
        <v>44221</v>
      </c>
      <c r="W168" s="203" t="s">
        <v>1126</v>
      </c>
      <c r="X168" s="204">
        <v>0.5</v>
      </c>
      <c r="Y168" s="1303" t="str">
        <f t="shared" si="25"/>
        <v>No Satisfactorio</v>
      </c>
      <c r="Z168" s="202">
        <v>44251</v>
      </c>
      <c r="AA168" s="203" t="s">
        <v>1383</v>
      </c>
      <c r="AB168" s="219" t="s">
        <v>881</v>
      </c>
      <c r="AC168" s="150">
        <v>44365</v>
      </c>
      <c r="AD168" s="203" t="s">
        <v>835</v>
      </c>
      <c r="AE168" s="204">
        <v>1</v>
      </c>
      <c r="AF168" s="219" t="str">
        <f t="shared" si="26"/>
        <v>Destacado</v>
      </c>
      <c r="AG168" s="202">
        <v>44469</v>
      </c>
      <c r="AH168" s="293" t="s">
        <v>1384</v>
      </c>
      <c r="AI168" s="219" t="s">
        <v>832</v>
      </c>
      <c r="AJ168" s="202"/>
      <c r="AK168" s="207"/>
      <c r="AL168" s="204"/>
      <c r="AM168" s="219" t="str">
        <f t="shared" si="27"/>
        <v>Sin Avance</v>
      </c>
      <c r="AN168" s="215"/>
      <c r="AO168" s="207"/>
      <c r="AP168" s="208"/>
      <c r="AQ168" s="146"/>
      <c r="AR168" s="217"/>
      <c r="AS168" s="204"/>
      <c r="AT168" s="205" t="str">
        <f t="shared" si="28"/>
        <v>Sin Avance</v>
      </c>
      <c r="AU168" s="202"/>
      <c r="AV168" s="207"/>
      <c r="AW168" s="208"/>
      <c r="AX168" s="218"/>
      <c r="AY168" s="147"/>
      <c r="AZ168" s="204"/>
      <c r="BA168" s="219" t="str">
        <f t="shared" si="29"/>
        <v>Sin Avance</v>
      </c>
      <c r="BB168" s="148"/>
      <c r="BC168" s="203"/>
      <c r="BD168" s="203"/>
      <c r="BE168" s="236"/>
      <c r="BF168" s="217"/>
      <c r="BG168" s="221"/>
      <c r="BH168" s="219" t="str">
        <f t="shared" si="30"/>
        <v>Sin Avance</v>
      </c>
      <c r="BI168" s="237"/>
      <c r="BJ168" s="222"/>
      <c r="BK168" s="147"/>
      <c r="BL168" s="238">
        <f t="shared" si="31"/>
        <v>1</v>
      </c>
      <c r="BM168" s="146"/>
      <c r="BN168" s="27"/>
      <c r="BO168" s="203"/>
      <c r="BP168" s="207"/>
      <c r="BQ168" s="237"/>
      <c r="BR168" s="222"/>
      <c r="BS168" s="240" t="str">
        <f t="shared" si="32"/>
        <v/>
      </c>
      <c r="BT168" s="203"/>
      <c r="BU168" s="208"/>
      <c r="BV168" s="229"/>
    </row>
    <row r="169" spans="1:74" s="230" customFormat="1" ht="41.1" customHeight="1">
      <c r="A169" s="123" t="s">
        <v>131</v>
      </c>
      <c r="B169" s="129">
        <v>44001</v>
      </c>
      <c r="C169" s="196" t="s">
        <v>1380</v>
      </c>
      <c r="D169" s="123" t="s">
        <v>756</v>
      </c>
      <c r="E169" s="232" t="s">
        <v>1381</v>
      </c>
      <c r="F169" s="123" t="s">
        <v>102</v>
      </c>
      <c r="G169" s="123" t="s">
        <v>219</v>
      </c>
      <c r="H169" s="232" t="s">
        <v>826</v>
      </c>
      <c r="I169" s="123">
        <v>2</v>
      </c>
      <c r="J169" s="232" t="s">
        <v>833</v>
      </c>
      <c r="K169" s="123" t="s">
        <v>110</v>
      </c>
      <c r="L169" s="123" t="s">
        <v>834</v>
      </c>
      <c r="M169" s="123" t="s">
        <v>829</v>
      </c>
      <c r="N169" s="196">
        <v>2</v>
      </c>
      <c r="O169" s="123" t="s">
        <v>829</v>
      </c>
      <c r="P169" s="123" t="s">
        <v>219</v>
      </c>
      <c r="Q169" s="247" t="s">
        <v>219</v>
      </c>
      <c r="R169" s="375">
        <v>44001</v>
      </c>
      <c r="S169" s="261">
        <v>44365</v>
      </c>
      <c r="T169" s="262"/>
      <c r="U169" s="201">
        <f t="shared" si="24"/>
        <v>44365</v>
      </c>
      <c r="V169" s="202">
        <v>44221</v>
      </c>
      <c r="W169" s="203" t="s">
        <v>1126</v>
      </c>
      <c r="X169" s="204">
        <v>0.5</v>
      </c>
      <c r="Y169" s="1303" t="str">
        <f t="shared" si="25"/>
        <v>No Satisfactorio</v>
      </c>
      <c r="Z169" s="202">
        <v>44251</v>
      </c>
      <c r="AA169" s="203" t="s">
        <v>1130</v>
      </c>
      <c r="AB169" s="219" t="s">
        <v>881</v>
      </c>
      <c r="AC169" s="150">
        <v>44365</v>
      </c>
      <c r="AD169" s="203" t="s">
        <v>835</v>
      </c>
      <c r="AE169" s="204">
        <v>1</v>
      </c>
      <c r="AF169" s="219" t="str">
        <f t="shared" si="26"/>
        <v>Destacado</v>
      </c>
      <c r="AG169" s="202">
        <v>44469</v>
      </c>
      <c r="AH169" s="203" t="s">
        <v>1385</v>
      </c>
      <c r="AI169" s="219" t="s">
        <v>832</v>
      </c>
      <c r="AJ169" s="202"/>
      <c r="AK169" s="207"/>
      <c r="AL169" s="204"/>
      <c r="AM169" s="219" t="str">
        <f t="shared" si="27"/>
        <v>Sin Avance</v>
      </c>
      <c r="AN169" s="215"/>
      <c r="AO169" s="207"/>
      <c r="AP169" s="208"/>
      <c r="AQ169" s="146"/>
      <c r="AR169" s="217"/>
      <c r="AS169" s="204"/>
      <c r="AT169" s="205" t="str">
        <f t="shared" si="28"/>
        <v>Sin Avance</v>
      </c>
      <c r="AU169" s="202"/>
      <c r="AV169" s="207"/>
      <c r="AW169" s="208"/>
      <c r="AX169" s="218"/>
      <c r="AY169" s="147"/>
      <c r="AZ169" s="204"/>
      <c r="BA169" s="219" t="str">
        <f t="shared" si="29"/>
        <v>Sin Avance</v>
      </c>
      <c r="BB169" s="148"/>
      <c r="BC169" s="203"/>
      <c r="BD169" s="203"/>
      <c r="BE169" s="236"/>
      <c r="BF169" s="217"/>
      <c r="BG169" s="221"/>
      <c r="BH169" s="219" t="str">
        <f t="shared" si="30"/>
        <v>Sin Avance</v>
      </c>
      <c r="BI169" s="237"/>
      <c r="BJ169" s="222"/>
      <c r="BK169" s="147"/>
      <c r="BL169" s="238">
        <f t="shared" si="31"/>
        <v>1</v>
      </c>
      <c r="BM169" s="146"/>
      <c r="BN169" s="27"/>
      <c r="BO169" s="203"/>
      <c r="BP169" s="207"/>
      <c r="BQ169" s="237"/>
      <c r="BR169" s="222"/>
      <c r="BS169" s="240" t="str">
        <f t="shared" si="32"/>
        <v/>
      </c>
      <c r="BT169" s="203"/>
      <c r="BU169" s="208"/>
      <c r="BV169" s="229"/>
    </row>
    <row r="170" spans="1:74" s="230" customFormat="1" ht="45" customHeight="1">
      <c r="A170" s="123" t="s">
        <v>131</v>
      </c>
      <c r="B170" s="129">
        <v>44001</v>
      </c>
      <c r="C170" s="196" t="s">
        <v>1380</v>
      </c>
      <c r="D170" s="123" t="s">
        <v>756</v>
      </c>
      <c r="E170" s="232" t="s">
        <v>1381</v>
      </c>
      <c r="F170" s="123" t="s">
        <v>102</v>
      </c>
      <c r="G170" s="123" t="s">
        <v>1386</v>
      </c>
      <c r="H170" s="232" t="s">
        <v>1133</v>
      </c>
      <c r="I170" s="123">
        <v>3</v>
      </c>
      <c r="J170" s="232" t="s">
        <v>1147</v>
      </c>
      <c r="K170" s="123" t="s">
        <v>110</v>
      </c>
      <c r="L170" s="123" t="s">
        <v>1148</v>
      </c>
      <c r="M170" s="123" t="s">
        <v>1149</v>
      </c>
      <c r="N170" s="196">
        <v>1</v>
      </c>
      <c r="O170" s="123" t="s">
        <v>1149</v>
      </c>
      <c r="P170" s="123" t="s">
        <v>1386</v>
      </c>
      <c r="Q170" s="247" t="s">
        <v>1386</v>
      </c>
      <c r="R170" s="71">
        <v>44001</v>
      </c>
      <c r="S170" s="72">
        <v>44365</v>
      </c>
      <c r="T170" s="29"/>
      <c r="U170" s="201">
        <f t="shared" si="24"/>
        <v>44365</v>
      </c>
      <c r="V170" s="282">
        <v>44153</v>
      </c>
      <c r="W170" s="270" t="s">
        <v>1150</v>
      </c>
      <c r="X170" s="354">
        <v>0.4</v>
      </c>
      <c r="Y170" s="1303" t="str">
        <f t="shared" si="25"/>
        <v>No Satisfactorio</v>
      </c>
      <c r="Z170" s="202">
        <v>44168</v>
      </c>
      <c r="AA170" s="203" t="s">
        <v>1387</v>
      </c>
      <c r="AB170" s="219" t="s">
        <v>584</v>
      </c>
      <c r="AC170" s="150">
        <v>44172</v>
      </c>
      <c r="AD170" s="203" t="s">
        <v>1388</v>
      </c>
      <c r="AE170" s="204">
        <v>0.5</v>
      </c>
      <c r="AF170" s="219" t="str">
        <f t="shared" si="26"/>
        <v>No Satisfactorio</v>
      </c>
      <c r="AG170" s="202">
        <v>44183</v>
      </c>
      <c r="AH170" s="203" t="s">
        <v>1389</v>
      </c>
      <c r="AI170" s="219" t="s">
        <v>881</v>
      </c>
      <c r="AJ170" s="295">
        <v>44221</v>
      </c>
      <c r="AK170" s="203" t="s">
        <v>1126</v>
      </c>
      <c r="AL170" s="204">
        <v>0.5</v>
      </c>
      <c r="AM170" s="219" t="str">
        <f t="shared" si="27"/>
        <v>No Satisfactorio</v>
      </c>
      <c r="AN170" s="202">
        <v>44251</v>
      </c>
      <c r="AO170" s="203" t="s">
        <v>1390</v>
      </c>
      <c r="AP170" s="219" t="s">
        <v>881</v>
      </c>
      <c r="AQ170" s="150">
        <v>44229</v>
      </c>
      <c r="AR170" s="355" t="s">
        <v>1391</v>
      </c>
      <c r="AS170" s="204">
        <v>0.6</v>
      </c>
      <c r="AT170" s="205" t="str">
        <f t="shared" si="28"/>
        <v>No Satisfactorio</v>
      </c>
      <c r="AU170" s="202">
        <v>44418</v>
      </c>
      <c r="AV170" s="203" t="s">
        <v>1153</v>
      </c>
      <c r="AW170" s="219" t="s">
        <v>346</v>
      </c>
      <c r="AX170" s="360">
        <v>44375</v>
      </c>
      <c r="AY170" s="367" t="s">
        <v>1154</v>
      </c>
      <c r="AZ170" s="361">
        <v>1</v>
      </c>
      <c r="BA170" s="219" t="str">
        <f t="shared" si="29"/>
        <v>Destacado</v>
      </c>
      <c r="BB170" s="202">
        <v>44418</v>
      </c>
      <c r="BC170" s="203" t="s">
        <v>1155</v>
      </c>
      <c r="BD170" s="219" t="s">
        <v>346</v>
      </c>
      <c r="BE170" s="271">
        <v>44447</v>
      </c>
      <c r="BF170" s="217" t="s">
        <v>1392</v>
      </c>
      <c r="BG170" s="204">
        <v>1</v>
      </c>
      <c r="BH170" s="219" t="str">
        <f t="shared" si="30"/>
        <v>Destacado</v>
      </c>
      <c r="BI170" s="202">
        <v>44559</v>
      </c>
      <c r="BJ170" s="203" t="s">
        <v>1393</v>
      </c>
      <c r="BK170" s="250" t="s">
        <v>584</v>
      </c>
      <c r="BL170" s="238">
        <f t="shared" si="31"/>
        <v>1</v>
      </c>
      <c r="BM170" s="350"/>
      <c r="BN170" s="351"/>
      <c r="BO170" s="203"/>
      <c r="BP170" s="203"/>
      <c r="BQ170" s="237"/>
      <c r="BR170" s="222"/>
      <c r="BS170" s="240" t="str">
        <f t="shared" si="32"/>
        <v/>
      </c>
      <c r="BT170" s="222"/>
      <c r="BU170" s="219"/>
      <c r="BV170" s="229"/>
    </row>
    <row r="171" spans="1:74" s="230" customFormat="1" ht="41.1" customHeight="1">
      <c r="A171" s="123" t="s">
        <v>131</v>
      </c>
      <c r="B171" s="129">
        <v>44001</v>
      </c>
      <c r="C171" s="196" t="s">
        <v>450</v>
      </c>
      <c r="D171" s="123" t="s">
        <v>756</v>
      </c>
      <c r="E171" s="232" t="s">
        <v>1394</v>
      </c>
      <c r="F171" s="123" t="s">
        <v>98</v>
      </c>
      <c r="G171" s="123" t="s">
        <v>1395</v>
      </c>
      <c r="H171" s="232" t="s">
        <v>1367</v>
      </c>
      <c r="I171" s="123">
        <v>1</v>
      </c>
      <c r="J171" s="232" t="s">
        <v>1396</v>
      </c>
      <c r="K171" s="123" t="s">
        <v>110</v>
      </c>
      <c r="L171" s="123" t="s">
        <v>1397</v>
      </c>
      <c r="M171" s="123" t="s">
        <v>1398</v>
      </c>
      <c r="N171" s="196">
        <v>1</v>
      </c>
      <c r="O171" s="123" t="s">
        <v>1398</v>
      </c>
      <c r="P171" s="123" t="s">
        <v>1395</v>
      </c>
      <c r="Q171" s="247" t="s">
        <v>1395</v>
      </c>
      <c r="R171" s="71">
        <v>44001</v>
      </c>
      <c r="S171" s="261">
        <v>44195</v>
      </c>
      <c r="T171" s="29">
        <v>167</v>
      </c>
      <c r="U171" s="201">
        <f t="shared" si="24"/>
        <v>44362</v>
      </c>
      <c r="V171" s="202">
        <v>44144</v>
      </c>
      <c r="W171" s="203" t="s">
        <v>1399</v>
      </c>
      <c r="X171" s="204">
        <v>0</v>
      </c>
      <c r="Y171" s="1303" t="str">
        <f t="shared" si="25"/>
        <v>No Satisfactorio</v>
      </c>
      <c r="Z171" s="202">
        <v>44145</v>
      </c>
      <c r="AA171" s="203" t="s">
        <v>1400</v>
      </c>
      <c r="AB171" s="219" t="s">
        <v>186</v>
      </c>
      <c r="AC171" s="150">
        <v>44195</v>
      </c>
      <c r="AD171" s="203" t="s">
        <v>1401</v>
      </c>
      <c r="AE171" s="204">
        <v>0</v>
      </c>
      <c r="AF171" s="219" t="str">
        <f t="shared" si="26"/>
        <v>No Satisfactorio</v>
      </c>
      <c r="AG171" s="295">
        <v>44195</v>
      </c>
      <c r="AH171" s="203" t="s">
        <v>1400</v>
      </c>
      <c r="AI171" s="219" t="s">
        <v>186</v>
      </c>
      <c r="AJ171" s="150">
        <v>44337</v>
      </c>
      <c r="AK171" s="203" t="s">
        <v>1402</v>
      </c>
      <c r="AL171" s="204">
        <v>1</v>
      </c>
      <c r="AM171" s="219" t="str">
        <f t="shared" si="27"/>
        <v>Destacado</v>
      </c>
      <c r="AN171" s="202">
        <v>44341</v>
      </c>
      <c r="AO171" s="203" t="s">
        <v>1403</v>
      </c>
      <c r="AP171" s="219" t="s">
        <v>832</v>
      </c>
      <c r="AQ171" s="146"/>
      <c r="AR171" s="217"/>
      <c r="AS171" s="204"/>
      <c r="AT171" s="205" t="str">
        <f t="shared" si="28"/>
        <v>Sin Avance</v>
      </c>
      <c r="AU171" s="202"/>
      <c r="AV171" s="207"/>
      <c r="AW171" s="208"/>
      <c r="AX171" s="218"/>
      <c r="AY171" s="147"/>
      <c r="AZ171" s="204"/>
      <c r="BA171" s="219" t="str">
        <f t="shared" si="29"/>
        <v>Sin Avance</v>
      </c>
      <c r="BB171" s="148"/>
      <c r="BC171" s="203"/>
      <c r="BD171" s="203"/>
      <c r="BE171" s="236"/>
      <c r="BF171" s="217"/>
      <c r="BG171" s="221"/>
      <c r="BH171" s="219" t="str">
        <f t="shared" si="30"/>
        <v>Sin Avance</v>
      </c>
      <c r="BI171" s="237"/>
      <c r="BJ171" s="222"/>
      <c r="BK171" s="147"/>
      <c r="BL171" s="238">
        <f t="shared" si="31"/>
        <v>1</v>
      </c>
      <c r="BM171" s="146"/>
      <c r="BN171" s="27"/>
      <c r="BO171" s="203"/>
      <c r="BP171" s="207"/>
      <c r="BQ171" s="237"/>
      <c r="BR171" s="222"/>
      <c r="BS171" s="240" t="str">
        <f t="shared" si="32"/>
        <v/>
      </c>
      <c r="BT171" s="203"/>
      <c r="BU171" s="208"/>
      <c r="BV171" s="229"/>
    </row>
    <row r="172" spans="1:74" s="230" customFormat="1" ht="41.1" customHeight="1">
      <c r="A172" s="123" t="s">
        <v>131</v>
      </c>
      <c r="B172" s="129">
        <v>44001</v>
      </c>
      <c r="C172" s="196" t="s">
        <v>1404</v>
      </c>
      <c r="D172" s="123" t="s">
        <v>756</v>
      </c>
      <c r="E172" s="232" t="s">
        <v>1405</v>
      </c>
      <c r="F172" s="123" t="s">
        <v>98</v>
      </c>
      <c r="G172" s="123" t="s">
        <v>1406</v>
      </c>
      <c r="H172" s="232" t="s">
        <v>1407</v>
      </c>
      <c r="I172" s="123">
        <v>1</v>
      </c>
      <c r="J172" s="232" t="s">
        <v>1408</v>
      </c>
      <c r="K172" s="123" t="s">
        <v>110</v>
      </c>
      <c r="L172" s="123" t="s">
        <v>1409</v>
      </c>
      <c r="M172" s="123" t="s">
        <v>1410</v>
      </c>
      <c r="N172" s="196">
        <v>1</v>
      </c>
      <c r="O172" s="123" t="s">
        <v>1410</v>
      </c>
      <c r="P172" s="123" t="s">
        <v>1406</v>
      </c>
      <c r="Q172" s="247" t="s">
        <v>1406</v>
      </c>
      <c r="R172" s="71">
        <v>44001</v>
      </c>
      <c r="S172" s="261">
        <v>44366</v>
      </c>
      <c r="T172" s="29"/>
      <c r="U172" s="201">
        <f t="shared" si="24"/>
        <v>44366</v>
      </c>
      <c r="V172" s="202">
        <v>44253</v>
      </c>
      <c r="W172" s="217" t="s">
        <v>1411</v>
      </c>
      <c r="X172" s="257">
        <v>0.7</v>
      </c>
      <c r="Y172" s="1303" t="str">
        <f t="shared" si="25"/>
        <v>No Satisfactorio</v>
      </c>
      <c r="Z172" s="202">
        <v>44301</v>
      </c>
      <c r="AA172" s="203" t="s">
        <v>1412</v>
      </c>
      <c r="AB172" s="208" t="s">
        <v>346</v>
      </c>
      <c r="AC172" s="150">
        <v>44328</v>
      </c>
      <c r="AD172" s="203" t="s">
        <v>1413</v>
      </c>
      <c r="AE172" s="204">
        <v>0.9</v>
      </c>
      <c r="AF172" s="219" t="str">
        <f t="shared" si="26"/>
        <v>Satisfactorio</v>
      </c>
      <c r="AG172" s="202">
        <v>44343</v>
      </c>
      <c r="AH172" s="203" t="s">
        <v>1414</v>
      </c>
      <c r="AI172" s="208" t="s">
        <v>1415</v>
      </c>
      <c r="AJ172" s="376">
        <v>44365</v>
      </c>
      <c r="AK172" s="377" t="s">
        <v>1416</v>
      </c>
      <c r="AL172" s="204">
        <v>1</v>
      </c>
      <c r="AM172" s="219" t="str">
        <f t="shared" si="27"/>
        <v>Destacado</v>
      </c>
      <c r="AN172" s="150">
        <v>44463</v>
      </c>
      <c r="AO172" s="203" t="s">
        <v>1417</v>
      </c>
      <c r="AP172" s="250" t="s">
        <v>1301</v>
      </c>
      <c r="AQ172" s="146"/>
      <c r="AR172" s="217"/>
      <c r="AS172" s="204"/>
      <c r="AT172" s="205" t="str">
        <f t="shared" si="28"/>
        <v>Sin Avance</v>
      </c>
      <c r="AU172" s="202"/>
      <c r="AV172" s="207"/>
      <c r="AW172" s="208"/>
      <c r="AX172" s="218"/>
      <c r="AY172" s="147"/>
      <c r="AZ172" s="204"/>
      <c r="BA172" s="219" t="str">
        <f t="shared" si="29"/>
        <v>Sin Avance</v>
      </c>
      <c r="BB172" s="148"/>
      <c r="BC172" s="203"/>
      <c r="BD172" s="203"/>
      <c r="BE172" s="236"/>
      <c r="BF172" s="217"/>
      <c r="BG172" s="221"/>
      <c r="BH172" s="219" t="str">
        <f t="shared" si="30"/>
        <v>Sin Avance</v>
      </c>
      <c r="BI172" s="237"/>
      <c r="BJ172" s="222"/>
      <c r="BK172" s="147"/>
      <c r="BL172" s="238">
        <f t="shared" si="31"/>
        <v>1</v>
      </c>
      <c r="BM172" s="146"/>
      <c r="BN172" s="27"/>
      <c r="BO172" s="203"/>
      <c r="BP172" s="207"/>
      <c r="BQ172" s="237"/>
      <c r="BR172" s="222"/>
      <c r="BS172" s="240" t="str">
        <f t="shared" si="32"/>
        <v/>
      </c>
      <c r="BT172" s="203"/>
      <c r="BU172" s="208"/>
      <c r="BV172" s="229"/>
    </row>
    <row r="173" spans="1:74" s="230" customFormat="1" ht="41.1" customHeight="1">
      <c r="A173" s="123" t="s">
        <v>131</v>
      </c>
      <c r="B173" s="129">
        <v>44001</v>
      </c>
      <c r="C173" s="196" t="s">
        <v>1404</v>
      </c>
      <c r="D173" s="123" t="s">
        <v>756</v>
      </c>
      <c r="E173" s="232" t="s">
        <v>1405</v>
      </c>
      <c r="F173" s="123" t="s">
        <v>98</v>
      </c>
      <c r="G173" s="123" t="s">
        <v>1406</v>
      </c>
      <c r="H173" s="232" t="s">
        <v>1418</v>
      </c>
      <c r="I173" s="123">
        <v>2</v>
      </c>
      <c r="J173" s="232" t="s">
        <v>1419</v>
      </c>
      <c r="K173" s="123" t="s">
        <v>110</v>
      </c>
      <c r="L173" s="123" t="s">
        <v>1420</v>
      </c>
      <c r="M173" s="123" t="s">
        <v>1421</v>
      </c>
      <c r="N173" s="196">
        <v>1</v>
      </c>
      <c r="O173" s="123" t="s">
        <v>1421</v>
      </c>
      <c r="P173" s="123" t="s">
        <v>1406</v>
      </c>
      <c r="Q173" s="247" t="s">
        <v>1406</v>
      </c>
      <c r="R173" s="71">
        <v>44001</v>
      </c>
      <c r="S173" s="261">
        <v>44366</v>
      </c>
      <c r="T173" s="29"/>
      <c r="U173" s="201">
        <f t="shared" si="24"/>
        <v>44366</v>
      </c>
      <c r="V173" s="202">
        <v>44253</v>
      </c>
      <c r="W173" s="217" t="s">
        <v>1411</v>
      </c>
      <c r="X173" s="257">
        <v>0.7</v>
      </c>
      <c r="Y173" s="1303" t="str">
        <f t="shared" si="25"/>
        <v>No Satisfactorio</v>
      </c>
      <c r="Z173" s="202">
        <v>44301</v>
      </c>
      <c r="AA173" s="203" t="s">
        <v>1422</v>
      </c>
      <c r="AB173" s="208" t="s">
        <v>346</v>
      </c>
      <c r="AC173" s="150">
        <v>44328</v>
      </c>
      <c r="AD173" s="203" t="s">
        <v>1413</v>
      </c>
      <c r="AE173" s="204">
        <v>0.9</v>
      </c>
      <c r="AF173" s="219" t="str">
        <f t="shared" si="26"/>
        <v>Satisfactorio</v>
      </c>
      <c r="AG173" s="202">
        <v>44343</v>
      </c>
      <c r="AH173" s="203" t="s">
        <v>1414</v>
      </c>
      <c r="AI173" s="208" t="s">
        <v>1415</v>
      </c>
      <c r="AJ173" s="150">
        <v>44358</v>
      </c>
      <c r="AK173" s="377" t="s">
        <v>1423</v>
      </c>
      <c r="AL173" s="257">
        <v>1</v>
      </c>
      <c r="AM173" s="219" t="str">
        <f t="shared" si="27"/>
        <v>Destacado</v>
      </c>
      <c r="AN173" s="150">
        <v>44463</v>
      </c>
      <c r="AO173" s="203" t="s">
        <v>1424</v>
      </c>
      <c r="AP173" s="250" t="s">
        <v>1301</v>
      </c>
      <c r="AQ173" s="146"/>
      <c r="AR173" s="217"/>
      <c r="AS173" s="204"/>
      <c r="AT173" s="205" t="str">
        <f t="shared" si="28"/>
        <v>Sin Avance</v>
      </c>
      <c r="AU173" s="202"/>
      <c r="AV173" s="207"/>
      <c r="AW173" s="208"/>
      <c r="AX173" s="218"/>
      <c r="AY173" s="147"/>
      <c r="AZ173" s="204"/>
      <c r="BA173" s="219" t="str">
        <f t="shared" si="29"/>
        <v>Sin Avance</v>
      </c>
      <c r="BB173" s="148"/>
      <c r="BC173" s="203"/>
      <c r="BD173" s="203"/>
      <c r="BE173" s="236"/>
      <c r="BF173" s="217"/>
      <c r="BG173" s="221"/>
      <c r="BH173" s="219" t="str">
        <f t="shared" si="30"/>
        <v>Sin Avance</v>
      </c>
      <c r="BI173" s="237"/>
      <c r="BJ173" s="222"/>
      <c r="BK173" s="147"/>
      <c r="BL173" s="238">
        <f t="shared" si="31"/>
        <v>1</v>
      </c>
      <c r="BM173" s="146"/>
      <c r="BN173" s="27"/>
      <c r="BO173" s="203"/>
      <c r="BP173" s="207"/>
      <c r="BQ173" s="237"/>
      <c r="BR173" s="222"/>
      <c r="BS173" s="240" t="str">
        <f t="shared" si="32"/>
        <v/>
      </c>
      <c r="BT173" s="203"/>
      <c r="BU173" s="208"/>
      <c r="BV173" s="229"/>
    </row>
    <row r="174" spans="1:74" s="230" customFormat="1" ht="41.1" customHeight="1">
      <c r="A174" s="123" t="s">
        <v>131</v>
      </c>
      <c r="B174" s="129">
        <v>44001</v>
      </c>
      <c r="C174" s="196" t="s">
        <v>1425</v>
      </c>
      <c r="D174" s="123" t="s">
        <v>756</v>
      </c>
      <c r="E174" s="232" t="s">
        <v>1426</v>
      </c>
      <c r="F174" s="123" t="s">
        <v>98</v>
      </c>
      <c r="G174" s="123" t="s">
        <v>219</v>
      </c>
      <c r="H174" s="232" t="s">
        <v>1427</v>
      </c>
      <c r="I174" s="123">
        <v>1</v>
      </c>
      <c r="J174" s="232" t="s">
        <v>1428</v>
      </c>
      <c r="K174" s="123" t="s">
        <v>110</v>
      </c>
      <c r="L174" s="123" t="s">
        <v>1429</v>
      </c>
      <c r="M174" s="123" t="s">
        <v>1430</v>
      </c>
      <c r="N174" s="196">
        <v>1</v>
      </c>
      <c r="O174" s="123" t="s">
        <v>1430</v>
      </c>
      <c r="P174" s="123" t="s">
        <v>219</v>
      </c>
      <c r="Q174" s="247" t="s">
        <v>219</v>
      </c>
      <c r="R174" s="71">
        <v>44001</v>
      </c>
      <c r="S174" s="261">
        <v>44366</v>
      </c>
      <c r="T174" s="29"/>
      <c r="U174" s="201">
        <f t="shared" si="24"/>
        <v>44366</v>
      </c>
      <c r="V174" s="202">
        <v>44362</v>
      </c>
      <c r="W174" s="203" t="s">
        <v>1165</v>
      </c>
      <c r="X174" s="204">
        <v>1</v>
      </c>
      <c r="Y174" s="1303" t="str">
        <f t="shared" si="25"/>
        <v>Destacado</v>
      </c>
      <c r="Z174" s="202">
        <v>44469</v>
      </c>
      <c r="AA174" s="203" t="s">
        <v>1166</v>
      </c>
      <c r="AB174" s="219" t="s">
        <v>832</v>
      </c>
      <c r="AC174" s="202"/>
      <c r="AD174" s="203"/>
      <c r="AE174" s="204"/>
      <c r="AF174" s="219" t="str">
        <f t="shared" si="26"/>
        <v>Sin Avance</v>
      </c>
      <c r="AG174" s="150"/>
      <c r="AH174" s="203"/>
      <c r="AI174" s="250"/>
      <c r="AJ174" s="202"/>
      <c r="AK174" s="207"/>
      <c r="AL174" s="204"/>
      <c r="AM174" s="219" t="str">
        <f t="shared" si="27"/>
        <v>Sin Avance</v>
      </c>
      <c r="AN174" s="215"/>
      <c r="AO174" s="207"/>
      <c r="AP174" s="208"/>
      <c r="AQ174" s="146"/>
      <c r="AR174" s="217"/>
      <c r="AS174" s="204"/>
      <c r="AT174" s="205" t="str">
        <f t="shared" si="28"/>
        <v>Sin Avance</v>
      </c>
      <c r="AU174" s="202"/>
      <c r="AV174" s="207"/>
      <c r="AW174" s="208"/>
      <c r="AX174" s="218"/>
      <c r="AY174" s="147"/>
      <c r="AZ174" s="204"/>
      <c r="BA174" s="219" t="str">
        <f t="shared" si="29"/>
        <v>Sin Avance</v>
      </c>
      <c r="BB174" s="148"/>
      <c r="BC174" s="203"/>
      <c r="BD174" s="203"/>
      <c r="BE174" s="236"/>
      <c r="BF174" s="217"/>
      <c r="BG174" s="221"/>
      <c r="BH174" s="219" t="str">
        <f t="shared" si="30"/>
        <v>Sin Avance</v>
      </c>
      <c r="BI174" s="237"/>
      <c r="BJ174" s="222"/>
      <c r="BK174" s="147"/>
      <c r="BL174" s="238">
        <f t="shared" si="31"/>
        <v>1</v>
      </c>
      <c r="BM174" s="146"/>
      <c r="BN174" s="27"/>
      <c r="BO174" s="203"/>
      <c r="BP174" s="207"/>
      <c r="BQ174" s="237"/>
      <c r="BR174" s="222"/>
      <c r="BS174" s="240" t="str">
        <f t="shared" si="32"/>
        <v/>
      </c>
      <c r="BT174" s="203"/>
      <c r="BU174" s="208"/>
      <c r="BV174" s="229"/>
    </row>
    <row r="175" spans="1:74" s="230" customFormat="1" ht="41.1" customHeight="1">
      <c r="A175" s="123" t="s">
        <v>131</v>
      </c>
      <c r="B175" s="129">
        <v>44001</v>
      </c>
      <c r="C175" s="196" t="s">
        <v>1425</v>
      </c>
      <c r="D175" s="123" t="s">
        <v>756</v>
      </c>
      <c r="E175" s="232" t="s">
        <v>1426</v>
      </c>
      <c r="F175" s="123" t="s">
        <v>98</v>
      </c>
      <c r="G175" s="123" t="s">
        <v>219</v>
      </c>
      <c r="H175" s="232" t="s">
        <v>1427</v>
      </c>
      <c r="I175" s="123">
        <v>2</v>
      </c>
      <c r="J175" s="232" t="s">
        <v>1431</v>
      </c>
      <c r="K175" s="123" t="s">
        <v>110</v>
      </c>
      <c r="L175" s="123" t="s">
        <v>1432</v>
      </c>
      <c r="M175" s="123" t="s">
        <v>1432</v>
      </c>
      <c r="N175" s="196">
        <v>1</v>
      </c>
      <c r="O175" s="123" t="s">
        <v>1432</v>
      </c>
      <c r="P175" s="123" t="s">
        <v>219</v>
      </c>
      <c r="Q175" s="247" t="s">
        <v>219</v>
      </c>
      <c r="R175" s="71">
        <v>44001</v>
      </c>
      <c r="S175" s="261">
        <v>44366</v>
      </c>
      <c r="T175" s="29"/>
      <c r="U175" s="201">
        <f t="shared" si="24"/>
        <v>44366</v>
      </c>
      <c r="V175" s="202">
        <v>44362</v>
      </c>
      <c r="W175" s="203" t="s">
        <v>1165</v>
      </c>
      <c r="X175" s="204">
        <v>1</v>
      </c>
      <c r="Y175" s="1303" t="str">
        <f t="shared" si="25"/>
        <v>Destacado</v>
      </c>
      <c r="Z175" s="202">
        <v>44469</v>
      </c>
      <c r="AA175" s="203" t="s">
        <v>1166</v>
      </c>
      <c r="AB175" s="219" t="s">
        <v>832</v>
      </c>
      <c r="AC175" s="202"/>
      <c r="AD175" s="203"/>
      <c r="AE175" s="204"/>
      <c r="AF175" s="219" t="str">
        <f t="shared" si="26"/>
        <v>Sin Avance</v>
      </c>
      <c r="AG175" s="150"/>
      <c r="AH175" s="203"/>
      <c r="AI175" s="250"/>
      <c r="AJ175" s="202"/>
      <c r="AK175" s="207"/>
      <c r="AL175" s="204"/>
      <c r="AM175" s="219" t="str">
        <f t="shared" si="27"/>
        <v>Sin Avance</v>
      </c>
      <c r="AN175" s="215"/>
      <c r="AO175" s="207"/>
      <c r="AP175" s="208"/>
      <c r="AQ175" s="146"/>
      <c r="AR175" s="217"/>
      <c r="AS175" s="204"/>
      <c r="AT175" s="205" t="str">
        <f t="shared" si="28"/>
        <v>Sin Avance</v>
      </c>
      <c r="AU175" s="202"/>
      <c r="AV175" s="207"/>
      <c r="AW175" s="208"/>
      <c r="AX175" s="218"/>
      <c r="AY175" s="147"/>
      <c r="AZ175" s="204"/>
      <c r="BA175" s="219" t="str">
        <f t="shared" si="29"/>
        <v>Sin Avance</v>
      </c>
      <c r="BB175" s="148"/>
      <c r="BC175" s="203"/>
      <c r="BD175" s="203"/>
      <c r="BE175" s="236"/>
      <c r="BF175" s="217"/>
      <c r="BG175" s="221"/>
      <c r="BH175" s="219" t="str">
        <f t="shared" si="30"/>
        <v>Sin Avance</v>
      </c>
      <c r="BI175" s="237"/>
      <c r="BJ175" s="222"/>
      <c r="BK175" s="147"/>
      <c r="BL175" s="238">
        <f t="shared" si="31"/>
        <v>1</v>
      </c>
      <c r="BM175" s="146"/>
      <c r="BN175" s="27"/>
      <c r="BO175" s="203"/>
      <c r="BP175" s="207"/>
      <c r="BQ175" s="237"/>
      <c r="BR175" s="222"/>
      <c r="BS175" s="240" t="str">
        <f t="shared" si="32"/>
        <v/>
      </c>
      <c r="BT175" s="203"/>
      <c r="BU175" s="208"/>
      <c r="BV175" s="229"/>
    </row>
    <row r="176" spans="1:74" s="230" customFormat="1" ht="40.5" customHeight="1">
      <c r="A176" s="123" t="s">
        <v>131</v>
      </c>
      <c r="B176" s="129">
        <v>44001</v>
      </c>
      <c r="C176" s="196" t="s">
        <v>1433</v>
      </c>
      <c r="D176" s="123" t="s">
        <v>756</v>
      </c>
      <c r="E176" s="232" t="s">
        <v>1434</v>
      </c>
      <c r="F176" s="123" t="s">
        <v>98</v>
      </c>
      <c r="G176" s="123" t="s">
        <v>1435</v>
      </c>
      <c r="H176" s="232" t="s">
        <v>1436</v>
      </c>
      <c r="I176" s="123">
        <v>1</v>
      </c>
      <c r="J176" s="232" t="s">
        <v>1437</v>
      </c>
      <c r="K176" s="123" t="s">
        <v>110</v>
      </c>
      <c r="L176" s="123" t="s">
        <v>1438</v>
      </c>
      <c r="M176" s="123" t="s">
        <v>1439</v>
      </c>
      <c r="N176" s="196">
        <v>3</v>
      </c>
      <c r="O176" s="123" t="s">
        <v>1439</v>
      </c>
      <c r="P176" s="123" t="s">
        <v>1435</v>
      </c>
      <c r="Q176" s="247" t="s">
        <v>1435</v>
      </c>
      <c r="R176" s="71">
        <v>44017</v>
      </c>
      <c r="S176" s="72">
        <v>44365</v>
      </c>
      <c r="T176" s="29"/>
      <c r="U176" s="201">
        <f t="shared" si="24"/>
        <v>44365</v>
      </c>
      <c r="V176" s="202">
        <v>44462</v>
      </c>
      <c r="W176" s="378" t="s">
        <v>1440</v>
      </c>
      <c r="X176" s="204">
        <v>1</v>
      </c>
      <c r="Y176" s="1303" t="str">
        <f t="shared" si="25"/>
        <v>Destacado</v>
      </c>
      <c r="Z176" s="206">
        <v>44504</v>
      </c>
      <c r="AA176" s="207" t="s">
        <v>1441</v>
      </c>
      <c r="AB176" s="208" t="s">
        <v>584</v>
      </c>
      <c r="AC176" s="202"/>
      <c r="AD176" s="203"/>
      <c r="AE176" s="204"/>
      <c r="AF176" s="219" t="str">
        <f t="shared" si="26"/>
        <v>Sin Avance</v>
      </c>
      <c r="AG176" s="150"/>
      <c r="AH176" s="203"/>
      <c r="AI176" s="250"/>
      <c r="AJ176" s="202"/>
      <c r="AK176" s="207"/>
      <c r="AL176" s="204"/>
      <c r="AM176" s="219" t="str">
        <f t="shared" si="27"/>
        <v>Sin Avance</v>
      </c>
      <c r="AN176" s="215"/>
      <c r="AO176" s="207"/>
      <c r="AP176" s="208"/>
      <c r="AQ176" s="146"/>
      <c r="AR176" s="217"/>
      <c r="AS176" s="204"/>
      <c r="AT176" s="205" t="str">
        <f t="shared" si="28"/>
        <v>Sin Avance</v>
      </c>
      <c r="AU176" s="202"/>
      <c r="AV176" s="207"/>
      <c r="AW176" s="208"/>
      <c r="AX176" s="218"/>
      <c r="AY176" s="147"/>
      <c r="AZ176" s="204"/>
      <c r="BA176" s="219" t="str">
        <f t="shared" si="29"/>
        <v>Sin Avance</v>
      </c>
      <c r="BB176" s="148"/>
      <c r="BC176" s="203"/>
      <c r="BD176" s="203"/>
      <c r="BE176" s="236"/>
      <c r="BF176" s="217"/>
      <c r="BG176" s="221"/>
      <c r="BH176" s="219" t="str">
        <f t="shared" si="30"/>
        <v>Sin Avance</v>
      </c>
      <c r="BI176" s="237"/>
      <c r="BJ176" s="222"/>
      <c r="BK176" s="147"/>
      <c r="BL176" s="238">
        <f t="shared" si="31"/>
        <v>1</v>
      </c>
      <c r="BM176" s="215"/>
      <c r="BN176" s="27"/>
      <c r="BO176" s="203"/>
      <c r="BP176" s="207"/>
      <c r="BQ176" s="237"/>
      <c r="BR176" s="222"/>
      <c r="BS176" s="240" t="str">
        <f t="shared" si="32"/>
        <v/>
      </c>
      <c r="BT176" s="203"/>
      <c r="BU176" s="208"/>
      <c r="BV176" s="229"/>
    </row>
    <row r="177" spans="1:74" s="230" customFormat="1" ht="45" customHeight="1">
      <c r="A177" s="123" t="s">
        <v>131</v>
      </c>
      <c r="B177" s="129">
        <v>44001</v>
      </c>
      <c r="C177" s="196" t="s">
        <v>1433</v>
      </c>
      <c r="D177" s="123" t="s">
        <v>756</v>
      </c>
      <c r="E177" s="232" t="s">
        <v>1434</v>
      </c>
      <c r="F177" s="123" t="s">
        <v>98</v>
      </c>
      <c r="G177" s="123" t="s">
        <v>1442</v>
      </c>
      <c r="H177" s="232" t="s">
        <v>1443</v>
      </c>
      <c r="I177" s="123">
        <v>2</v>
      </c>
      <c r="J177" s="232" t="s">
        <v>1444</v>
      </c>
      <c r="K177" s="123" t="s">
        <v>110</v>
      </c>
      <c r="L177" s="123" t="s">
        <v>1445</v>
      </c>
      <c r="M177" s="123" t="s">
        <v>1429</v>
      </c>
      <c r="N177" s="196">
        <v>1</v>
      </c>
      <c r="O177" s="123" t="s">
        <v>1429</v>
      </c>
      <c r="P177" s="123" t="s">
        <v>1442</v>
      </c>
      <c r="Q177" s="247" t="s">
        <v>1442</v>
      </c>
      <c r="R177" s="71">
        <v>44017</v>
      </c>
      <c r="S177" s="72">
        <v>44365</v>
      </c>
      <c r="T177" s="29">
        <v>183</v>
      </c>
      <c r="U177" s="201">
        <f t="shared" si="24"/>
        <v>44548</v>
      </c>
      <c r="V177" s="379">
        <v>44223</v>
      </c>
      <c r="W177" s="380" t="s">
        <v>1309</v>
      </c>
      <c r="X177" s="204">
        <v>0</v>
      </c>
      <c r="Y177" s="1303" t="str">
        <f t="shared" si="25"/>
        <v>No Satisfactorio</v>
      </c>
      <c r="Z177" s="202">
        <v>44223</v>
      </c>
      <c r="AA177" s="203" t="s">
        <v>1446</v>
      </c>
      <c r="AB177" s="219" t="s">
        <v>626</v>
      </c>
      <c r="AC177" s="333">
        <v>44411</v>
      </c>
      <c r="AD177" s="381" t="s">
        <v>1447</v>
      </c>
      <c r="AE177" s="204">
        <v>1</v>
      </c>
      <c r="AF177" s="219" t="str">
        <f t="shared" si="26"/>
        <v>Destacado</v>
      </c>
      <c r="AG177" s="202">
        <v>44441</v>
      </c>
      <c r="AH177" s="203" t="s">
        <v>1448</v>
      </c>
      <c r="AI177" s="219" t="s">
        <v>346</v>
      </c>
      <c r="AJ177" s="203"/>
      <c r="AK177" s="207"/>
      <c r="AL177" s="203"/>
      <c r="AM177" s="219" t="str">
        <f t="shared" si="27"/>
        <v>Sin Avance</v>
      </c>
      <c r="AN177" s="215"/>
      <c r="AO177" s="207"/>
      <c r="AP177" s="208"/>
      <c r="AQ177" s="146"/>
      <c r="AR177" s="217"/>
      <c r="AS177" s="204"/>
      <c r="AT177" s="205" t="str">
        <f t="shared" si="28"/>
        <v>Sin Avance</v>
      </c>
      <c r="AU177" s="202"/>
      <c r="AV177" s="207"/>
      <c r="AW177" s="208"/>
      <c r="AX177" s="218"/>
      <c r="AY177" s="147"/>
      <c r="AZ177" s="204"/>
      <c r="BA177" s="219" t="str">
        <f t="shared" si="29"/>
        <v>Sin Avance</v>
      </c>
      <c r="BB177" s="148"/>
      <c r="BC177" s="203"/>
      <c r="BD177" s="203"/>
      <c r="BE177" s="236"/>
      <c r="BF177" s="217"/>
      <c r="BG177" s="221"/>
      <c r="BH177" s="219" t="str">
        <f t="shared" si="30"/>
        <v>Sin Avance</v>
      </c>
      <c r="BI177" s="237"/>
      <c r="BJ177" s="222"/>
      <c r="BK177" s="147"/>
      <c r="BL177" s="238">
        <f t="shared" si="31"/>
        <v>1</v>
      </c>
      <c r="BM177" s="350"/>
      <c r="BN177" s="351"/>
      <c r="BO177" s="203"/>
      <c r="BP177" s="203"/>
      <c r="BQ177" s="237"/>
      <c r="BR177" s="222"/>
      <c r="BS177" s="240" t="str">
        <f t="shared" si="32"/>
        <v/>
      </c>
      <c r="BT177" s="222"/>
      <c r="BU177" s="219"/>
      <c r="BV177" s="229"/>
    </row>
    <row r="178" spans="1:74" s="230" customFormat="1" ht="41.1" customHeight="1">
      <c r="A178" s="123" t="s">
        <v>131</v>
      </c>
      <c r="B178" s="129">
        <v>44001</v>
      </c>
      <c r="C178" s="196" t="s">
        <v>1449</v>
      </c>
      <c r="D178" s="123" t="s">
        <v>756</v>
      </c>
      <c r="E178" s="232" t="s">
        <v>1450</v>
      </c>
      <c r="F178" s="123" t="s">
        <v>98</v>
      </c>
      <c r="G178" s="123" t="s">
        <v>268</v>
      </c>
      <c r="H178" s="232" t="s">
        <v>1451</v>
      </c>
      <c r="I178" s="123">
        <v>1</v>
      </c>
      <c r="J178" s="232" t="s">
        <v>1452</v>
      </c>
      <c r="K178" s="123" t="s">
        <v>110</v>
      </c>
      <c r="L178" s="123" t="s">
        <v>1453</v>
      </c>
      <c r="M178" s="123" t="s">
        <v>1454</v>
      </c>
      <c r="N178" s="196">
        <v>1</v>
      </c>
      <c r="O178" s="123" t="s">
        <v>1454</v>
      </c>
      <c r="P178" s="123" t="s">
        <v>268</v>
      </c>
      <c r="Q178" s="247" t="s">
        <v>268</v>
      </c>
      <c r="R178" s="71">
        <v>44001</v>
      </c>
      <c r="S178" s="72">
        <v>44365</v>
      </c>
      <c r="T178" s="29"/>
      <c r="U178" s="201">
        <f t="shared" si="24"/>
        <v>44365</v>
      </c>
      <c r="V178" s="202">
        <v>44169</v>
      </c>
      <c r="W178" s="203" t="s">
        <v>1455</v>
      </c>
      <c r="X178" s="204">
        <v>0.4</v>
      </c>
      <c r="Y178" s="1303" t="str">
        <f t="shared" si="25"/>
        <v>No Satisfactorio</v>
      </c>
      <c r="Z178" s="202">
        <v>44183</v>
      </c>
      <c r="AA178" s="203" t="s">
        <v>1456</v>
      </c>
      <c r="AB178" s="219" t="s">
        <v>881</v>
      </c>
      <c r="AC178" s="150">
        <v>44342</v>
      </c>
      <c r="AD178" s="203" t="s">
        <v>1457</v>
      </c>
      <c r="AE178" s="204">
        <v>1</v>
      </c>
      <c r="AF178" s="219" t="str">
        <f t="shared" si="26"/>
        <v>Destacado</v>
      </c>
      <c r="AG178" s="202">
        <v>44344</v>
      </c>
      <c r="AH178" s="203" t="s">
        <v>1458</v>
      </c>
      <c r="AI178" s="219" t="s">
        <v>884</v>
      </c>
      <c r="AJ178" s="202"/>
      <c r="AK178" s="207"/>
      <c r="AL178" s="204"/>
      <c r="AM178" s="219" t="str">
        <f t="shared" si="27"/>
        <v>Sin Avance</v>
      </c>
      <c r="AN178" s="215"/>
      <c r="AO178" s="207"/>
      <c r="AP178" s="208"/>
      <c r="AQ178" s="146"/>
      <c r="AR178" s="217"/>
      <c r="AS178" s="204"/>
      <c r="AT178" s="205" t="str">
        <f t="shared" si="28"/>
        <v>Sin Avance</v>
      </c>
      <c r="AU178" s="202"/>
      <c r="AV178" s="207"/>
      <c r="AW178" s="208"/>
      <c r="AX178" s="218"/>
      <c r="AY178" s="147"/>
      <c r="AZ178" s="204"/>
      <c r="BA178" s="219" t="str">
        <f t="shared" si="29"/>
        <v>Sin Avance</v>
      </c>
      <c r="BB178" s="148"/>
      <c r="BC178" s="203"/>
      <c r="BD178" s="203"/>
      <c r="BE178" s="236"/>
      <c r="BF178" s="217"/>
      <c r="BG178" s="221"/>
      <c r="BH178" s="219" t="str">
        <f t="shared" si="30"/>
        <v>Sin Avance</v>
      </c>
      <c r="BI178" s="237"/>
      <c r="BJ178" s="222"/>
      <c r="BK178" s="147"/>
      <c r="BL178" s="238">
        <f t="shared" si="31"/>
        <v>1</v>
      </c>
      <c r="BM178" s="146"/>
      <c r="BN178" s="27"/>
      <c r="BO178" s="203"/>
      <c r="BP178" s="207"/>
      <c r="BQ178" s="237"/>
      <c r="BR178" s="222"/>
      <c r="BS178" s="240" t="str">
        <f t="shared" si="32"/>
        <v/>
      </c>
      <c r="BT178" s="203"/>
      <c r="BU178" s="208"/>
      <c r="BV178" s="229"/>
    </row>
    <row r="179" spans="1:74" s="230" customFormat="1" ht="41.1" customHeight="1">
      <c r="A179" s="123" t="s">
        <v>131</v>
      </c>
      <c r="B179" s="129">
        <v>44001</v>
      </c>
      <c r="C179" s="196" t="s">
        <v>1449</v>
      </c>
      <c r="D179" s="123" t="s">
        <v>756</v>
      </c>
      <c r="E179" s="232" t="s">
        <v>1450</v>
      </c>
      <c r="F179" s="123" t="s">
        <v>98</v>
      </c>
      <c r="G179" s="123" t="s">
        <v>268</v>
      </c>
      <c r="H179" s="232" t="s">
        <v>1451</v>
      </c>
      <c r="I179" s="123">
        <v>2</v>
      </c>
      <c r="J179" s="232" t="s">
        <v>1459</v>
      </c>
      <c r="K179" s="123" t="s">
        <v>110</v>
      </c>
      <c r="L179" s="123" t="s">
        <v>1460</v>
      </c>
      <c r="M179" s="123" t="s">
        <v>1461</v>
      </c>
      <c r="N179" s="196">
        <v>1</v>
      </c>
      <c r="O179" s="123" t="s">
        <v>1461</v>
      </c>
      <c r="P179" s="123" t="s">
        <v>268</v>
      </c>
      <c r="Q179" s="247" t="s">
        <v>268</v>
      </c>
      <c r="R179" s="71">
        <v>44001</v>
      </c>
      <c r="S179" s="72">
        <v>44365</v>
      </c>
      <c r="T179" s="29"/>
      <c r="U179" s="201">
        <f t="shared" si="24"/>
        <v>44365</v>
      </c>
      <c r="V179" s="202">
        <v>44169</v>
      </c>
      <c r="W179" s="203" t="s">
        <v>1462</v>
      </c>
      <c r="X179" s="204">
        <v>0.4</v>
      </c>
      <c r="Y179" s="1303" t="str">
        <f t="shared" si="25"/>
        <v>No Satisfactorio</v>
      </c>
      <c r="Z179" s="202">
        <v>44183</v>
      </c>
      <c r="AA179" s="203" t="s">
        <v>1463</v>
      </c>
      <c r="AB179" s="219" t="s">
        <v>881</v>
      </c>
      <c r="AC179" s="150">
        <v>44342</v>
      </c>
      <c r="AD179" s="203" t="s">
        <v>1464</v>
      </c>
      <c r="AE179" s="204">
        <v>1</v>
      </c>
      <c r="AF179" s="219" t="str">
        <f t="shared" si="26"/>
        <v>Destacado</v>
      </c>
      <c r="AG179" s="202">
        <v>44344</v>
      </c>
      <c r="AH179" s="203" t="s">
        <v>1458</v>
      </c>
      <c r="AI179" s="219" t="s">
        <v>884</v>
      </c>
      <c r="AJ179" s="202"/>
      <c r="AK179" s="207"/>
      <c r="AL179" s="204"/>
      <c r="AM179" s="219" t="str">
        <f t="shared" si="27"/>
        <v>Sin Avance</v>
      </c>
      <c r="AN179" s="215"/>
      <c r="AO179" s="207"/>
      <c r="AP179" s="208"/>
      <c r="AQ179" s="146"/>
      <c r="AR179" s="217"/>
      <c r="AS179" s="204"/>
      <c r="AT179" s="205" t="str">
        <f t="shared" si="28"/>
        <v>Sin Avance</v>
      </c>
      <c r="AU179" s="202"/>
      <c r="AV179" s="207"/>
      <c r="AW179" s="208"/>
      <c r="AX179" s="218"/>
      <c r="AY179" s="147"/>
      <c r="AZ179" s="204"/>
      <c r="BA179" s="219" t="str">
        <f t="shared" si="29"/>
        <v>Sin Avance</v>
      </c>
      <c r="BB179" s="148"/>
      <c r="BC179" s="203"/>
      <c r="BD179" s="203"/>
      <c r="BE179" s="236"/>
      <c r="BF179" s="217"/>
      <c r="BG179" s="221"/>
      <c r="BH179" s="219" t="str">
        <f t="shared" si="30"/>
        <v>Sin Avance</v>
      </c>
      <c r="BI179" s="237"/>
      <c r="BJ179" s="222"/>
      <c r="BK179" s="147"/>
      <c r="BL179" s="238">
        <f t="shared" si="31"/>
        <v>1</v>
      </c>
      <c r="BM179" s="146"/>
      <c r="BN179" s="27"/>
      <c r="BO179" s="203"/>
      <c r="BP179" s="207"/>
      <c r="BQ179" s="237"/>
      <c r="BR179" s="222"/>
      <c r="BS179" s="240" t="str">
        <f t="shared" si="32"/>
        <v/>
      </c>
      <c r="BT179" s="203"/>
      <c r="BU179" s="208"/>
      <c r="BV179" s="229"/>
    </row>
    <row r="180" spans="1:74" s="230" customFormat="1" ht="41.1" customHeight="1">
      <c r="A180" s="123" t="s">
        <v>131</v>
      </c>
      <c r="B180" s="129">
        <v>44001</v>
      </c>
      <c r="C180" s="196" t="s">
        <v>1465</v>
      </c>
      <c r="D180" s="123" t="s">
        <v>756</v>
      </c>
      <c r="E180" s="232" t="s">
        <v>1466</v>
      </c>
      <c r="F180" s="123" t="s">
        <v>102</v>
      </c>
      <c r="G180" s="123" t="s">
        <v>268</v>
      </c>
      <c r="H180" s="232" t="s">
        <v>1467</v>
      </c>
      <c r="I180" s="123">
        <v>1</v>
      </c>
      <c r="J180" s="232" t="s">
        <v>1468</v>
      </c>
      <c r="K180" s="123" t="s">
        <v>110</v>
      </c>
      <c r="L180" s="123" t="s">
        <v>1469</v>
      </c>
      <c r="M180" s="123" t="s">
        <v>1470</v>
      </c>
      <c r="N180" s="196">
        <v>1</v>
      </c>
      <c r="O180" s="123" t="s">
        <v>1470</v>
      </c>
      <c r="P180" s="123" t="s">
        <v>268</v>
      </c>
      <c r="Q180" s="247" t="s">
        <v>268</v>
      </c>
      <c r="R180" s="71">
        <v>44001</v>
      </c>
      <c r="S180" s="72">
        <v>44365</v>
      </c>
      <c r="T180" s="29"/>
      <c r="U180" s="201">
        <f t="shared" si="24"/>
        <v>44365</v>
      </c>
      <c r="V180" s="202">
        <v>44169</v>
      </c>
      <c r="W180" s="203" t="s">
        <v>1471</v>
      </c>
      <c r="X180" s="204">
        <v>1</v>
      </c>
      <c r="Y180" s="1303" t="str">
        <f t="shared" si="25"/>
        <v>Destacado</v>
      </c>
      <c r="Z180" s="202">
        <v>44183</v>
      </c>
      <c r="AA180" s="203" t="s">
        <v>1472</v>
      </c>
      <c r="AB180" s="219" t="s">
        <v>881</v>
      </c>
      <c r="AC180" s="202"/>
      <c r="AD180" s="203"/>
      <c r="AE180" s="204"/>
      <c r="AF180" s="219" t="str">
        <f t="shared" si="26"/>
        <v>Sin Avance</v>
      </c>
      <c r="AG180" s="150"/>
      <c r="AH180" s="203"/>
      <c r="AI180" s="250"/>
      <c r="AJ180" s="202"/>
      <c r="AK180" s="207"/>
      <c r="AL180" s="204"/>
      <c r="AM180" s="219" t="str">
        <f t="shared" si="27"/>
        <v>Sin Avance</v>
      </c>
      <c r="AN180" s="215"/>
      <c r="AO180" s="207"/>
      <c r="AP180" s="208"/>
      <c r="AQ180" s="146"/>
      <c r="AR180" s="217"/>
      <c r="AS180" s="204"/>
      <c r="AT180" s="205" t="str">
        <f t="shared" si="28"/>
        <v>Sin Avance</v>
      </c>
      <c r="AU180" s="202"/>
      <c r="AV180" s="207"/>
      <c r="AW180" s="208"/>
      <c r="AX180" s="218"/>
      <c r="AY180" s="147"/>
      <c r="AZ180" s="204"/>
      <c r="BA180" s="219" t="str">
        <f t="shared" si="29"/>
        <v>Sin Avance</v>
      </c>
      <c r="BB180" s="148"/>
      <c r="BC180" s="203"/>
      <c r="BD180" s="203"/>
      <c r="BE180" s="236"/>
      <c r="BF180" s="217"/>
      <c r="BG180" s="221"/>
      <c r="BH180" s="219" t="str">
        <f t="shared" si="30"/>
        <v>Sin Avance</v>
      </c>
      <c r="BI180" s="237"/>
      <c r="BJ180" s="222"/>
      <c r="BK180" s="147"/>
      <c r="BL180" s="238">
        <f t="shared" si="31"/>
        <v>1</v>
      </c>
      <c r="BM180" s="146"/>
      <c r="BN180" s="27"/>
      <c r="BO180" s="203"/>
      <c r="BP180" s="207"/>
      <c r="BQ180" s="237"/>
      <c r="BR180" s="222"/>
      <c r="BS180" s="240" t="str">
        <f t="shared" si="32"/>
        <v/>
      </c>
      <c r="BT180" s="203"/>
      <c r="BU180" s="208"/>
      <c r="BV180" s="229"/>
    </row>
    <row r="181" spans="1:74" s="230" customFormat="1" ht="41.1" customHeight="1">
      <c r="A181" s="123" t="s">
        <v>131</v>
      </c>
      <c r="B181" s="129">
        <v>44001</v>
      </c>
      <c r="C181" s="196" t="s">
        <v>1473</v>
      </c>
      <c r="D181" s="123" t="s">
        <v>756</v>
      </c>
      <c r="E181" s="232" t="s">
        <v>1474</v>
      </c>
      <c r="F181" s="123" t="s">
        <v>98</v>
      </c>
      <c r="G181" s="123" t="s">
        <v>1475</v>
      </c>
      <c r="H181" s="232" t="s">
        <v>1476</v>
      </c>
      <c r="I181" s="123">
        <v>1</v>
      </c>
      <c r="J181" s="232" t="s">
        <v>1477</v>
      </c>
      <c r="K181" s="123" t="s">
        <v>110</v>
      </c>
      <c r="L181" s="123" t="s">
        <v>1478</v>
      </c>
      <c r="M181" s="123" t="s">
        <v>1479</v>
      </c>
      <c r="N181" s="196">
        <v>1</v>
      </c>
      <c r="O181" s="123" t="s">
        <v>1479</v>
      </c>
      <c r="P181" s="123" t="s">
        <v>1480</v>
      </c>
      <c r="Q181" s="382" t="s">
        <v>1480</v>
      </c>
      <c r="R181" s="71">
        <v>44001</v>
      </c>
      <c r="S181" s="72">
        <v>44365</v>
      </c>
      <c r="T181" s="29"/>
      <c r="U181" s="201">
        <f t="shared" si="24"/>
        <v>44365</v>
      </c>
      <c r="V181" s="202">
        <v>44377</v>
      </c>
      <c r="W181" s="250" t="s">
        <v>1481</v>
      </c>
      <c r="X181" s="204">
        <v>1</v>
      </c>
      <c r="Y181" s="1303" t="str">
        <f t="shared" si="25"/>
        <v>Destacado</v>
      </c>
      <c r="Z181" s="206">
        <v>44455</v>
      </c>
      <c r="AA181" s="207" t="s">
        <v>1482</v>
      </c>
      <c r="AB181" s="208" t="s">
        <v>584</v>
      </c>
      <c r="AC181" s="150"/>
      <c r="AD181" s="203"/>
      <c r="AE181" s="204"/>
      <c r="AF181" s="219" t="str">
        <f t="shared" si="26"/>
        <v>Sin Avance</v>
      </c>
      <c r="AG181" s="150"/>
      <c r="AH181" s="203"/>
      <c r="AI181" s="250"/>
      <c r="AJ181" s="202"/>
      <c r="AK181" s="207"/>
      <c r="AL181" s="204"/>
      <c r="AM181" s="219" t="str">
        <f t="shared" si="27"/>
        <v>Sin Avance</v>
      </c>
      <c r="AN181" s="215"/>
      <c r="AO181" s="207"/>
      <c r="AP181" s="208"/>
      <c r="AQ181" s="146"/>
      <c r="AR181" s="217"/>
      <c r="AS181" s="204"/>
      <c r="AT181" s="205" t="str">
        <f t="shared" si="28"/>
        <v>Sin Avance</v>
      </c>
      <c r="AU181" s="202"/>
      <c r="AV181" s="207"/>
      <c r="AW181" s="208"/>
      <c r="AX181" s="218"/>
      <c r="AY181" s="147"/>
      <c r="AZ181" s="204"/>
      <c r="BA181" s="219" t="str">
        <f t="shared" si="29"/>
        <v>Sin Avance</v>
      </c>
      <c r="BB181" s="148"/>
      <c r="BC181" s="203"/>
      <c r="BD181" s="203"/>
      <c r="BE181" s="236"/>
      <c r="BF181" s="217"/>
      <c r="BG181" s="221"/>
      <c r="BH181" s="219" t="str">
        <f t="shared" si="30"/>
        <v>Sin Avance</v>
      </c>
      <c r="BI181" s="237"/>
      <c r="BJ181" s="222"/>
      <c r="BK181" s="147"/>
      <c r="BL181" s="238">
        <f t="shared" si="31"/>
        <v>1</v>
      </c>
      <c r="BM181" s="146"/>
      <c r="BN181" s="27"/>
      <c r="BO181" s="203"/>
      <c r="BP181" s="207"/>
      <c r="BQ181" s="237"/>
      <c r="BR181" s="222"/>
      <c r="BS181" s="240" t="str">
        <f t="shared" si="32"/>
        <v/>
      </c>
      <c r="BT181" s="203"/>
      <c r="BU181" s="208"/>
      <c r="BV181" s="229"/>
    </row>
    <row r="182" spans="1:74" s="230" customFormat="1" ht="41.1" customHeight="1">
      <c r="A182" s="123" t="s">
        <v>131</v>
      </c>
      <c r="B182" s="129">
        <v>44001</v>
      </c>
      <c r="C182" s="196" t="s">
        <v>1473</v>
      </c>
      <c r="D182" s="123" t="s">
        <v>756</v>
      </c>
      <c r="E182" s="232" t="s">
        <v>1474</v>
      </c>
      <c r="F182" s="123" t="s">
        <v>98</v>
      </c>
      <c r="G182" s="123" t="s">
        <v>1483</v>
      </c>
      <c r="H182" s="232" t="s">
        <v>1476</v>
      </c>
      <c r="I182" s="123">
        <v>2</v>
      </c>
      <c r="J182" s="232" t="s">
        <v>1484</v>
      </c>
      <c r="K182" s="123" t="s">
        <v>110</v>
      </c>
      <c r="L182" s="123" t="s">
        <v>1485</v>
      </c>
      <c r="M182" s="123" t="s">
        <v>1479</v>
      </c>
      <c r="N182" s="196">
        <v>1</v>
      </c>
      <c r="O182" s="123" t="s">
        <v>1479</v>
      </c>
      <c r="P182" s="123" t="s">
        <v>1483</v>
      </c>
      <c r="Q182" s="247" t="s">
        <v>1483</v>
      </c>
      <c r="R182" s="71">
        <v>44001</v>
      </c>
      <c r="S182" s="72">
        <v>44365</v>
      </c>
      <c r="T182" s="29"/>
      <c r="U182" s="201">
        <f t="shared" si="24"/>
        <v>44365</v>
      </c>
      <c r="V182" s="202">
        <v>44377</v>
      </c>
      <c r="W182" s="250" t="s">
        <v>1486</v>
      </c>
      <c r="X182" s="204">
        <v>1</v>
      </c>
      <c r="Y182" s="1303" t="str">
        <f t="shared" si="25"/>
        <v>Destacado</v>
      </c>
      <c r="Z182" s="206">
        <v>44455</v>
      </c>
      <c r="AA182" s="207" t="s">
        <v>1487</v>
      </c>
      <c r="AB182" s="208" t="s">
        <v>584</v>
      </c>
      <c r="AC182" s="150"/>
      <c r="AD182" s="203"/>
      <c r="AE182" s="204"/>
      <c r="AF182" s="219" t="str">
        <f t="shared" si="26"/>
        <v>Sin Avance</v>
      </c>
      <c r="AG182" s="150"/>
      <c r="AH182" s="203"/>
      <c r="AI182" s="250"/>
      <c r="AJ182" s="202"/>
      <c r="AK182" s="207"/>
      <c r="AL182" s="204"/>
      <c r="AM182" s="219" t="str">
        <f t="shared" si="27"/>
        <v>Sin Avance</v>
      </c>
      <c r="AN182" s="215"/>
      <c r="AO182" s="207"/>
      <c r="AP182" s="208"/>
      <c r="AQ182" s="146"/>
      <c r="AR182" s="217"/>
      <c r="AS182" s="204"/>
      <c r="AT182" s="205" t="str">
        <f t="shared" si="28"/>
        <v>Sin Avance</v>
      </c>
      <c r="AU182" s="202"/>
      <c r="AV182" s="207"/>
      <c r="AW182" s="208"/>
      <c r="AX182" s="218"/>
      <c r="AY182" s="147"/>
      <c r="AZ182" s="204"/>
      <c r="BA182" s="219" t="str">
        <f t="shared" si="29"/>
        <v>Sin Avance</v>
      </c>
      <c r="BB182" s="148"/>
      <c r="BC182" s="203"/>
      <c r="BD182" s="203"/>
      <c r="BE182" s="236"/>
      <c r="BF182" s="217"/>
      <c r="BG182" s="221"/>
      <c r="BH182" s="219" t="str">
        <f t="shared" si="30"/>
        <v>Sin Avance</v>
      </c>
      <c r="BI182" s="237"/>
      <c r="BJ182" s="222"/>
      <c r="BK182" s="147"/>
      <c r="BL182" s="238">
        <f t="shared" si="31"/>
        <v>1</v>
      </c>
      <c r="BM182" s="146"/>
      <c r="BN182" s="27"/>
      <c r="BO182" s="203"/>
      <c r="BP182" s="207"/>
      <c r="BQ182" s="237"/>
      <c r="BR182" s="222"/>
      <c r="BS182" s="240" t="str">
        <f t="shared" si="32"/>
        <v/>
      </c>
      <c r="BT182" s="203"/>
      <c r="BU182" s="208"/>
      <c r="BV182" s="229"/>
    </row>
    <row r="183" spans="1:74" s="230" customFormat="1" ht="45" customHeight="1">
      <c r="A183" s="123" t="s">
        <v>131</v>
      </c>
      <c r="B183" s="129">
        <v>44001</v>
      </c>
      <c r="C183" s="196" t="s">
        <v>1488</v>
      </c>
      <c r="D183" s="123" t="s">
        <v>756</v>
      </c>
      <c r="E183" s="232" t="s">
        <v>1489</v>
      </c>
      <c r="F183" s="123" t="s">
        <v>98</v>
      </c>
      <c r="G183" s="123" t="s">
        <v>794</v>
      </c>
      <c r="H183" s="232" t="s">
        <v>1490</v>
      </c>
      <c r="I183" s="123">
        <v>1</v>
      </c>
      <c r="J183" s="232" t="s">
        <v>1491</v>
      </c>
      <c r="K183" s="123" t="s">
        <v>110</v>
      </c>
      <c r="L183" s="123" t="s">
        <v>1492</v>
      </c>
      <c r="M183" s="123" t="s">
        <v>1493</v>
      </c>
      <c r="N183" s="196">
        <v>1</v>
      </c>
      <c r="O183" s="123" t="s">
        <v>1493</v>
      </c>
      <c r="P183" s="123" t="s">
        <v>794</v>
      </c>
      <c r="Q183" s="247" t="s">
        <v>794</v>
      </c>
      <c r="R183" s="71">
        <v>44005</v>
      </c>
      <c r="S183" s="261">
        <v>44369</v>
      </c>
      <c r="T183" s="29"/>
      <c r="U183" s="201">
        <f t="shared" si="24"/>
        <v>44369</v>
      </c>
      <c r="V183" s="365">
        <v>44351</v>
      </c>
      <c r="W183" s="203" t="s">
        <v>1494</v>
      </c>
      <c r="X183" s="204">
        <v>1</v>
      </c>
      <c r="Y183" s="1303" t="str">
        <f t="shared" si="25"/>
        <v>Destacado</v>
      </c>
      <c r="Z183" s="202">
        <v>44425</v>
      </c>
      <c r="AA183" s="203" t="s">
        <v>1495</v>
      </c>
      <c r="AB183" s="219" t="s">
        <v>346</v>
      </c>
      <c r="AC183" s="150">
        <v>44532</v>
      </c>
      <c r="AD183" s="203" t="s">
        <v>1496</v>
      </c>
      <c r="AE183" s="204">
        <v>1</v>
      </c>
      <c r="AF183" s="219" t="str">
        <f t="shared" si="26"/>
        <v>Destacado</v>
      </c>
      <c r="AG183" s="202">
        <v>44547</v>
      </c>
      <c r="AH183" s="203" t="s">
        <v>1497</v>
      </c>
      <c r="AI183" s="219" t="s">
        <v>803</v>
      </c>
      <c r="AJ183" s="203"/>
      <c r="AK183" s="207"/>
      <c r="AL183" s="203"/>
      <c r="AM183" s="219" t="str">
        <f t="shared" si="27"/>
        <v>Sin Avance</v>
      </c>
      <c r="AN183" s="215"/>
      <c r="AO183" s="207"/>
      <c r="AP183" s="208"/>
      <c r="AQ183" s="146"/>
      <c r="AR183" s="217"/>
      <c r="AS183" s="204"/>
      <c r="AT183" s="205" t="str">
        <f t="shared" si="28"/>
        <v>Sin Avance</v>
      </c>
      <c r="AU183" s="202"/>
      <c r="AV183" s="207"/>
      <c r="AW183" s="208"/>
      <c r="AX183" s="218"/>
      <c r="AY183" s="147"/>
      <c r="AZ183" s="204"/>
      <c r="BA183" s="219" t="str">
        <f t="shared" si="29"/>
        <v>Sin Avance</v>
      </c>
      <c r="BB183" s="148"/>
      <c r="BC183" s="203"/>
      <c r="BD183" s="203"/>
      <c r="BE183" s="236"/>
      <c r="BF183" s="217"/>
      <c r="BG183" s="221"/>
      <c r="BH183" s="219" t="str">
        <f t="shared" si="30"/>
        <v>Sin Avance</v>
      </c>
      <c r="BI183" s="237"/>
      <c r="BJ183" s="222"/>
      <c r="BK183" s="147"/>
      <c r="BL183" s="238">
        <f t="shared" si="31"/>
        <v>1</v>
      </c>
      <c r="BM183" s="350"/>
      <c r="BN183" s="351"/>
      <c r="BO183" s="203"/>
      <c r="BP183" s="203"/>
      <c r="BQ183" s="237"/>
      <c r="BR183" s="222"/>
      <c r="BS183" s="240" t="str">
        <f t="shared" si="32"/>
        <v/>
      </c>
      <c r="BT183" s="222"/>
      <c r="BU183" s="219"/>
      <c r="BV183" s="229"/>
    </row>
    <row r="184" spans="1:74" s="230" customFormat="1" ht="41.1" customHeight="1">
      <c r="A184" s="123" t="s">
        <v>131</v>
      </c>
      <c r="B184" s="129">
        <v>44001</v>
      </c>
      <c r="C184" s="196" t="s">
        <v>1498</v>
      </c>
      <c r="D184" s="123" t="s">
        <v>756</v>
      </c>
      <c r="E184" s="232" t="s">
        <v>1499</v>
      </c>
      <c r="F184" s="123" t="s">
        <v>102</v>
      </c>
      <c r="G184" s="123" t="s">
        <v>1500</v>
      </c>
      <c r="H184" s="232" t="s">
        <v>1501</v>
      </c>
      <c r="I184" s="123">
        <v>1</v>
      </c>
      <c r="J184" s="232" t="s">
        <v>1502</v>
      </c>
      <c r="K184" s="123" t="s">
        <v>110</v>
      </c>
      <c r="L184" s="123" t="s">
        <v>1503</v>
      </c>
      <c r="M184" s="123" t="s">
        <v>1504</v>
      </c>
      <c r="N184" s="196">
        <v>1</v>
      </c>
      <c r="O184" s="123" t="s">
        <v>1504</v>
      </c>
      <c r="P184" s="123" t="s">
        <v>1500</v>
      </c>
      <c r="Q184" s="247" t="s">
        <v>1500</v>
      </c>
      <c r="R184" s="71">
        <v>44001</v>
      </c>
      <c r="S184" s="72">
        <v>44365</v>
      </c>
      <c r="T184" s="29"/>
      <c r="U184" s="201">
        <f t="shared" si="24"/>
        <v>44365</v>
      </c>
      <c r="V184" s="202">
        <v>44377</v>
      </c>
      <c r="W184" s="250" t="s">
        <v>1505</v>
      </c>
      <c r="X184" s="204">
        <v>1</v>
      </c>
      <c r="Y184" s="1303" t="str">
        <f t="shared" si="25"/>
        <v>Destacado</v>
      </c>
      <c r="Z184" s="206">
        <v>44455</v>
      </c>
      <c r="AA184" s="207" t="s">
        <v>1506</v>
      </c>
      <c r="AB184" s="208" t="s">
        <v>584</v>
      </c>
      <c r="AC184" s="150"/>
      <c r="AD184" s="203"/>
      <c r="AE184" s="204"/>
      <c r="AF184" s="219" t="str">
        <f t="shared" si="26"/>
        <v>Sin Avance</v>
      </c>
      <c r="AG184" s="150"/>
      <c r="AH184" s="203"/>
      <c r="AI184" s="250"/>
      <c r="AJ184" s="202"/>
      <c r="AK184" s="207"/>
      <c r="AL184" s="204"/>
      <c r="AM184" s="219" t="str">
        <f t="shared" si="27"/>
        <v>Sin Avance</v>
      </c>
      <c r="AN184" s="215"/>
      <c r="AO184" s="207"/>
      <c r="AP184" s="208"/>
      <c r="AQ184" s="146"/>
      <c r="AR184" s="217"/>
      <c r="AS184" s="204"/>
      <c r="AT184" s="205" t="str">
        <f t="shared" si="28"/>
        <v>Sin Avance</v>
      </c>
      <c r="AU184" s="202"/>
      <c r="AV184" s="207"/>
      <c r="AW184" s="208"/>
      <c r="AX184" s="218"/>
      <c r="AY184" s="147"/>
      <c r="AZ184" s="204"/>
      <c r="BA184" s="219" t="str">
        <f t="shared" si="29"/>
        <v>Sin Avance</v>
      </c>
      <c r="BB184" s="148"/>
      <c r="BC184" s="203"/>
      <c r="BD184" s="203"/>
      <c r="BE184" s="236"/>
      <c r="BF184" s="217"/>
      <c r="BG184" s="221"/>
      <c r="BH184" s="219" t="str">
        <f t="shared" si="30"/>
        <v>Sin Avance</v>
      </c>
      <c r="BI184" s="237"/>
      <c r="BJ184" s="222"/>
      <c r="BK184" s="147"/>
      <c r="BL184" s="238">
        <f t="shared" si="31"/>
        <v>1</v>
      </c>
      <c r="BM184" s="146"/>
      <c r="BN184" s="27"/>
      <c r="BO184" s="203"/>
      <c r="BP184" s="207"/>
      <c r="BQ184" s="237"/>
      <c r="BR184" s="222"/>
      <c r="BS184" s="240" t="str">
        <f t="shared" si="32"/>
        <v/>
      </c>
      <c r="BT184" s="203"/>
      <c r="BU184" s="208"/>
      <c r="BV184" s="229"/>
    </row>
    <row r="185" spans="1:74" s="230" customFormat="1" ht="45" customHeight="1">
      <c r="A185" s="140" t="s">
        <v>131</v>
      </c>
      <c r="B185" s="383">
        <v>44001</v>
      </c>
      <c r="C185" s="141" t="s">
        <v>1507</v>
      </c>
      <c r="D185" s="140" t="s">
        <v>756</v>
      </c>
      <c r="E185" s="384" t="s">
        <v>1508</v>
      </c>
      <c r="F185" s="140" t="s">
        <v>98</v>
      </c>
      <c r="G185" s="140" t="s">
        <v>794</v>
      </c>
      <c r="H185" s="384" t="s">
        <v>1509</v>
      </c>
      <c r="I185" s="140">
        <v>1</v>
      </c>
      <c r="J185" s="384" t="s">
        <v>1510</v>
      </c>
      <c r="K185" s="140" t="s">
        <v>110</v>
      </c>
      <c r="L185" s="140" t="s">
        <v>1511</v>
      </c>
      <c r="M185" s="140" t="s">
        <v>1512</v>
      </c>
      <c r="N185" s="141">
        <v>1</v>
      </c>
      <c r="O185" s="140" t="s">
        <v>1512</v>
      </c>
      <c r="P185" s="140" t="s">
        <v>794</v>
      </c>
      <c r="Q185" s="285" t="s">
        <v>794</v>
      </c>
      <c r="R185" s="73">
        <v>44005</v>
      </c>
      <c r="S185" s="369">
        <v>44369</v>
      </c>
      <c r="T185" s="32"/>
      <c r="U185" s="201">
        <f t="shared" si="24"/>
        <v>44369</v>
      </c>
      <c r="V185" s="385">
        <v>44351</v>
      </c>
      <c r="W185" s="386" t="s">
        <v>830</v>
      </c>
      <c r="X185" s="134">
        <v>1</v>
      </c>
      <c r="Y185" s="1303" t="str">
        <f t="shared" si="25"/>
        <v>Destacado</v>
      </c>
      <c r="Z185" s="385">
        <v>44425</v>
      </c>
      <c r="AA185" s="386" t="s">
        <v>1513</v>
      </c>
      <c r="AB185" s="387" t="s">
        <v>346</v>
      </c>
      <c r="AC185" s="150">
        <v>44532</v>
      </c>
      <c r="AD185" s="203" t="s">
        <v>1514</v>
      </c>
      <c r="AE185" s="204">
        <v>1</v>
      </c>
      <c r="AF185" s="219" t="str">
        <f t="shared" si="26"/>
        <v>Destacado</v>
      </c>
      <c r="AG185" s="202">
        <v>44547</v>
      </c>
      <c r="AH185" s="203" t="s">
        <v>1515</v>
      </c>
      <c r="AI185" s="219" t="s">
        <v>803</v>
      </c>
      <c r="AJ185" s="365">
        <v>44557</v>
      </c>
      <c r="AK185" s="203" t="s">
        <v>1516</v>
      </c>
      <c r="AL185" s="204">
        <v>1</v>
      </c>
      <c r="AM185" s="219" t="str">
        <f t="shared" si="27"/>
        <v>Destacado</v>
      </c>
      <c r="AN185" s="215"/>
      <c r="AO185" s="207"/>
      <c r="AP185" s="208"/>
      <c r="AQ185" s="146"/>
      <c r="AR185" s="217"/>
      <c r="AS185" s="204"/>
      <c r="AT185" s="205" t="str">
        <f t="shared" si="28"/>
        <v>Sin Avance</v>
      </c>
      <c r="AU185" s="202"/>
      <c r="AV185" s="207"/>
      <c r="AW185" s="208"/>
      <c r="AX185" s="218"/>
      <c r="AY185" s="147"/>
      <c r="AZ185" s="204"/>
      <c r="BA185" s="219" t="str">
        <f t="shared" si="29"/>
        <v>Sin Avance</v>
      </c>
      <c r="BB185" s="148"/>
      <c r="BC185" s="203"/>
      <c r="BD185" s="203"/>
      <c r="BE185" s="236"/>
      <c r="BF185" s="217"/>
      <c r="BG185" s="221"/>
      <c r="BH185" s="219" t="str">
        <f t="shared" si="30"/>
        <v>Sin Avance</v>
      </c>
      <c r="BI185" s="237"/>
      <c r="BJ185" s="222"/>
      <c r="BK185" s="147"/>
      <c r="BL185" s="238">
        <f t="shared" si="31"/>
        <v>1</v>
      </c>
      <c r="BM185" s="388"/>
      <c r="BN185" s="389"/>
      <c r="BO185" s="386"/>
      <c r="BP185" s="386"/>
      <c r="BQ185" s="390"/>
      <c r="BR185" s="391"/>
      <c r="BS185" s="240" t="str">
        <f t="shared" si="32"/>
        <v/>
      </c>
      <c r="BT185" s="391"/>
      <c r="BU185" s="219"/>
      <c r="BV185" s="229"/>
    </row>
    <row r="186" spans="1:74" s="230" customFormat="1" ht="45" customHeight="1">
      <c r="A186" s="123" t="s">
        <v>131</v>
      </c>
      <c r="B186" s="129">
        <v>44001</v>
      </c>
      <c r="C186" s="196" t="s">
        <v>1517</v>
      </c>
      <c r="D186" s="123" t="s">
        <v>756</v>
      </c>
      <c r="E186" s="232" t="s">
        <v>1518</v>
      </c>
      <c r="F186" s="123" t="s">
        <v>102</v>
      </c>
      <c r="G186" s="123" t="s">
        <v>1406</v>
      </c>
      <c r="H186" s="232" t="s">
        <v>1519</v>
      </c>
      <c r="I186" s="123">
        <v>1</v>
      </c>
      <c r="J186" s="392" t="s">
        <v>1520</v>
      </c>
      <c r="K186" s="123" t="s">
        <v>110</v>
      </c>
      <c r="L186" s="123" t="s">
        <v>1521</v>
      </c>
      <c r="M186" s="123" t="s">
        <v>1522</v>
      </c>
      <c r="N186" s="196">
        <v>1</v>
      </c>
      <c r="O186" s="123" t="s">
        <v>1522</v>
      </c>
      <c r="P186" s="123" t="s">
        <v>1406</v>
      </c>
      <c r="Q186" s="123" t="s">
        <v>1406</v>
      </c>
      <c r="R186" s="261">
        <v>44001</v>
      </c>
      <c r="S186" s="261">
        <v>44366</v>
      </c>
      <c r="T186" s="262">
        <v>92</v>
      </c>
      <c r="U186" s="201">
        <f t="shared" si="24"/>
        <v>44458</v>
      </c>
      <c r="V186" s="295">
        <v>44126</v>
      </c>
      <c r="W186" s="217" t="s">
        <v>1523</v>
      </c>
      <c r="X186" s="257">
        <v>0.7</v>
      </c>
      <c r="Y186" s="1303" t="str">
        <f t="shared" si="25"/>
        <v>No Satisfactorio</v>
      </c>
      <c r="Z186" s="295">
        <v>44139</v>
      </c>
      <c r="AA186" s="203" t="s">
        <v>1524</v>
      </c>
      <c r="AB186" s="207" t="s">
        <v>346</v>
      </c>
      <c r="AC186" s="295">
        <v>44260</v>
      </c>
      <c r="AD186" s="377" t="s">
        <v>1525</v>
      </c>
      <c r="AE186" s="204">
        <v>0.85</v>
      </c>
      <c r="AF186" s="219" t="str">
        <f t="shared" si="26"/>
        <v>Satisfactorio</v>
      </c>
      <c r="AG186" s="295">
        <v>44301</v>
      </c>
      <c r="AH186" s="203" t="s">
        <v>1526</v>
      </c>
      <c r="AI186" s="207" t="s">
        <v>346</v>
      </c>
      <c r="AJ186" s="295">
        <v>44400</v>
      </c>
      <c r="AK186" s="288" t="s">
        <v>1527</v>
      </c>
      <c r="AL186" s="204">
        <v>0.95</v>
      </c>
      <c r="AM186" s="219" t="str">
        <f t="shared" si="27"/>
        <v>Satisfactorio</v>
      </c>
      <c r="AN186" s="295">
        <v>44463</v>
      </c>
      <c r="AO186" s="203" t="s">
        <v>1528</v>
      </c>
      <c r="AP186" s="203" t="s">
        <v>1301</v>
      </c>
      <c r="AQ186" s="295">
        <v>44410</v>
      </c>
      <c r="AR186" s="288" t="s">
        <v>1529</v>
      </c>
      <c r="AS186" s="204">
        <v>1</v>
      </c>
      <c r="AT186" s="205" t="str">
        <f t="shared" si="28"/>
        <v>Destacado</v>
      </c>
      <c r="AU186" s="295">
        <v>44463</v>
      </c>
      <c r="AV186" s="203" t="s">
        <v>1530</v>
      </c>
      <c r="AW186" s="203" t="s">
        <v>1301</v>
      </c>
      <c r="AX186" s="203"/>
      <c r="AY186" s="217"/>
      <c r="AZ186" s="204"/>
      <c r="BA186" s="219" t="str">
        <f t="shared" si="29"/>
        <v>Sin Avance</v>
      </c>
      <c r="BB186" s="295"/>
      <c r="BC186" s="203"/>
      <c r="BD186" s="203"/>
      <c r="BE186" s="217"/>
      <c r="BF186" s="217"/>
      <c r="BG186" s="221"/>
      <c r="BH186" s="219" t="str">
        <f t="shared" si="30"/>
        <v>Sin Avance</v>
      </c>
      <c r="BI186" s="222"/>
      <c r="BJ186" s="222"/>
      <c r="BK186" s="217"/>
      <c r="BL186" s="238">
        <f t="shared" si="31"/>
        <v>1</v>
      </c>
      <c r="BM186" s="207"/>
      <c r="BN186" s="207"/>
      <c r="BO186" s="203"/>
      <c r="BP186" s="207"/>
      <c r="BQ186" s="222"/>
      <c r="BR186" s="222"/>
      <c r="BS186" s="240" t="str">
        <f t="shared" si="32"/>
        <v/>
      </c>
      <c r="BT186" s="203"/>
      <c r="BU186" s="208"/>
      <c r="BV186" s="229"/>
    </row>
    <row r="187" spans="1:74" s="230" customFormat="1" ht="41.1" customHeight="1">
      <c r="A187" s="123" t="s">
        <v>131</v>
      </c>
      <c r="B187" s="129">
        <v>44001</v>
      </c>
      <c r="C187" s="196" t="s">
        <v>1531</v>
      </c>
      <c r="D187" s="123" t="s">
        <v>756</v>
      </c>
      <c r="E187" s="232" t="s">
        <v>1532</v>
      </c>
      <c r="F187" s="123" t="s">
        <v>98</v>
      </c>
      <c r="G187" s="123" t="s">
        <v>175</v>
      </c>
      <c r="H187" s="232" t="s">
        <v>1533</v>
      </c>
      <c r="I187" s="123">
        <v>1</v>
      </c>
      <c r="J187" s="232" t="s">
        <v>1534</v>
      </c>
      <c r="K187" s="123" t="s">
        <v>110</v>
      </c>
      <c r="L187" s="123" t="s">
        <v>1535</v>
      </c>
      <c r="M187" s="123" t="s">
        <v>1536</v>
      </c>
      <c r="N187" s="196">
        <v>1</v>
      </c>
      <c r="O187" s="123" t="s">
        <v>1536</v>
      </c>
      <c r="P187" s="128" t="s">
        <v>175</v>
      </c>
      <c r="Q187" s="128" t="s">
        <v>175</v>
      </c>
      <c r="R187" s="260">
        <v>44001</v>
      </c>
      <c r="S187" s="261">
        <v>44226</v>
      </c>
      <c r="T187" s="29"/>
      <c r="U187" s="201">
        <f t="shared" si="24"/>
        <v>44226</v>
      </c>
      <c r="V187" s="202">
        <v>44153</v>
      </c>
      <c r="W187" s="270" t="s">
        <v>1537</v>
      </c>
      <c r="X187" s="354">
        <v>0.4</v>
      </c>
      <c r="Y187" s="1303" t="str">
        <f t="shared" si="25"/>
        <v>No Satisfactorio</v>
      </c>
      <c r="Z187" s="202">
        <v>44168</v>
      </c>
      <c r="AA187" s="203" t="s">
        <v>1538</v>
      </c>
      <c r="AB187" s="219" t="s">
        <v>584</v>
      </c>
      <c r="AC187" s="150">
        <v>44229</v>
      </c>
      <c r="AD187" s="355" t="s">
        <v>1539</v>
      </c>
      <c r="AE187" s="204">
        <v>1</v>
      </c>
      <c r="AF187" s="219" t="str">
        <f t="shared" si="26"/>
        <v>Destacado</v>
      </c>
      <c r="AG187" s="150">
        <v>44454</v>
      </c>
      <c r="AH187" s="203" t="s">
        <v>1540</v>
      </c>
      <c r="AI187" s="250" t="s">
        <v>346</v>
      </c>
      <c r="AJ187" s="202"/>
      <c r="AK187" s="207"/>
      <c r="AL187" s="204"/>
      <c r="AM187" s="219" t="str">
        <f t="shared" si="27"/>
        <v>Sin Avance</v>
      </c>
      <c r="AN187" s="215"/>
      <c r="AO187" s="207"/>
      <c r="AP187" s="208"/>
      <c r="AQ187" s="146"/>
      <c r="AR187" s="217"/>
      <c r="AS187" s="204"/>
      <c r="AT187" s="205" t="str">
        <f t="shared" si="28"/>
        <v>Sin Avance</v>
      </c>
      <c r="AU187" s="202"/>
      <c r="AV187" s="207"/>
      <c r="AW187" s="208"/>
      <c r="AX187" s="218"/>
      <c r="AY187" s="147"/>
      <c r="AZ187" s="204"/>
      <c r="BA187" s="219" t="str">
        <f t="shared" si="29"/>
        <v>Sin Avance</v>
      </c>
      <c r="BB187" s="148"/>
      <c r="BC187" s="203"/>
      <c r="BD187" s="203"/>
      <c r="BE187" s="236"/>
      <c r="BF187" s="217"/>
      <c r="BG187" s="221"/>
      <c r="BH187" s="219" t="str">
        <f t="shared" si="30"/>
        <v>Sin Avance</v>
      </c>
      <c r="BI187" s="237"/>
      <c r="BJ187" s="222"/>
      <c r="BK187" s="147"/>
      <c r="BL187" s="238">
        <f t="shared" si="31"/>
        <v>1</v>
      </c>
      <c r="BM187" s="146"/>
      <c r="BN187" s="27"/>
      <c r="BO187" s="203"/>
      <c r="BP187" s="207"/>
      <c r="BQ187" s="237"/>
      <c r="BR187" s="222"/>
      <c r="BS187" s="240" t="str">
        <f t="shared" si="32"/>
        <v/>
      </c>
      <c r="BT187" s="203"/>
      <c r="BU187" s="208"/>
      <c r="BV187" s="229"/>
    </row>
    <row r="188" spans="1:74" s="230" customFormat="1" ht="41.1" customHeight="1">
      <c r="A188" s="123" t="s">
        <v>131</v>
      </c>
      <c r="B188" s="129">
        <v>44001</v>
      </c>
      <c r="C188" s="196" t="s">
        <v>1541</v>
      </c>
      <c r="D188" s="123" t="s">
        <v>756</v>
      </c>
      <c r="E188" s="232" t="s">
        <v>1542</v>
      </c>
      <c r="F188" s="123" t="s">
        <v>98</v>
      </c>
      <c r="G188" s="123" t="s">
        <v>1406</v>
      </c>
      <c r="H188" s="232" t="s">
        <v>1543</v>
      </c>
      <c r="I188" s="123">
        <v>1</v>
      </c>
      <c r="J188" s="232" t="s">
        <v>1544</v>
      </c>
      <c r="K188" s="123" t="s">
        <v>110</v>
      </c>
      <c r="L188" s="123" t="s">
        <v>1545</v>
      </c>
      <c r="M188" s="123" t="s">
        <v>1546</v>
      </c>
      <c r="N188" s="196">
        <v>1</v>
      </c>
      <c r="O188" s="123" t="s">
        <v>1546</v>
      </c>
      <c r="P188" s="123" t="s">
        <v>1406</v>
      </c>
      <c r="Q188" s="247" t="s">
        <v>1406</v>
      </c>
      <c r="R188" s="260">
        <v>44001</v>
      </c>
      <c r="S188" s="261">
        <v>44366</v>
      </c>
      <c r="T188" s="262"/>
      <c r="U188" s="201">
        <f t="shared" si="24"/>
        <v>44366</v>
      </c>
      <c r="V188" s="202">
        <v>44266</v>
      </c>
      <c r="W188" s="255" t="s">
        <v>1547</v>
      </c>
      <c r="X188" s="257">
        <v>0.85</v>
      </c>
      <c r="Y188" s="1303" t="str">
        <f t="shared" si="25"/>
        <v>Satisfactorio</v>
      </c>
      <c r="Z188" s="202">
        <v>44301</v>
      </c>
      <c r="AA188" s="203" t="s">
        <v>1548</v>
      </c>
      <c r="AB188" s="208" t="s">
        <v>346</v>
      </c>
      <c r="AC188" s="150">
        <v>44351</v>
      </c>
      <c r="AD188" s="203" t="s">
        <v>1549</v>
      </c>
      <c r="AE188" s="204">
        <v>1</v>
      </c>
      <c r="AF188" s="219" t="str">
        <f t="shared" si="26"/>
        <v>Destacado</v>
      </c>
      <c r="AG188" s="150">
        <v>44463</v>
      </c>
      <c r="AH188" s="203" t="s">
        <v>1550</v>
      </c>
      <c r="AI188" s="219" t="s">
        <v>1301</v>
      </c>
      <c r="AJ188" s="202"/>
      <c r="AK188" s="207"/>
      <c r="AL188" s="204"/>
      <c r="AM188" s="219" t="str">
        <f t="shared" si="27"/>
        <v>Sin Avance</v>
      </c>
      <c r="AN188" s="215"/>
      <c r="AO188" s="207"/>
      <c r="AP188" s="208"/>
      <c r="AQ188" s="146"/>
      <c r="AR188" s="217"/>
      <c r="AS188" s="204"/>
      <c r="AT188" s="205" t="str">
        <f t="shared" si="28"/>
        <v>Sin Avance</v>
      </c>
      <c r="AU188" s="202"/>
      <c r="AV188" s="207"/>
      <c r="AW188" s="208"/>
      <c r="AX188" s="218"/>
      <c r="AY188" s="147"/>
      <c r="AZ188" s="204"/>
      <c r="BA188" s="219" t="str">
        <f t="shared" si="29"/>
        <v>Sin Avance</v>
      </c>
      <c r="BB188" s="148"/>
      <c r="BC188" s="203"/>
      <c r="BD188" s="203"/>
      <c r="BE188" s="236"/>
      <c r="BF188" s="217"/>
      <c r="BG188" s="221"/>
      <c r="BH188" s="219" t="str">
        <f t="shared" si="30"/>
        <v>Sin Avance</v>
      </c>
      <c r="BI188" s="237"/>
      <c r="BJ188" s="222"/>
      <c r="BK188" s="147"/>
      <c r="BL188" s="238">
        <f t="shared" si="31"/>
        <v>1</v>
      </c>
      <c r="BM188" s="146"/>
      <c r="BN188" s="27"/>
      <c r="BO188" s="203"/>
      <c r="BP188" s="207"/>
      <c r="BQ188" s="237"/>
      <c r="BR188" s="222"/>
      <c r="BS188" s="240" t="str">
        <f t="shared" si="32"/>
        <v/>
      </c>
      <c r="BT188" s="203"/>
      <c r="BU188" s="208"/>
      <c r="BV188" s="229"/>
    </row>
    <row r="189" spans="1:74" s="230" customFormat="1" ht="41.1" customHeight="1">
      <c r="A189" s="123" t="s">
        <v>131</v>
      </c>
      <c r="B189" s="129">
        <v>44001</v>
      </c>
      <c r="C189" s="196" t="s">
        <v>1551</v>
      </c>
      <c r="D189" s="123" t="s">
        <v>756</v>
      </c>
      <c r="E189" s="232" t="s">
        <v>1552</v>
      </c>
      <c r="F189" s="123" t="s">
        <v>102</v>
      </c>
      <c r="G189" s="123" t="s">
        <v>1553</v>
      </c>
      <c r="H189" s="232" t="s">
        <v>1554</v>
      </c>
      <c r="I189" s="123">
        <v>1</v>
      </c>
      <c r="J189" s="232" t="s">
        <v>1555</v>
      </c>
      <c r="K189" s="123" t="s">
        <v>110</v>
      </c>
      <c r="L189" s="123" t="s">
        <v>1556</v>
      </c>
      <c r="M189" s="123" t="s">
        <v>1557</v>
      </c>
      <c r="N189" s="196">
        <v>1</v>
      </c>
      <c r="O189" s="123" t="s">
        <v>1557</v>
      </c>
      <c r="P189" s="123" t="s">
        <v>1553</v>
      </c>
      <c r="Q189" s="247" t="s">
        <v>1553</v>
      </c>
      <c r="R189" s="71">
        <v>44001</v>
      </c>
      <c r="S189" s="261">
        <v>44365</v>
      </c>
      <c r="T189" s="29"/>
      <c r="U189" s="201">
        <f t="shared" si="24"/>
        <v>44365</v>
      </c>
      <c r="V189" s="202">
        <v>44377</v>
      </c>
      <c r="W189" s="203" t="s">
        <v>1558</v>
      </c>
      <c r="X189" s="33">
        <v>1</v>
      </c>
      <c r="Y189" s="1303" t="str">
        <f t="shared" si="25"/>
        <v>Destacado</v>
      </c>
      <c r="Z189" s="206">
        <v>44455</v>
      </c>
      <c r="AA189" s="207" t="s">
        <v>1559</v>
      </c>
      <c r="AB189" s="208" t="s">
        <v>584</v>
      </c>
      <c r="AC189" s="150"/>
      <c r="AD189" s="203"/>
      <c r="AE189" s="204"/>
      <c r="AF189" s="219" t="str">
        <f t="shared" si="26"/>
        <v>Sin Avance</v>
      </c>
      <c r="AG189" s="150"/>
      <c r="AH189" s="203"/>
      <c r="AI189" s="250"/>
      <c r="AJ189" s="202"/>
      <c r="AK189" s="207"/>
      <c r="AL189" s="204"/>
      <c r="AM189" s="219" t="str">
        <f t="shared" si="27"/>
        <v>Sin Avance</v>
      </c>
      <c r="AN189" s="215"/>
      <c r="AO189" s="207"/>
      <c r="AP189" s="208"/>
      <c r="AQ189" s="146"/>
      <c r="AR189" s="217"/>
      <c r="AS189" s="204"/>
      <c r="AT189" s="205" t="str">
        <f t="shared" si="28"/>
        <v>Sin Avance</v>
      </c>
      <c r="AU189" s="202"/>
      <c r="AV189" s="207"/>
      <c r="AW189" s="208"/>
      <c r="AX189" s="218"/>
      <c r="AY189" s="147"/>
      <c r="AZ189" s="204"/>
      <c r="BA189" s="219" t="str">
        <f t="shared" si="29"/>
        <v>Sin Avance</v>
      </c>
      <c r="BB189" s="148"/>
      <c r="BC189" s="203"/>
      <c r="BD189" s="203"/>
      <c r="BE189" s="236"/>
      <c r="BF189" s="217"/>
      <c r="BG189" s="221"/>
      <c r="BH189" s="219" t="str">
        <f t="shared" si="30"/>
        <v>Sin Avance</v>
      </c>
      <c r="BI189" s="237"/>
      <c r="BJ189" s="222"/>
      <c r="BK189" s="147"/>
      <c r="BL189" s="238">
        <f t="shared" si="31"/>
        <v>1</v>
      </c>
      <c r="BM189" s="146"/>
      <c r="BN189" s="27"/>
      <c r="BO189" s="203"/>
      <c r="BP189" s="207"/>
      <c r="BQ189" s="237"/>
      <c r="BR189" s="222"/>
      <c r="BS189" s="240" t="str">
        <f t="shared" si="32"/>
        <v/>
      </c>
      <c r="BT189" s="203"/>
      <c r="BU189" s="208"/>
      <c r="BV189" s="229"/>
    </row>
    <row r="190" spans="1:74" s="230" customFormat="1" ht="41.1" customHeight="1">
      <c r="A190" s="123" t="s">
        <v>131</v>
      </c>
      <c r="B190" s="129">
        <v>44001</v>
      </c>
      <c r="C190" s="196" t="s">
        <v>1560</v>
      </c>
      <c r="D190" s="123" t="s">
        <v>756</v>
      </c>
      <c r="E190" s="232" t="s">
        <v>1561</v>
      </c>
      <c r="F190" s="123" t="s">
        <v>98</v>
      </c>
      <c r="G190" s="123" t="s">
        <v>1562</v>
      </c>
      <c r="H190" s="232" t="s">
        <v>1563</v>
      </c>
      <c r="I190" s="123">
        <v>1</v>
      </c>
      <c r="J190" s="232" t="s">
        <v>1564</v>
      </c>
      <c r="K190" s="123" t="s">
        <v>110</v>
      </c>
      <c r="L190" s="123" t="s">
        <v>1565</v>
      </c>
      <c r="M190" s="123" t="s">
        <v>1566</v>
      </c>
      <c r="N190" s="196">
        <v>1</v>
      </c>
      <c r="O190" s="123" t="s">
        <v>1566</v>
      </c>
      <c r="P190" s="123" t="s">
        <v>1562</v>
      </c>
      <c r="Q190" s="247" t="s">
        <v>1562</v>
      </c>
      <c r="R190" s="71">
        <v>44001</v>
      </c>
      <c r="S190" s="261">
        <v>44365</v>
      </c>
      <c r="T190" s="29"/>
      <c r="U190" s="201">
        <f t="shared" si="24"/>
        <v>44365</v>
      </c>
      <c r="V190" s="202">
        <v>44377</v>
      </c>
      <c r="W190" s="203" t="s">
        <v>1567</v>
      </c>
      <c r="X190" s="204">
        <v>1</v>
      </c>
      <c r="Y190" s="1303" t="str">
        <f t="shared" si="25"/>
        <v>Destacado</v>
      </c>
      <c r="Z190" s="206">
        <v>44455</v>
      </c>
      <c r="AA190" s="207" t="s">
        <v>1568</v>
      </c>
      <c r="AB190" s="208" t="s">
        <v>584</v>
      </c>
      <c r="AC190" s="150"/>
      <c r="AD190" s="203"/>
      <c r="AE190" s="204"/>
      <c r="AF190" s="219" t="str">
        <f t="shared" si="26"/>
        <v>Sin Avance</v>
      </c>
      <c r="AG190" s="150"/>
      <c r="AH190" s="203"/>
      <c r="AI190" s="250"/>
      <c r="AJ190" s="202"/>
      <c r="AK190" s="207"/>
      <c r="AL190" s="204"/>
      <c r="AM190" s="219" t="str">
        <f t="shared" si="27"/>
        <v>Sin Avance</v>
      </c>
      <c r="AN190" s="215"/>
      <c r="AO190" s="207"/>
      <c r="AP190" s="208"/>
      <c r="AQ190" s="146"/>
      <c r="AR190" s="217"/>
      <c r="AS190" s="204"/>
      <c r="AT190" s="205" t="str">
        <f t="shared" si="28"/>
        <v>Sin Avance</v>
      </c>
      <c r="AU190" s="202"/>
      <c r="AV190" s="207"/>
      <c r="AW190" s="208"/>
      <c r="AX190" s="218"/>
      <c r="AY190" s="147"/>
      <c r="AZ190" s="204"/>
      <c r="BA190" s="219" t="str">
        <f t="shared" si="29"/>
        <v>Sin Avance</v>
      </c>
      <c r="BB190" s="148"/>
      <c r="BC190" s="203"/>
      <c r="BD190" s="203"/>
      <c r="BE190" s="236"/>
      <c r="BF190" s="217"/>
      <c r="BG190" s="221"/>
      <c r="BH190" s="219" t="str">
        <f t="shared" si="30"/>
        <v>Sin Avance</v>
      </c>
      <c r="BI190" s="237"/>
      <c r="BJ190" s="222"/>
      <c r="BK190" s="147"/>
      <c r="BL190" s="238">
        <f t="shared" si="31"/>
        <v>1</v>
      </c>
      <c r="BM190" s="146"/>
      <c r="BN190" s="27"/>
      <c r="BO190" s="203"/>
      <c r="BP190" s="207"/>
      <c r="BQ190" s="237"/>
      <c r="BR190" s="222"/>
      <c r="BS190" s="240" t="str">
        <f t="shared" si="32"/>
        <v/>
      </c>
      <c r="BT190" s="203"/>
      <c r="BU190" s="208"/>
      <c r="BV190" s="229"/>
    </row>
    <row r="191" spans="1:74" s="230" customFormat="1" ht="41.1" customHeight="1">
      <c r="A191" s="140" t="s">
        <v>131</v>
      </c>
      <c r="B191" s="383">
        <v>44001</v>
      </c>
      <c r="C191" s="141" t="s">
        <v>1569</v>
      </c>
      <c r="D191" s="140" t="s">
        <v>756</v>
      </c>
      <c r="E191" s="384" t="s">
        <v>1570</v>
      </c>
      <c r="F191" s="140" t="s">
        <v>102</v>
      </c>
      <c r="G191" s="140" t="s">
        <v>847</v>
      </c>
      <c r="H191" s="384" t="s">
        <v>1571</v>
      </c>
      <c r="I191" s="140">
        <v>1</v>
      </c>
      <c r="J191" s="384" t="s">
        <v>1572</v>
      </c>
      <c r="K191" s="140" t="s">
        <v>110</v>
      </c>
      <c r="L191" s="140" t="s">
        <v>1573</v>
      </c>
      <c r="M191" s="140" t="s">
        <v>1574</v>
      </c>
      <c r="N191" s="141">
        <v>1</v>
      </c>
      <c r="O191" s="140" t="s">
        <v>1574</v>
      </c>
      <c r="P191" s="140" t="s">
        <v>852</v>
      </c>
      <c r="Q191" s="285" t="s">
        <v>852</v>
      </c>
      <c r="R191" s="73">
        <v>44001</v>
      </c>
      <c r="S191" s="369">
        <v>44365</v>
      </c>
      <c r="T191" s="32"/>
      <c r="U191" s="201">
        <f t="shared" si="24"/>
        <v>44365</v>
      </c>
      <c r="V191" s="393">
        <v>44466</v>
      </c>
      <c r="W191" s="386" t="s">
        <v>1575</v>
      </c>
      <c r="X191" s="134">
        <v>1</v>
      </c>
      <c r="Y191" s="1303" t="str">
        <f t="shared" si="25"/>
        <v>Destacado</v>
      </c>
      <c r="Z191" s="394">
        <v>44544</v>
      </c>
      <c r="AA191" s="395" t="s">
        <v>1576</v>
      </c>
      <c r="AB191" s="216" t="s">
        <v>346</v>
      </c>
      <c r="AC191" s="396"/>
      <c r="AD191" s="386"/>
      <c r="AE191" s="134"/>
      <c r="AF191" s="219" t="str">
        <f t="shared" si="26"/>
        <v>Sin Avance</v>
      </c>
      <c r="AG191" s="396"/>
      <c r="AH191" s="386"/>
      <c r="AI191" s="397"/>
      <c r="AJ191" s="385"/>
      <c r="AK191" s="207"/>
      <c r="AL191" s="134"/>
      <c r="AM191" s="219" t="str">
        <f t="shared" si="27"/>
        <v>Sin Avance</v>
      </c>
      <c r="AN191" s="215"/>
      <c r="AO191" s="207"/>
      <c r="AP191" s="208"/>
      <c r="AQ191" s="146"/>
      <c r="AR191" s="217"/>
      <c r="AS191" s="204"/>
      <c r="AT191" s="205" t="str">
        <f t="shared" si="28"/>
        <v>Sin Avance</v>
      </c>
      <c r="AU191" s="202"/>
      <c r="AV191" s="207"/>
      <c r="AW191" s="208"/>
      <c r="AX191" s="218"/>
      <c r="AY191" s="147"/>
      <c r="AZ191" s="204"/>
      <c r="BA191" s="219" t="str">
        <f t="shared" si="29"/>
        <v>Sin Avance</v>
      </c>
      <c r="BB191" s="148"/>
      <c r="BC191" s="203"/>
      <c r="BD191" s="203"/>
      <c r="BE191" s="236"/>
      <c r="BF191" s="217"/>
      <c r="BG191" s="221"/>
      <c r="BH191" s="219" t="str">
        <f t="shared" si="30"/>
        <v>Sin Avance</v>
      </c>
      <c r="BI191" s="237"/>
      <c r="BJ191" s="222"/>
      <c r="BK191" s="147"/>
      <c r="BL191" s="238">
        <f t="shared" si="31"/>
        <v>1</v>
      </c>
      <c r="BM191" s="398"/>
      <c r="BN191" s="34"/>
      <c r="BO191" s="386"/>
      <c r="BP191" s="395"/>
      <c r="BQ191" s="390"/>
      <c r="BR191" s="391"/>
      <c r="BS191" s="240" t="str">
        <f t="shared" si="32"/>
        <v/>
      </c>
      <c r="BT191" s="386"/>
      <c r="BU191" s="208"/>
      <c r="BV191" s="229"/>
    </row>
    <row r="192" spans="1:74" s="230" customFormat="1" ht="41.1" customHeight="1">
      <c r="A192" s="123" t="s">
        <v>131</v>
      </c>
      <c r="B192" s="129">
        <v>44001</v>
      </c>
      <c r="C192" s="196" t="s">
        <v>1577</v>
      </c>
      <c r="D192" s="123" t="s">
        <v>756</v>
      </c>
      <c r="E192" s="232" t="s">
        <v>1578</v>
      </c>
      <c r="F192" s="123" t="s">
        <v>98</v>
      </c>
      <c r="G192" s="123" t="s">
        <v>1579</v>
      </c>
      <c r="H192" s="232" t="s">
        <v>1580</v>
      </c>
      <c r="I192" s="123">
        <v>1</v>
      </c>
      <c r="J192" s="232" t="s">
        <v>1581</v>
      </c>
      <c r="K192" s="123" t="s">
        <v>110</v>
      </c>
      <c r="L192" s="123" t="s">
        <v>1582</v>
      </c>
      <c r="M192" s="123" t="s">
        <v>1583</v>
      </c>
      <c r="N192" s="196">
        <v>1</v>
      </c>
      <c r="O192" s="123" t="s">
        <v>1583</v>
      </c>
      <c r="P192" s="123" t="s">
        <v>1579</v>
      </c>
      <c r="Q192" s="123" t="s">
        <v>1579</v>
      </c>
      <c r="R192" s="261">
        <v>44001</v>
      </c>
      <c r="S192" s="261">
        <v>44365</v>
      </c>
      <c r="T192" s="262"/>
      <c r="U192" s="201">
        <f t="shared" si="24"/>
        <v>44365</v>
      </c>
      <c r="V192" s="295">
        <v>44153</v>
      </c>
      <c r="W192" s="399" t="s">
        <v>1584</v>
      </c>
      <c r="X192" s="354">
        <v>0.1</v>
      </c>
      <c r="Y192" s="1303" t="str">
        <f t="shared" si="25"/>
        <v>No Satisfactorio</v>
      </c>
      <c r="Z192" s="295">
        <v>44168</v>
      </c>
      <c r="AA192" s="203" t="s">
        <v>1585</v>
      </c>
      <c r="AB192" s="203" t="s">
        <v>584</v>
      </c>
      <c r="AC192" s="295">
        <v>44229</v>
      </c>
      <c r="AD192" s="355" t="s">
        <v>1586</v>
      </c>
      <c r="AE192" s="204">
        <v>0.4</v>
      </c>
      <c r="AF192" s="219" t="str">
        <f t="shared" si="26"/>
        <v>No Satisfactorio</v>
      </c>
      <c r="AG192" s="295">
        <v>44454</v>
      </c>
      <c r="AH192" s="203" t="s">
        <v>1587</v>
      </c>
      <c r="AI192" s="203" t="s">
        <v>346</v>
      </c>
      <c r="AJ192" s="358">
        <v>44375</v>
      </c>
      <c r="AK192" s="367" t="s">
        <v>1588</v>
      </c>
      <c r="AL192" s="361">
        <v>1</v>
      </c>
      <c r="AM192" s="219" t="str">
        <f t="shared" si="27"/>
        <v>Destacado</v>
      </c>
      <c r="AN192" s="295">
        <v>44454</v>
      </c>
      <c r="AO192" s="203" t="s">
        <v>1589</v>
      </c>
      <c r="AP192" s="203" t="s">
        <v>346</v>
      </c>
      <c r="AQ192" s="146"/>
      <c r="AR192" s="217"/>
      <c r="AS192" s="204"/>
      <c r="AT192" s="205" t="str">
        <f t="shared" si="28"/>
        <v>Sin Avance</v>
      </c>
      <c r="AU192" s="202"/>
      <c r="AV192" s="207"/>
      <c r="AW192" s="208"/>
      <c r="AX192" s="218"/>
      <c r="AY192" s="147"/>
      <c r="AZ192" s="204"/>
      <c r="BA192" s="219" t="str">
        <f t="shared" si="29"/>
        <v>Sin Avance</v>
      </c>
      <c r="BB192" s="148"/>
      <c r="BC192" s="203"/>
      <c r="BD192" s="203"/>
      <c r="BE192" s="236"/>
      <c r="BF192" s="217"/>
      <c r="BG192" s="221"/>
      <c r="BH192" s="219" t="str">
        <f t="shared" si="30"/>
        <v>Sin Avance</v>
      </c>
      <c r="BI192" s="237"/>
      <c r="BJ192" s="222"/>
      <c r="BK192" s="147"/>
      <c r="BL192" s="238">
        <f t="shared" si="31"/>
        <v>1</v>
      </c>
      <c r="BM192" s="207"/>
      <c r="BN192" s="207"/>
      <c r="BO192" s="203"/>
      <c r="BP192" s="207"/>
      <c r="BQ192" s="222"/>
      <c r="BR192" s="222"/>
      <c r="BS192" s="240" t="str">
        <f t="shared" si="32"/>
        <v/>
      </c>
      <c r="BT192" s="203"/>
      <c r="BU192" s="208"/>
      <c r="BV192" s="229"/>
    </row>
    <row r="193" spans="1:78" s="230" customFormat="1" ht="41.1" customHeight="1">
      <c r="A193" s="123" t="s">
        <v>131</v>
      </c>
      <c r="B193" s="129">
        <v>44001</v>
      </c>
      <c r="C193" s="196" t="s">
        <v>1590</v>
      </c>
      <c r="D193" s="123" t="s">
        <v>756</v>
      </c>
      <c r="E193" s="232" t="s">
        <v>1591</v>
      </c>
      <c r="F193" s="123" t="s">
        <v>102</v>
      </c>
      <c r="G193" s="123" t="s">
        <v>175</v>
      </c>
      <c r="H193" s="232" t="s">
        <v>1592</v>
      </c>
      <c r="I193" s="123">
        <v>1</v>
      </c>
      <c r="J193" s="232" t="s">
        <v>1593</v>
      </c>
      <c r="K193" s="123" t="s">
        <v>110</v>
      </c>
      <c r="L193" s="123" t="s">
        <v>1594</v>
      </c>
      <c r="M193" s="123" t="s">
        <v>1595</v>
      </c>
      <c r="N193" s="196">
        <v>1</v>
      </c>
      <c r="O193" s="123" t="s">
        <v>1595</v>
      </c>
      <c r="P193" s="128" t="s">
        <v>175</v>
      </c>
      <c r="Q193" s="128" t="s">
        <v>175</v>
      </c>
      <c r="R193" s="71">
        <v>44001</v>
      </c>
      <c r="S193" s="261">
        <v>44226</v>
      </c>
      <c r="T193" s="29"/>
      <c r="U193" s="201">
        <f t="shared" si="24"/>
        <v>44226</v>
      </c>
      <c r="V193" s="202">
        <v>44153</v>
      </c>
      <c r="W193" s="270" t="s">
        <v>1596</v>
      </c>
      <c r="X193" s="354">
        <v>0.9</v>
      </c>
      <c r="Y193" s="1303" t="str">
        <f t="shared" si="25"/>
        <v>Satisfactorio</v>
      </c>
      <c r="Z193" s="202">
        <v>44168</v>
      </c>
      <c r="AA193" s="203" t="s">
        <v>1597</v>
      </c>
      <c r="AB193" s="219" t="s">
        <v>584</v>
      </c>
      <c r="AC193" s="150">
        <v>44229</v>
      </c>
      <c r="AD193" s="355" t="s">
        <v>1598</v>
      </c>
      <c r="AE193" s="204">
        <v>1</v>
      </c>
      <c r="AF193" s="219" t="str">
        <f t="shared" si="26"/>
        <v>Destacado</v>
      </c>
      <c r="AG193" s="150">
        <v>44454</v>
      </c>
      <c r="AH193" s="203" t="s">
        <v>1599</v>
      </c>
      <c r="AI193" s="250" t="s">
        <v>346</v>
      </c>
      <c r="AJ193" s="202"/>
      <c r="AK193" s="207"/>
      <c r="AL193" s="204"/>
      <c r="AM193" s="219" t="str">
        <f t="shared" si="27"/>
        <v>Sin Avance</v>
      </c>
      <c r="AN193" s="215"/>
      <c r="AO193" s="207"/>
      <c r="AP193" s="208"/>
      <c r="AQ193" s="146"/>
      <c r="AR193" s="217"/>
      <c r="AS193" s="204"/>
      <c r="AT193" s="205" t="str">
        <f t="shared" si="28"/>
        <v>Sin Avance</v>
      </c>
      <c r="AU193" s="202"/>
      <c r="AV193" s="207"/>
      <c r="AW193" s="208"/>
      <c r="AX193" s="218"/>
      <c r="AY193" s="147"/>
      <c r="AZ193" s="204"/>
      <c r="BA193" s="219" t="str">
        <f t="shared" si="29"/>
        <v>Sin Avance</v>
      </c>
      <c r="BB193" s="148"/>
      <c r="BC193" s="203"/>
      <c r="BD193" s="203"/>
      <c r="BE193" s="236"/>
      <c r="BF193" s="217"/>
      <c r="BG193" s="221"/>
      <c r="BH193" s="219" t="str">
        <f t="shared" si="30"/>
        <v>Sin Avance</v>
      </c>
      <c r="BI193" s="237"/>
      <c r="BJ193" s="222"/>
      <c r="BK193" s="147"/>
      <c r="BL193" s="238">
        <f t="shared" si="31"/>
        <v>1</v>
      </c>
      <c r="BM193" s="146"/>
      <c r="BN193" s="27"/>
      <c r="BO193" s="203"/>
      <c r="BP193" s="207"/>
      <c r="BQ193" s="237"/>
      <c r="BR193" s="222"/>
      <c r="BS193" s="240" t="str">
        <f t="shared" si="32"/>
        <v/>
      </c>
      <c r="BT193" s="203"/>
      <c r="BU193" s="208"/>
      <c r="BV193" s="229"/>
    </row>
    <row r="194" spans="1:78" s="1129" customFormat="1" ht="45" customHeight="1">
      <c r="A194" s="778" t="s">
        <v>131</v>
      </c>
      <c r="B194" s="1133">
        <v>44001</v>
      </c>
      <c r="C194" s="1108" t="s">
        <v>1600</v>
      </c>
      <c r="D194" s="778" t="s">
        <v>756</v>
      </c>
      <c r="E194" s="1107" t="s">
        <v>1601</v>
      </c>
      <c r="F194" s="778" t="s">
        <v>98</v>
      </c>
      <c r="G194" s="778" t="s">
        <v>758</v>
      </c>
      <c r="H194" s="1107" t="s">
        <v>1602</v>
      </c>
      <c r="I194" s="778">
        <v>1</v>
      </c>
      <c r="J194" s="1107" t="s">
        <v>1603</v>
      </c>
      <c r="K194" s="778" t="s">
        <v>110</v>
      </c>
      <c r="L194" s="778" t="s">
        <v>1604</v>
      </c>
      <c r="M194" s="778" t="s">
        <v>1605</v>
      </c>
      <c r="N194" s="1108">
        <v>1</v>
      </c>
      <c r="O194" s="778" t="s">
        <v>1605</v>
      </c>
      <c r="P194" s="778" t="s">
        <v>758</v>
      </c>
      <c r="Q194" s="778" t="s">
        <v>758</v>
      </c>
      <c r="R194" s="1134">
        <v>44013</v>
      </c>
      <c r="S194" s="1134">
        <v>44285</v>
      </c>
      <c r="T194" s="783"/>
      <c r="U194" s="1112">
        <f t="shared" si="24"/>
        <v>44285</v>
      </c>
      <c r="V194" s="1118">
        <v>44271</v>
      </c>
      <c r="W194" s="1117" t="s">
        <v>1606</v>
      </c>
      <c r="X194" s="1115">
        <v>0.8</v>
      </c>
      <c r="Y194" s="1321" t="str">
        <f t="shared" si="25"/>
        <v>Satisfactorio</v>
      </c>
      <c r="Z194" s="1113">
        <v>44302</v>
      </c>
      <c r="AA194" s="1116" t="s">
        <v>1607</v>
      </c>
      <c r="AB194" s="1116" t="s">
        <v>584</v>
      </c>
      <c r="AC194" s="1118">
        <v>44347</v>
      </c>
      <c r="AD194" s="1117" t="s">
        <v>1608</v>
      </c>
      <c r="AE194" s="1115">
        <v>1</v>
      </c>
      <c r="AF194" s="1316" t="str">
        <f t="shared" si="26"/>
        <v>Destacado</v>
      </c>
      <c r="AG194" s="1113">
        <v>44432</v>
      </c>
      <c r="AH194" s="1116" t="s">
        <v>1609</v>
      </c>
      <c r="AI194" s="1116" t="s">
        <v>584</v>
      </c>
      <c r="AJ194" s="1116"/>
      <c r="AK194" s="1117"/>
      <c r="AL194" s="1116"/>
      <c r="AM194" s="1116" t="str">
        <f t="shared" si="27"/>
        <v>Sin Avance</v>
      </c>
      <c r="AN194" s="1117"/>
      <c r="AO194" s="1117"/>
      <c r="AP194" s="1117"/>
      <c r="AQ194" s="1117"/>
      <c r="AR194" s="1114"/>
      <c r="AS194" s="1119"/>
      <c r="AT194" s="1120" t="str">
        <f t="shared" si="28"/>
        <v>Sin Avance</v>
      </c>
      <c r="AU194" s="1113"/>
      <c r="AV194" s="1117"/>
      <c r="AW194" s="1117"/>
      <c r="AX194" s="1116"/>
      <c r="AY194" s="1114"/>
      <c r="AZ194" s="1119"/>
      <c r="BA194" s="1116" t="str">
        <f t="shared" si="29"/>
        <v>Sin Avance</v>
      </c>
      <c r="BB194" s="1116"/>
      <c r="BC194" s="1116"/>
      <c r="BD194" s="1116"/>
      <c r="BE194" s="1114"/>
      <c r="BF194" s="1114"/>
      <c r="BG194" s="1121"/>
      <c r="BH194" s="1116" t="str">
        <f t="shared" si="30"/>
        <v>Sin Avance</v>
      </c>
      <c r="BI194" s="1122"/>
      <c r="BJ194" s="1122"/>
      <c r="BK194" s="1114"/>
      <c r="BL194" s="1135">
        <f t="shared" si="31"/>
        <v>1</v>
      </c>
      <c r="BM194" s="1117" t="s">
        <v>96</v>
      </c>
      <c r="BN194" s="1117" t="s">
        <v>96</v>
      </c>
      <c r="BO194" s="1113">
        <v>44701</v>
      </c>
      <c r="BP194" s="1117" t="s">
        <v>4218</v>
      </c>
      <c r="BQ194" s="1122" t="s">
        <v>96</v>
      </c>
      <c r="BR194" s="1122" t="s">
        <v>96</v>
      </c>
      <c r="BS194" s="1125" t="str">
        <f t="shared" si="32"/>
        <v>Cerrada</v>
      </c>
      <c r="BT194" s="1116" t="s">
        <v>4219</v>
      </c>
      <c r="BU194" s="1127" t="s">
        <v>186</v>
      </c>
      <c r="BV194" s="1128"/>
      <c r="BZ194" s="725"/>
    </row>
    <row r="195" spans="1:78" s="1129" customFormat="1" ht="41.1" customHeight="1">
      <c r="A195" s="778" t="s">
        <v>131</v>
      </c>
      <c r="B195" s="1133">
        <v>44001</v>
      </c>
      <c r="C195" s="1108" t="s">
        <v>1610</v>
      </c>
      <c r="D195" s="778" t="s">
        <v>756</v>
      </c>
      <c r="E195" s="1107" t="s">
        <v>1611</v>
      </c>
      <c r="F195" s="778" t="s">
        <v>98</v>
      </c>
      <c r="G195" s="778" t="s">
        <v>175</v>
      </c>
      <c r="H195" s="1107" t="s">
        <v>1612</v>
      </c>
      <c r="I195" s="778">
        <v>1</v>
      </c>
      <c r="J195" s="1107" t="s">
        <v>1613</v>
      </c>
      <c r="K195" s="778" t="s">
        <v>110</v>
      </c>
      <c r="L195" s="778" t="s">
        <v>1614</v>
      </c>
      <c r="M195" s="778" t="s">
        <v>1615</v>
      </c>
      <c r="N195" s="1108">
        <v>1</v>
      </c>
      <c r="O195" s="778" t="s">
        <v>1615</v>
      </c>
      <c r="P195" s="1109" t="s">
        <v>175</v>
      </c>
      <c r="Q195" s="1109" t="s">
        <v>175</v>
      </c>
      <c r="R195" s="1134">
        <v>44001</v>
      </c>
      <c r="S195" s="1134">
        <v>44365</v>
      </c>
      <c r="T195" s="783"/>
      <c r="U195" s="1112">
        <f t="shared" si="24"/>
        <v>44365</v>
      </c>
      <c r="V195" s="1113">
        <v>44153</v>
      </c>
      <c r="W195" s="1139" t="s">
        <v>1616</v>
      </c>
      <c r="X195" s="1140">
        <v>0.05</v>
      </c>
      <c r="Y195" s="1321" t="str">
        <f t="shared" si="25"/>
        <v>No Satisfactorio</v>
      </c>
      <c r="Z195" s="1113">
        <v>44168</v>
      </c>
      <c r="AA195" s="1116" t="s">
        <v>1617</v>
      </c>
      <c r="AB195" s="1116" t="s">
        <v>584</v>
      </c>
      <c r="AC195" s="1113">
        <v>44229</v>
      </c>
      <c r="AD195" s="1141" t="s">
        <v>1618</v>
      </c>
      <c r="AE195" s="1119">
        <v>0.1</v>
      </c>
      <c r="AF195" s="1316" t="str">
        <f t="shared" si="26"/>
        <v>No Satisfactorio</v>
      </c>
      <c r="AG195" s="1113">
        <v>44454</v>
      </c>
      <c r="AH195" s="1116" t="s">
        <v>1619</v>
      </c>
      <c r="AI195" s="1116" t="s">
        <v>346</v>
      </c>
      <c r="AJ195" s="1143">
        <v>44375</v>
      </c>
      <c r="AK195" s="1151" t="s">
        <v>1620</v>
      </c>
      <c r="AL195" s="1145">
        <v>1</v>
      </c>
      <c r="AM195" s="1116" t="str">
        <f t="shared" si="27"/>
        <v>Destacado</v>
      </c>
      <c r="AN195" s="1113">
        <v>44454</v>
      </c>
      <c r="AO195" s="1116" t="s">
        <v>1619</v>
      </c>
      <c r="AP195" s="1116" t="s">
        <v>346</v>
      </c>
      <c r="AQ195" s="1117"/>
      <c r="AR195" s="1114"/>
      <c r="AS195" s="1119"/>
      <c r="AT195" s="1120" t="str">
        <f t="shared" si="28"/>
        <v>Sin Avance</v>
      </c>
      <c r="AU195" s="1113"/>
      <c r="AV195" s="1117"/>
      <c r="AW195" s="1117"/>
      <c r="AX195" s="1116"/>
      <c r="AY195" s="1114"/>
      <c r="AZ195" s="1119"/>
      <c r="BA195" s="1116" t="str">
        <f t="shared" si="29"/>
        <v>Sin Avance</v>
      </c>
      <c r="BB195" s="1116"/>
      <c r="BC195" s="1116"/>
      <c r="BD195" s="1116"/>
      <c r="BE195" s="1114"/>
      <c r="BF195" s="1114"/>
      <c r="BG195" s="1121"/>
      <c r="BH195" s="1116" t="str">
        <f t="shared" si="30"/>
        <v>Sin Avance</v>
      </c>
      <c r="BI195" s="1122"/>
      <c r="BJ195" s="1122"/>
      <c r="BK195" s="1114"/>
      <c r="BL195" s="1135">
        <f t="shared" si="31"/>
        <v>1</v>
      </c>
      <c r="BM195" s="1117" t="s">
        <v>96</v>
      </c>
      <c r="BN195" s="1117" t="s">
        <v>96</v>
      </c>
      <c r="BO195" s="1113">
        <v>44701</v>
      </c>
      <c r="BP195" s="1117" t="s">
        <v>4218</v>
      </c>
      <c r="BQ195" s="1122" t="s">
        <v>96</v>
      </c>
      <c r="BR195" s="1122" t="s">
        <v>96</v>
      </c>
      <c r="BS195" s="1125" t="str">
        <f t="shared" si="32"/>
        <v>Cerrada</v>
      </c>
      <c r="BT195" s="1116" t="s">
        <v>4219</v>
      </c>
      <c r="BU195" s="1127" t="s">
        <v>186</v>
      </c>
      <c r="BV195" s="1128"/>
      <c r="BZ195" s="725"/>
    </row>
    <row r="196" spans="1:78" s="1129" customFormat="1" ht="41.1" customHeight="1">
      <c r="A196" s="778" t="s">
        <v>131</v>
      </c>
      <c r="B196" s="1133">
        <v>44001</v>
      </c>
      <c r="C196" s="1108" t="s">
        <v>1610</v>
      </c>
      <c r="D196" s="778" t="s">
        <v>756</v>
      </c>
      <c r="E196" s="1107" t="s">
        <v>1611</v>
      </c>
      <c r="F196" s="778" t="s">
        <v>98</v>
      </c>
      <c r="G196" s="778" t="s">
        <v>175</v>
      </c>
      <c r="H196" s="1107" t="s">
        <v>1612</v>
      </c>
      <c r="I196" s="778">
        <v>2</v>
      </c>
      <c r="J196" s="1107" t="s">
        <v>1621</v>
      </c>
      <c r="K196" s="778" t="s">
        <v>110</v>
      </c>
      <c r="L196" s="778" t="s">
        <v>1622</v>
      </c>
      <c r="M196" s="778" t="s">
        <v>1623</v>
      </c>
      <c r="N196" s="1108">
        <v>1</v>
      </c>
      <c r="O196" s="778" t="s">
        <v>1623</v>
      </c>
      <c r="P196" s="1109" t="s">
        <v>175</v>
      </c>
      <c r="Q196" s="1109" t="s">
        <v>175</v>
      </c>
      <c r="R196" s="1134">
        <v>44001</v>
      </c>
      <c r="S196" s="1134">
        <v>44365</v>
      </c>
      <c r="T196" s="783"/>
      <c r="U196" s="1112">
        <f t="shared" si="24"/>
        <v>44365</v>
      </c>
      <c r="V196" s="1113">
        <v>44153</v>
      </c>
      <c r="W196" s="1139" t="s">
        <v>1624</v>
      </c>
      <c r="X196" s="1140">
        <v>0.1</v>
      </c>
      <c r="Y196" s="1321" t="str">
        <f t="shared" si="25"/>
        <v>No Satisfactorio</v>
      </c>
      <c r="Z196" s="1113">
        <v>44168</v>
      </c>
      <c r="AA196" s="1116" t="s">
        <v>1625</v>
      </c>
      <c r="AB196" s="1116" t="s">
        <v>584</v>
      </c>
      <c r="AC196" s="1113">
        <v>44229</v>
      </c>
      <c r="AD196" s="1141" t="s">
        <v>1626</v>
      </c>
      <c r="AE196" s="1119">
        <v>0.4</v>
      </c>
      <c r="AF196" s="1316" t="str">
        <f t="shared" si="26"/>
        <v>No Satisfactorio</v>
      </c>
      <c r="AG196" s="1113">
        <v>44454</v>
      </c>
      <c r="AH196" s="1116" t="s">
        <v>1627</v>
      </c>
      <c r="AI196" s="1116" t="s">
        <v>346</v>
      </c>
      <c r="AJ196" s="1143">
        <v>44375</v>
      </c>
      <c r="AK196" s="1141" t="s">
        <v>1628</v>
      </c>
      <c r="AL196" s="1145">
        <v>0.5</v>
      </c>
      <c r="AM196" s="1116" t="str">
        <f t="shared" si="27"/>
        <v>No Satisfactorio</v>
      </c>
      <c r="AN196" s="1113">
        <v>44454</v>
      </c>
      <c r="AO196" s="1116" t="s">
        <v>1627</v>
      </c>
      <c r="AP196" s="1116" t="s">
        <v>346</v>
      </c>
      <c r="AQ196" s="1148">
        <v>44469</v>
      </c>
      <c r="AR196" s="1152" t="s">
        <v>1629</v>
      </c>
      <c r="AS196" s="1140">
        <v>0.75</v>
      </c>
      <c r="AT196" s="1116" t="str">
        <f t="shared" si="28"/>
        <v>No Satisfactorio</v>
      </c>
      <c r="AU196" s="1113">
        <v>44494</v>
      </c>
      <c r="AV196" s="1116" t="s">
        <v>1630</v>
      </c>
      <c r="AW196" s="1116" t="s">
        <v>346</v>
      </c>
      <c r="AX196" s="1153">
        <v>44530</v>
      </c>
      <c r="AY196" s="1154" t="s">
        <v>1631</v>
      </c>
      <c r="AZ196" s="1155">
        <v>0.75</v>
      </c>
      <c r="BA196" s="1116" t="str">
        <f t="shared" si="29"/>
        <v>No Satisfactorio</v>
      </c>
      <c r="BB196" s="1113">
        <v>44560</v>
      </c>
      <c r="BC196" s="1116" t="s">
        <v>1632</v>
      </c>
      <c r="BD196" s="1116" t="s">
        <v>584</v>
      </c>
      <c r="BE196" s="1153">
        <v>44557</v>
      </c>
      <c r="BF196" s="1154" t="s">
        <v>1633</v>
      </c>
      <c r="BG196" s="1155">
        <v>1</v>
      </c>
      <c r="BH196" s="1116" t="str">
        <f t="shared" si="30"/>
        <v>Destacado</v>
      </c>
      <c r="BI196" s="1113">
        <v>44560</v>
      </c>
      <c r="BJ196" s="1116" t="s">
        <v>4224</v>
      </c>
      <c r="BK196" s="1116" t="s">
        <v>584</v>
      </c>
      <c r="BL196" s="1135">
        <f t="shared" si="31"/>
        <v>1</v>
      </c>
      <c r="BM196" s="1117" t="s">
        <v>96</v>
      </c>
      <c r="BN196" s="1117" t="s">
        <v>96</v>
      </c>
      <c r="BO196" s="1113">
        <v>44701</v>
      </c>
      <c r="BP196" s="1117" t="s">
        <v>4218</v>
      </c>
      <c r="BQ196" s="1122" t="s">
        <v>96</v>
      </c>
      <c r="BR196" s="1122" t="s">
        <v>96</v>
      </c>
      <c r="BS196" s="1125" t="str">
        <f t="shared" si="32"/>
        <v>Cerrada</v>
      </c>
      <c r="BT196" s="1116" t="s">
        <v>4219</v>
      </c>
      <c r="BU196" s="1127" t="s">
        <v>186</v>
      </c>
      <c r="BV196" s="1128"/>
      <c r="BZ196" s="725"/>
    </row>
    <row r="197" spans="1:78" s="1129" customFormat="1" ht="41.1" customHeight="1">
      <c r="A197" s="778" t="s">
        <v>131</v>
      </c>
      <c r="B197" s="1133">
        <v>44001</v>
      </c>
      <c r="C197" s="1108" t="s">
        <v>1610</v>
      </c>
      <c r="D197" s="778" t="s">
        <v>756</v>
      </c>
      <c r="E197" s="1107" t="s">
        <v>1611</v>
      </c>
      <c r="F197" s="778" t="s">
        <v>98</v>
      </c>
      <c r="G197" s="778" t="s">
        <v>175</v>
      </c>
      <c r="H197" s="1107" t="s">
        <v>1612</v>
      </c>
      <c r="I197" s="778">
        <v>3</v>
      </c>
      <c r="J197" s="1107" t="s">
        <v>1634</v>
      </c>
      <c r="K197" s="778" t="s">
        <v>110</v>
      </c>
      <c r="L197" s="778" t="s">
        <v>1635</v>
      </c>
      <c r="M197" s="778" t="s">
        <v>1636</v>
      </c>
      <c r="N197" s="1108">
        <v>4</v>
      </c>
      <c r="O197" s="778" t="s">
        <v>1636</v>
      </c>
      <c r="P197" s="1109" t="s">
        <v>175</v>
      </c>
      <c r="Q197" s="1109" t="s">
        <v>175</v>
      </c>
      <c r="R197" s="1134">
        <v>44001</v>
      </c>
      <c r="S197" s="1134">
        <v>44365</v>
      </c>
      <c r="T197" s="783"/>
      <c r="U197" s="1112">
        <f t="shared" si="24"/>
        <v>44365</v>
      </c>
      <c r="V197" s="1113">
        <v>44153</v>
      </c>
      <c r="W197" s="1139" t="s">
        <v>1624</v>
      </c>
      <c r="X197" s="1140">
        <v>0.1</v>
      </c>
      <c r="Y197" s="1321" t="str">
        <f t="shared" si="25"/>
        <v>No Satisfactorio</v>
      </c>
      <c r="Z197" s="1113">
        <v>44168</v>
      </c>
      <c r="AA197" s="1116" t="s">
        <v>1637</v>
      </c>
      <c r="AB197" s="1116" t="s">
        <v>584</v>
      </c>
      <c r="AC197" s="1113">
        <v>44229</v>
      </c>
      <c r="AD197" s="1141" t="s">
        <v>1638</v>
      </c>
      <c r="AE197" s="1119">
        <v>0.4</v>
      </c>
      <c r="AF197" s="1316" t="str">
        <f t="shared" si="26"/>
        <v>No Satisfactorio</v>
      </c>
      <c r="AG197" s="1113">
        <v>44494</v>
      </c>
      <c r="AH197" s="1116" t="s">
        <v>1639</v>
      </c>
      <c r="AI197" s="1116" t="s">
        <v>346</v>
      </c>
      <c r="AJ197" s="1143">
        <v>44375</v>
      </c>
      <c r="AK197" s="1156" t="s">
        <v>1640</v>
      </c>
      <c r="AL197" s="1145">
        <v>1</v>
      </c>
      <c r="AM197" s="1116" t="str">
        <f t="shared" si="27"/>
        <v>Destacado</v>
      </c>
      <c r="AN197" s="1113">
        <v>44494</v>
      </c>
      <c r="AO197" s="1116" t="s">
        <v>1641</v>
      </c>
      <c r="AP197" s="1116" t="s">
        <v>346</v>
      </c>
      <c r="AQ197" s="1117"/>
      <c r="AR197" s="1114"/>
      <c r="AS197" s="1119"/>
      <c r="AT197" s="1120" t="str">
        <f t="shared" si="28"/>
        <v>Sin Avance</v>
      </c>
      <c r="AU197" s="1113"/>
      <c r="AV197" s="1117"/>
      <c r="AW197" s="1117"/>
      <c r="AX197" s="1116"/>
      <c r="AY197" s="1114"/>
      <c r="AZ197" s="1119"/>
      <c r="BA197" s="1116" t="str">
        <f t="shared" si="29"/>
        <v>Sin Avance</v>
      </c>
      <c r="BB197" s="1116"/>
      <c r="BC197" s="1116"/>
      <c r="BD197" s="1116"/>
      <c r="BE197" s="1114"/>
      <c r="BF197" s="1114"/>
      <c r="BG197" s="1121"/>
      <c r="BH197" s="1116" t="str">
        <f t="shared" si="30"/>
        <v>Sin Avance</v>
      </c>
      <c r="BI197" s="1122"/>
      <c r="BJ197" s="1122"/>
      <c r="BK197" s="1114"/>
      <c r="BL197" s="1135">
        <f t="shared" si="31"/>
        <v>1</v>
      </c>
      <c r="BM197" s="1117" t="s">
        <v>96</v>
      </c>
      <c r="BN197" s="1117" t="s">
        <v>96</v>
      </c>
      <c r="BO197" s="1113">
        <v>44701</v>
      </c>
      <c r="BP197" s="1117" t="s">
        <v>4218</v>
      </c>
      <c r="BQ197" s="1122" t="s">
        <v>96</v>
      </c>
      <c r="BR197" s="1122" t="s">
        <v>96</v>
      </c>
      <c r="BS197" s="1125" t="str">
        <f t="shared" si="32"/>
        <v>Cerrada</v>
      </c>
      <c r="BT197" s="1116" t="s">
        <v>4219</v>
      </c>
      <c r="BU197" s="1127" t="s">
        <v>186</v>
      </c>
      <c r="BV197" s="1128"/>
      <c r="BZ197" s="725"/>
    </row>
    <row r="198" spans="1:78" s="230" customFormat="1" ht="41.1" customHeight="1">
      <c r="A198" s="123" t="s">
        <v>131</v>
      </c>
      <c r="B198" s="129">
        <v>44001</v>
      </c>
      <c r="C198" s="196" t="s">
        <v>1642</v>
      </c>
      <c r="D198" s="123" t="s">
        <v>756</v>
      </c>
      <c r="E198" s="232" t="s">
        <v>1643</v>
      </c>
      <c r="F198" s="123" t="s">
        <v>98</v>
      </c>
      <c r="G198" s="123" t="s">
        <v>1644</v>
      </c>
      <c r="H198" s="232" t="s">
        <v>1645</v>
      </c>
      <c r="I198" s="123">
        <v>1</v>
      </c>
      <c r="J198" s="232" t="s">
        <v>1646</v>
      </c>
      <c r="K198" s="123" t="s">
        <v>110</v>
      </c>
      <c r="L198" s="123" t="s">
        <v>1647</v>
      </c>
      <c r="M198" s="123" t="s">
        <v>1648</v>
      </c>
      <c r="N198" s="196">
        <v>1</v>
      </c>
      <c r="O198" s="123" t="s">
        <v>1648</v>
      </c>
      <c r="P198" s="123" t="s">
        <v>1644</v>
      </c>
      <c r="Q198" s="247" t="s">
        <v>1644</v>
      </c>
      <c r="R198" s="260">
        <v>44012</v>
      </c>
      <c r="S198" s="261">
        <v>44345</v>
      </c>
      <c r="T198" s="262"/>
      <c r="U198" s="201">
        <f t="shared" si="24"/>
        <v>44345</v>
      </c>
      <c r="V198" s="202">
        <v>44216</v>
      </c>
      <c r="W198" s="203" t="s">
        <v>1649</v>
      </c>
      <c r="X198" s="204">
        <v>0.7</v>
      </c>
      <c r="Y198" s="1303" t="str">
        <f t="shared" si="25"/>
        <v>No Satisfactorio</v>
      </c>
      <c r="Z198" s="202">
        <v>44223</v>
      </c>
      <c r="AA198" s="203" t="s">
        <v>1650</v>
      </c>
      <c r="AB198" s="219" t="s">
        <v>1651</v>
      </c>
      <c r="AC198" s="150">
        <v>44344</v>
      </c>
      <c r="AD198" s="203" t="s">
        <v>1652</v>
      </c>
      <c r="AE198" s="204">
        <v>1</v>
      </c>
      <c r="AF198" s="219" t="str">
        <f t="shared" si="26"/>
        <v>Destacado</v>
      </c>
      <c r="AG198" s="150">
        <v>44546</v>
      </c>
      <c r="AH198" s="203" t="s">
        <v>1653</v>
      </c>
      <c r="AI198" s="250" t="s">
        <v>1324</v>
      </c>
      <c r="AJ198" s="202"/>
      <c r="AK198" s="207"/>
      <c r="AL198" s="204"/>
      <c r="AM198" s="219" t="str">
        <f t="shared" si="27"/>
        <v>Sin Avance</v>
      </c>
      <c r="AN198" s="215"/>
      <c r="AO198" s="207"/>
      <c r="AP198" s="208"/>
      <c r="AQ198" s="146"/>
      <c r="AR198" s="217"/>
      <c r="AS198" s="204"/>
      <c r="AT198" s="205" t="str">
        <f t="shared" si="28"/>
        <v>Sin Avance</v>
      </c>
      <c r="AU198" s="202"/>
      <c r="AV198" s="207"/>
      <c r="AW198" s="208"/>
      <c r="AX198" s="218"/>
      <c r="AY198" s="147"/>
      <c r="AZ198" s="204"/>
      <c r="BA198" s="219" t="str">
        <f t="shared" si="29"/>
        <v>Sin Avance</v>
      </c>
      <c r="BB198" s="148"/>
      <c r="BC198" s="203"/>
      <c r="BD198" s="203"/>
      <c r="BE198" s="236"/>
      <c r="BF198" s="217"/>
      <c r="BG198" s="221"/>
      <c r="BH198" s="219" t="str">
        <f t="shared" si="30"/>
        <v>Sin Avance</v>
      </c>
      <c r="BI198" s="237"/>
      <c r="BJ198" s="222"/>
      <c r="BK198" s="147"/>
      <c r="BL198" s="238">
        <f t="shared" si="31"/>
        <v>1</v>
      </c>
      <c r="BM198" s="146"/>
      <c r="BN198" s="27"/>
      <c r="BO198" s="203"/>
      <c r="BP198" s="207"/>
      <c r="BQ198" s="237"/>
      <c r="BR198" s="222"/>
      <c r="BS198" s="240" t="str">
        <f t="shared" si="32"/>
        <v/>
      </c>
      <c r="BT198" s="203"/>
      <c r="BU198" s="208"/>
      <c r="BV198" s="229"/>
    </row>
    <row r="199" spans="1:78" s="230" customFormat="1" ht="41.1" customHeight="1">
      <c r="A199" s="123" t="s">
        <v>131</v>
      </c>
      <c r="B199" s="129">
        <v>44001</v>
      </c>
      <c r="C199" s="196" t="s">
        <v>1642</v>
      </c>
      <c r="D199" s="123" t="s">
        <v>756</v>
      </c>
      <c r="E199" s="232" t="s">
        <v>1643</v>
      </c>
      <c r="F199" s="123" t="s">
        <v>98</v>
      </c>
      <c r="G199" s="123" t="s">
        <v>350</v>
      </c>
      <c r="H199" s="232" t="s">
        <v>1654</v>
      </c>
      <c r="I199" s="123">
        <v>2</v>
      </c>
      <c r="J199" s="232" t="s">
        <v>1655</v>
      </c>
      <c r="K199" s="123" t="s">
        <v>110</v>
      </c>
      <c r="L199" s="123" t="s">
        <v>1656</v>
      </c>
      <c r="M199" s="123" t="s">
        <v>1657</v>
      </c>
      <c r="N199" s="196">
        <v>1</v>
      </c>
      <c r="O199" s="123" t="s">
        <v>1657</v>
      </c>
      <c r="P199" s="123" t="s">
        <v>113</v>
      </c>
      <c r="Q199" s="247" t="s">
        <v>113</v>
      </c>
      <c r="R199" s="260">
        <v>44012</v>
      </c>
      <c r="S199" s="261">
        <v>44345</v>
      </c>
      <c r="T199" s="262"/>
      <c r="U199" s="201">
        <f t="shared" si="24"/>
        <v>44345</v>
      </c>
      <c r="V199" s="202">
        <v>44216</v>
      </c>
      <c r="W199" s="203" t="s">
        <v>1658</v>
      </c>
      <c r="X199" s="204">
        <v>1</v>
      </c>
      <c r="Y199" s="1303" t="str">
        <f t="shared" si="25"/>
        <v>Destacado</v>
      </c>
      <c r="Z199" s="202">
        <v>44223</v>
      </c>
      <c r="AA199" s="203" t="s">
        <v>1659</v>
      </c>
      <c r="AB199" s="219" t="s">
        <v>1651</v>
      </c>
      <c r="AC199" s="150"/>
      <c r="AD199" s="203"/>
      <c r="AE199" s="204"/>
      <c r="AF199" s="219" t="str">
        <f t="shared" si="26"/>
        <v>Sin Avance</v>
      </c>
      <c r="AG199" s="150"/>
      <c r="AH199" s="203"/>
      <c r="AI199" s="250"/>
      <c r="AJ199" s="202"/>
      <c r="AK199" s="207"/>
      <c r="AL199" s="204"/>
      <c r="AM199" s="219" t="str">
        <f t="shared" si="27"/>
        <v>Sin Avance</v>
      </c>
      <c r="AN199" s="215"/>
      <c r="AO199" s="207"/>
      <c r="AP199" s="208"/>
      <c r="AQ199" s="146"/>
      <c r="AR199" s="217"/>
      <c r="AS199" s="204"/>
      <c r="AT199" s="205" t="str">
        <f t="shared" si="28"/>
        <v>Sin Avance</v>
      </c>
      <c r="AU199" s="202"/>
      <c r="AV199" s="207"/>
      <c r="AW199" s="208"/>
      <c r="AX199" s="218"/>
      <c r="AY199" s="147"/>
      <c r="AZ199" s="204"/>
      <c r="BA199" s="219" t="str">
        <f t="shared" si="29"/>
        <v>Sin Avance</v>
      </c>
      <c r="BB199" s="148"/>
      <c r="BC199" s="203"/>
      <c r="BD199" s="203"/>
      <c r="BE199" s="236"/>
      <c r="BF199" s="217"/>
      <c r="BG199" s="221"/>
      <c r="BH199" s="219" t="str">
        <f t="shared" si="30"/>
        <v>Sin Avance</v>
      </c>
      <c r="BI199" s="237"/>
      <c r="BJ199" s="222"/>
      <c r="BK199" s="147"/>
      <c r="BL199" s="238">
        <f t="shared" si="31"/>
        <v>1</v>
      </c>
      <c r="BM199" s="146"/>
      <c r="BN199" s="27"/>
      <c r="BO199" s="203"/>
      <c r="BP199" s="207"/>
      <c r="BQ199" s="237"/>
      <c r="BR199" s="222"/>
      <c r="BS199" s="240" t="str">
        <f t="shared" si="32"/>
        <v/>
      </c>
      <c r="BT199" s="203"/>
      <c r="BU199" s="208"/>
      <c r="BV199" s="229"/>
    </row>
    <row r="200" spans="1:78" s="1129" customFormat="1" ht="41.1" customHeight="1">
      <c r="A200" s="778" t="s">
        <v>131</v>
      </c>
      <c r="B200" s="1133">
        <v>44001</v>
      </c>
      <c r="C200" s="1108" t="s">
        <v>1660</v>
      </c>
      <c r="D200" s="778" t="s">
        <v>756</v>
      </c>
      <c r="E200" s="1107" t="s">
        <v>1661</v>
      </c>
      <c r="F200" s="778" t="s">
        <v>98</v>
      </c>
      <c r="G200" s="778" t="s">
        <v>847</v>
      </c>
      <c r="H200" s="1107" t="s">
        <v>1662</v>
      </c>
      <c r="I200" s="778">
        <v>1</v>
      </c>
      <c r="J200" s="1107" t="s">
        <v>1663</v>
      </c>
      <c r="K200" s="778" t="s">
        <v>110</v>
      </c>
      <c r="L200" s="778" t="s">
        <v>1664</v>
      </c>
      <c r="M200" s="778" t="s">
        <v>1665</v>
      </c>
      <c r="N200" s="1108">
        <v>1</v>
      </c>
      <c r="O200" s="778" t="s">
        <v>1665</v>
      </c>
      <c r="P200" s="778" t="s">
        <v>852</v>
      </c>
      <c r="Q200" s="778" t="s">
        <v>852</v>
      </c>
      <c r="R200" s="1134">
        <v>43998</v>
      </c>
      <c r="S200" s="1134">
        <v>44362</v>
      </c>
      <c r="T200" s="783"/>
      <c r="U200" s="1112">
        <f t="shared" si="24"/>
        <v>44362</v>
      </c>
      <c r="V200" s="1138">
        <v>44466</v>
      </c>
      <c r="W200" s="1116" t="s">
        <v>1666</v>
      </c>
      <c r="X200" s="1119">
        <v>1</v>
      </c>
      <c r="Y200" s="1321" t="str">
        <f t="shared" si="25"/>
        <v>Destacado</v>
      </c>
      <c r="Z200" s="1118">
        <v>44544</v>
      </c>
      <c r="AA200" s="1117" t="s">
        <v>1667</v>
      </c>
      <c r="AB200" s="1117" t="s">
        <v>346</v>
      </c>
      <c r="AC200" s="1113"/>
      <c r="AD200" s="1116"/>
      <c r="AE200" s="1119"/>
      <c r="AF200" s="1322" t="str">
        <f t="shared" si="26"/>
        <v>Sin Avance</v>
      </c>
      <c r="AG200" s="1113"/>
      <c r="AH200" s="1116"/>
      <c r="AI200" s="1116"/>
      <c r="AJ200" s="1113"/>
      <c r="AK200" s="1117"/>
      <c r="AL200" s="1119"/>
      <c r="AM200" s="1116" t="str">
        <f t="shared" si="27"/>
        <v>Sin Avance</v>
      </c>
      <c r="AN200" s="1117"/>
      <c r="AO200" s="1117"/>
      <c r="AP200" s="1117"/>
      <c r="AQ200" s="1117"/>
      <c r="AR200" s="1114"/>
      <c r="AS200" s="1119"/>
      <c r="AT200" s="1120" t="str">
        <f t="shared" si="28"/>
        <v>Sin Avance</v>
      </c>
      <c r="AU200" s="1113"/>
      <c r="AV200" s="1117"/>
      <c r="AW200" s="1117"/>
      <c r="AX200" s="1116"/>
      <c r="AY200" s="1114"/>
      <c r="AZ200" s="1119"/>
      <c r="BA200" s="1116" t="str">
        <f t="shared" si="29"/>
        <v>Sin Avance</v>
      </c>
      <c r="BB200" s="1116"/>
      <c r="BC200" s="1116"/>
      <c r="BD200" s="1116"/>
      <c r="BE200" s="1114"/>
      <c r="BF200" s="1114"/>
      <c r="BG200" s="1121"/>
      <c r="BH200" s="1116" t="str">
        <f t="shared" si="30"/>
        <v>Sin Avance</v>
      </c>
      <c r="BI200" s="1122"/>
      <c r="BJ200" s="1122"/>
      <c r="BK200" s="1114"/>
      <c r="BL200" s="1135">
        <f t="shared" si="31"/>
        <v>1</v>
      </c>
      <c r="BM200" s="1117" t="s">
        <v>96</v>
      </c>
      <c r="BN200" s="1117" t="s">
        <v>96</v>
      </c>
      <c r="BO200" s="1113">
        <v>44701</v>
      </c>
      <c r="BP200" s="1117" t="s">
        <v>4218</v>
      </c>
      <c r="BQ200" s="1122" t="s">
        <v>96</v>
      </c>
      <c r="BR200" s="1122" t="s">
        <v>96</v>
      </c>
      <c r="BS200" s="1125" t="str">
        <f t="shared" si="32"/>
        <v>Cerrada</v>
      </c>
      <c r="BT200" s="1116" t="s">
        <v>4219</v>
      </c>
      <c r="BU200" s="1127" t="s">
        <v>186</v>
      </c>
      <c r="BV200" s="1128"/>
      <c r="BZ200" s="725"/>
    </row>
    <row r="201" spans="1:78" s="1129" customFormat="1" ht="41.1" customHeight="1">
      <c r="A201" s="778" t="s">
        <v>131</v>
      </c>
      <c r="B201" s="1133">
        <v>44001</v>
      </c>
      <c r="C201" s="1108" t="s">
        <v>1668</v>
      </c>
      <c r="D201" s="778" t="s">
        <v>756</v>
      </c>
      <c r="E201" s="1107" t="s">
        <v>1669</v>
      </c>
      <c r="F201" s="778" t="s">
        <v>98</v>
      </c>
      <c r="G201" s="778" t="s">
        <v>175</v>
      </c>
      <c r="H201" s="1107" t="s">
        <v>1670</v>
      </c>
      <c r="I201" s="778">
        <v>1</v>
      </c>
      <c r="J201" s="1107" t="s">
        <v>1613</v>
      </c>
      <c r="K201" s="778" t="s">
        <v>110</v>
      </c>
      <c r="L201" s="778" t="s">
        <v>1614</v>
      </c>
      <c r="M201" s="778" t="s">
        <v>1615</v>
      </c>
      <c r="N201" s="1108">
        <v>1</v>
      </c>
      <c r="O201" s="778" t="s">
        <v>1615</v>
      </c>
      <c r="P201" s="1109" t="s">
        <v>175</v>
      </c>
      <c r="Q201" s="1109" t="s">
        <v>175</v>
      </c>
      <c r="R201" s="1134">
        <v>43998</v>
      </c>
      <c r="S201" s="1134">
        <v>44362</v>
      </c>
      <c r="T201" s="783"/>
      <c r="U201" s="1112">
        <f t="shared" si="24"/>
        <v>44362</v>
      </c>
      <c r="V201" s="1113">
        <v>44153</v>
      </c>
      <c r="W201" s="1139" t="s">
        <v>1616</v>
      </c>
      <c r="X201" s="1140">
        <v>0.05</v>
      </c>
      <c r="Y201" s="1321" t="str">
        <f t="shared" si="25"/>
        <v>No Satisfactorio</v>
      </c>
      <c r="Z201" s="1113">
        <v>44168</v>
      </c>
      <c r="AA201" s="1116" t="s">
        <v>1617</v>
      </c>
      <c r="AB201" s="1116" t="s">
        <v>584</v>
      </c>
      <c r="AC201" s="1113">
        <v>44229</v>
      </c>
      <c r="AD201" s="1141" t="s">
        <v>1618</v>
      </c>
      <c r="AE201" s="1119">
        <v>0.1</v>
      </c>
      <c r="AF201" s="1316" t="str">
        <f t="shared" si="26"/>
        <v>No Satisfactorio</v>
      </c>
      <c r="AG201" s="1113">
        <v>44454</v>
      </c>
      <c r="AH201" s="1116" t="s">
        <v>1619</v>
      </c>
      <c r="AI201" s="1116" t="s">
        <v>346</v>
      </c>
      <c r="AJ201" s="1143">
        <v>44375</v>
      </c>
      <c r="AK201" s="1151" t="s">
        <v>1620</v>
      </c>
      <c r="AL201" s="1145">
        <v>1</v>
      </c>
      <c r="AM201" s="1116" t="str">
        <f t="shared" si="27"/>
        <v>Destacado</v>
      </c>
      <c r="AN201" s="1113">
        <v>44454</v>
      </c>
      <c r="AO201" s="1116" t="s">
        <v>1619</v>
      </c>
      <c r="AP201" s="1116" t="s">
        <v>346</v>
      </c>
      <c r="AQ201" s="1117"/>
      <c r="AR201" s="1114"/>
      <c r="AS201" s="1119"/>
      <c r="AT201" s="1120" t="str">
        <f t="shared" si="28"/>
        <v>Sin Avance</v>
      </c>
      <c r="AU201" s="1113"/>
      <c r="AV201" s="1117"/>
      <c r="AW201" s="1117"/>
      <c r="AX201" s="1116"/>
      <c r="AY201" s="1114"/>
      <c r="AZ201" s="1119"/>
      <c r="BA201" s="1116" t="str">
        <f t="shared" si="29"/>
        <v>Sin Avance</v>
      </c>
      <c r="BB201" s="1116"/>
      <c r="BC201" s="1116"/>
      <c r="BD201" s="1116"/>
      <c r="BE201" s="1114"/>
      <c r="BF201" s="1114"/>
      <c r="BG201" s="1121"/>
      <c r="BH201" s="1116" t="str">
        <f t="shared" si="30"/>
        <v>Sin Avance</v>
      </c>
      <c r="BI201" s="1122"/>
      <c r="BJ201" s="1122"/>
      <c r="BK201" s="1114"/>
      <c r="BL201" s="1135">
        <f t="shared" si="31"/>
        <v>1</v>
      </c>
      <c r="BM201" s="1117" t="s">
        <v>96</v>
      </c>
      <c r="BN201" s="1117" t="s">
        <v>96</v>
      </c>
      <c r="BO201" s="1113">
        <v>44701</v>
      </c>
      <c r="BP201" s="1117" t="s">
        <v>4218</v>
      </c>
      <c r="BQ201" s="1122" t="s">
        <v>96</v>
      </c>
      <c r="BR201" s="1122" t="s">
        <v>96</v>
      </c>
      <c r="BS201" s="1125" t="str">
        <f t="shared" si="32"/>
        <v>Cerrada</v>
      </c>
      <c r="BT201" s="1116" t="s">
        <v>4219</v>
      </c>
      <c r="BU201" s="1127" t="s">
        <v>186</v>
      </c>
      <c r="BV201" s="1128"/>
      <c r="BZ201" s="725"/>
    </row>
    <row r="202" spans="1:78" s="1129" customFormat="1" ht="41.1" customHeight="1">
      <c r="A202" s="778" t="s">
        <v>131</v>
      </c>
      <c r="B202" s="1133">
        <v>44001</v>
      </c>
      <c r="C202" s="1108" t="s">
        <v>1668</v>
      </c>
      <c r="D202" s="778" t="s">
        <v>756</v>
      </c>
      <c r="E202" s="1107" t="s">
        <v>1669</v>
      </c>
      <c r="F202" s="778" t="s">
        <v>98</v>
      </c>
      <c r="G202" s="778" t="s">
        <v>175</v>
      </c>
      <c r="H202" s="1107" t="s">
        <v>1670</v>
      </c>
      <c r="I202" s="778">
        <v>2</v>
      </c>
      <c r="J202" s="1107" t="s">
        <v>1621</v>
      </c>
      <c r="K202" s="778" t="s">
        <v>110</v>
      </c>
      <c r="L202" s="778" t="s">
        <v>1622</v>
      </c>
      <c r="M202" s="778" t="s">
        <v>1623</v>
      </c>
      <c r="N202" s="1108">
        <v>1</v>
      </c>
      <c r="O202" s="778" t="s">
        <v>1623</v>
      </c>
      <c r="P202" s="1109" t="s">
        <v>175</v>
      </c>
      <c r="Q202" s="1109" t="s">
        <v>175</v>
      </c>
      <c r="R202" s="1134">
        <v>43998</v>
      </c>
      <c r="S202" s="1134">
        <v>44362</v>
      </c>
      <c r="T202" s="783"/>
      <c r="U202" s="1112">
        <f t="shared" ref="U202:U205" si="33">S202+T202</f>
        <v>44362</v>
      </c>
      <c r="V202" s="1113">
        <v>44153</v>
      </c>
      <c r="W202" s="1139" t="s">
        <v>1624</v>
      </c>
      <c r="X202" s="1140">
        <v>0.1</v>
      </c>
      <c r="Y202" s="1321" t="str">
        <f t="shared" ref="Y202:Y205" si="34">IF(X202="","Sin Avance",IF(X202&gt;95%,"Destacado",IF(X202&gt;=80%,"Satisfactorio","No Satisfactorio")))</f>
        <v>No Satisfactorio</v>
      </c>
      <c r="Z202" s="1113">
        <v>44168</v>
      </c>
      <c r="AA202" s="1116" t="s">
        <v>1625</v>
      </c>
      <c r="AB202" s="1116" t="s">
        <v>584</v>
      </c>
      <c r="AC202" s="1113">
        <v>44229</v>
      </c>
      <c r="AD202" s="1141" t="s">
        <v>1626</v>
      </c>
      <c r="AE202" s="1119">
        <v>0.4</v>
      </c>
      <c r="AF202" s="1316" t="str">
        <f t="shared" ref="AF202:AF205" si="35">IF(AE202="","Sin Avance",IF(AE202&gt;95%,"Destacado",IF(AE202&gt;=80%,"Satisfactorio","No Satisfactorio")))</f>
        <v>No Satisfactorio</v>
      </c>
      <c r="AG202" s="1113">
        <v>44454</v>
      </c>
      <c r="AH202" s="1116" t="s">
        <v>1627</v>
      </c>
      <c r="AI202" s="1116" t="s">
        <v>346</v>
      </c>
      <c r="AJ202" s="1143">
        <v>44375</v>
      </c>
      <c r="AK202" s="1141" t="s">
        <v>1628</v>
      </c>
      <c r="AL202" s="1145">
        <v>0.5</v>
      </c>
      <c r="AM202" s="1116" t="str">
        <f t="shared" ref="AM202:AM205" si="36">IF(AL202="","Sin Avance",IF(AL202&gt;95%,"Destacado",IF(AL202&gt;=80%,"Satisfactorio","No Satisfactorio")))</f>
        <v>No Satisfactorio</v>
      </c>
      <c r="AN202" s="1113">
        <v>44454</v>
      </c>
      <c r="AO202" s="1116" t="s">
        <v>1627</v>
      </c>
      <c r="AP202" s="1116" t="s">
        <v>346</v>
      </c>
      <c r="AQ202" s="1113">
        <v>44469</v>
      </c>
      <c r="AR202" s="1152" t="s">
        <v>1629</v>
      </c>
      <c r="AS202" s="1140">
        <v>0.75</v>
      </c>
      <c r="AT202" s="1116" t="str">
        <f t="shared" ref="AT202:AT205" si="37">IF(AS202="","Sin Avance",IF(AS202&gt;95%,"Destacado",IF(AS202&gt;=80%,"Satisfactorio","No Satisfactorio")))</f>
        <v>No Satisfactorio</v>
      </c>
      <c r="AU202" s="1113">
        <v>44494</v>
      </c>
      <c r="AV202" s="1116" t="s">
        <v>1630</v>
      </c>
      <c r="AW202" s="1116" t="s">
        <v>346</v>
      </c>
      <c r="AX202" s="1153">
        <v>44530</v>
      </c>
      <c r="AY202" s="1154" t="s">
        <v>1631</v>
      </c>
      <c r="AZ202" s="1155">
        <v>0.75</v>
      </c>
      <c r="BA202" s="1116" t="str">
        <f>IF(BG202="","Sin Avance",IF(BG202&gt;95%,"Destacado",IF(BG202&gt;=80%,"Satisfactorio","No Satisfactorio")))</f>
        <v>Destacado</v>
      </c>
      <c r="BB202" s="1113">
        <v>44560</v>
      </c>
      <c r="BC202" s="1116" t="s">
        <v>1632</v>
      </c>
      <c r="BD202" s="1116" t="s">
        <v>584</v>
      </c>
      <c r="BE202" s="1153">
        <v>44557</v>
      </c>
      <c r="BF202" s="1154" t="s">
        <v>1671</v>
      </c>
      <c r="BG202" s="1155">
        <v>1</v>
      </c>
      <c r="BH202" s="1116" t="str">
        <f t="shared" ref="BH202:BH205" si="38">IF(BG202="","Sin Avance",IF(BG202&gt;95%,"Destacado",IF(BG202&gt;=80%,"Satisfactorio","No Satisfactorio")))</f>
        <v>Destacado</v>
      </c>
      <c r="BI202" s="1113">
        <v>44560</v>
      </c>
      <c r="BJ202" s="1116" t="s">
        <v>4225</v>
      </c>
      <c r="BK202" s="1116" t="s">
        <v>584</v>
      </c>
      <c r="BL202" s="1135">
        <f t="shared" ref="BL202:BL205" si="39">IF(E202="","",IF(OR(X202=100%,AE202=100%,AL202=100%,AS202=100%,AZ202=100%,BG202=100%),100%,IF(V202="","Sin Avance",MAX(X202,AE202,AL202,AS202,AZ202,BG202))))</f>
        <v>1</v>
      </c>
      <c r="BM202" s="1117" t="s">
        <v>96</v>
      </c>
      <c r="BN202" s="1117" t="s">
        <v>96</v>
      </c>
      <c r="BO202" s="1113">
        <v>44701</v>
      </c>
      <c r="BP202" s="1117" t="s">
        <v>4218</v>
      </c>
      <c r="BQ202" s="1122" t="s">
        <v>96</v>
      </c>
      <c r="BR202" s="1122" t="s">
        <v>96</v>
      </c>
      <c r="BS202" s="1125" t="str">
        <f t="shared" ref="BS202:BS205" si="40">IF(OR(BL202="Sin Avance",BL202&lt;100%),"En Ejecución",IF(AND(BQ202="SI",BR202="si"),"Cerrada",IF(AND(BQ202="SI",BR202="NO"),"Inefectiva",IF(BQ202="SI","Eficaz",IF(BQ202="NO","Ineficaz","")))))</f>
        <v>Cerrada</v>
      </c>
      <c r="BT202" s="1116" t="s">
        <v>4219</v>
      </c>
      <c r="BU202" s="1127" t="s">
        <v>186</v>
      </c>
      <c r="BV202" s="1128"/>
      <c r="BZ202" s="725"/>
    </row>
    <row r="203" spans="1:78" s="1129" customFormat="1" ht="41.1" customHeight="1">
      <c r="A203" s="778" t="s">
        <v>131</v>
      </c>
      <c r="B203" s="1133">
        <v>44001</v>
      </c>
      <c r="C203" s="1108" t="s">
        <v>1668</v>
      </c>
      <c r="D203" s="778" t="s">
        <v>756</v>
      </c>
      <c r="E203" s="1107" t="s">
        <v>1669</v>
      </c>
      <c r="F203" s="778" t="s">
        <v>98</v>
      </c>
      <c r="G203" s="778" t="s">
        <v>175</v>
      </c>
      <c r="H203" s="1107" t="s">
        <v>1670</v>
      </c>
      <c r="I203" s="778">
        <v>3</v>
      </c>
      <c r="J203" s="1107" t="s">
        <v>1634</v>
      </c>
      <c r="K203" s="778" t="s">
        <v>110</v>
      </c>
      <c r="L203" s="778" t="s">
        <v>1635</v>
      </c>
      <c r="M203" s="778" t="s">
        <v>1636</v>
      </c>
      <c r="N203" s="1108">
        <v>4</v>
      </c>
      <c r="O203" s="778" t="s">
        <v>1636</v>
      </c>
      <c r="P203" s="1109" t="s">
        <v>175</v>
      </c>
      <c r="Q203" s="1109" t="s">
        <v>175</v>
      </c>
      <c r="R203" s="1134">
        <v>43998</v>
      </c>
      <c r="S203" s="1134">
        <v>44362</v>
      </c>
      <c r="T203" s="783"/>
      <c r="U203" s="1112">
        <f t="shared" si="33"/>
        <v>44362</v>
      </c>
      <c r="V203" s="1113">
        <v>44153</v>
      </c>
      <c r="W203" s="1139" t="s">
        <v>1624</v>
      </c>
      <c r="X203" s="1140">
        <v>0.1</v>
      </c>
      <c r="Y203" s="1321" t="str">
        <f t="shared" si="34"/>
        <v>No Satisfactorio</v>
      </c>
      <c r="Z203" s="1113">
        <v>44168</v>
      </c>
      <c r="AA203" s="1116" t="s">
        <v>1672</v>
      </c>
      <c r="AB203" s="1116" t="s">
        <v>584</v>
      </c>
      <c r="AC203" s="1113">
        <v>44229</v>
      </c>
      <c r="AD203" s="1141" t="s">
        <v>1638</v>
      </c>
      <c r="AE203" s="1119">
        <v>0.4</v>
      </c>
      <c r="AF203" s="1316" t="str">
        <f t="shared" si="35"/>
        <v>No Satisfactorio</v>
      </c>
      <c r="AG203" s="1113">
        <v>44494</v>
      </c>
      <c r="AH203" s="1116" t="s">
        <v>1639</v>
      </c>
      <c r="AI203" s="1116" t="s">
        <v>346</v>
      </c>
      <c r="AJ203" s="1143">
        <v>44375</v>
      </c>
      <c r="AK203" s="1156" t="s">
        <v>1640</v>
      </c>
      <c r="AL203" s="1145">
        <v>1</v>
      </c>
      <c r="AM203" s="1116" t="str">
        <f t="shared" si="36"/>
        <v>Destacado</v>
      </c>
      <c r="AN203" s="1113">
        <v>44494</v>
      </c>
      <c r="AO203" s="1116" t="s">
        <v>1639</v>
      </c>
      <c r="AP203" s="1116" t="s">
        <v>346</v>
      </c>
      <c r="AQ203" s="1117"/>
      <c r="AR203" s="1114"/>
      <c r="AS203" s="1119"/>
      <c r="AT203" s="1120" t="str">
        <f t="shared" si="37"/>
        <v>Sin Avance</v>
      </c>
      <c r="AU203" s="1113"/>
      <c r="AV203" s="1117"/>
      <c r="AW203" s="1117"/>
      <c r="AX203" s="1116"/>
      <c r="AY203" s="1114"/>
      <c r="AZ203" s="1119"/>
      <c r="BA203" s="1116" t="str">
        <f t="shared" ref="BA203:BA205" si="41">IF(AZ203="","Sin Avance",IF(AZ203&gt;95%,"Destacado",IF(AZ203&gt;=80%,"Satisfactorio","No Satisfactorio")))</f>
        <v>Sin Avance</v>
      </c>
      <c r="BB203" s="1116"/>
      <c r="BC203" s="1116"/>
      <c r="BD203" s="1116"/>
      <c r="BE203" s="1114"/>
      <c r="BF203" s="1114"/>
      <c r="BG203" s="1121"/>
      <c r="BH203" s="1116" t="str">
        <f t="shared" si="38"/>
        <v>Sin Avance</v>
      </c>
      <c r="BI203" s="1122"/>
      <c r="BJ203" s="1122"/>
      <c r="BK203" s="1114"/>
      <c r="BL203" s="1135">
        <f t="shared" si="39"/>
        <v>1</v>
      </c>
      <c r="BM203" s="1117" t="s">
        <v>96</v>
      </c>
      <c r="BN203" s="1117" t="s">
        <v>96</v>
      </c>
      <c r="BO203" s="1113">
        <v>44701</v>
      </c>
      <c r="BP203" s="1117" t="s">
        <v>4218</v>
      </c>
      <c r="BQ203" s="1122" t="s">
        <v>96</v>
      </c>
      <c r="BR203" s="1122" t="s">
        <v>96</v>
      </c>
      <c r="BS203" s="1125" t="str">
        <f t="shared" si="40"/>
        <v>Cerrada</v>
      </c>
      <c r="BT203" s="1116" t="s">
        <v>4219</v>
      </c>
      <c r="BU203" s="1127" t="s">
        <v>186</v>
      </c>
      <c r="BV203" s="1128"/>
      <c r="BZ203" s="725"/>
    </row>
    <row r="204" spans="1:78" s="1129" customFormat="1" ht="41.1" customHeight="1">
      <c r="A204" s="778" t="s">
        <v>131</v>
      </c>
      <c r="B204" s="1133">
        <v>44001</v>
      </c>
      <c r="C204" s="1108" t="s">
        <v>1673</v>
      </c>
      <c r="D204" s="778" t="s">
        <v>756</v>
      </c>
      <c r="E204" s="1107" t="s">
        <v>1674</v>
      </c>
      <c r="F204" s="778" t="s">
        <v>98</v>
      </c>
      <c r="G204" s="778" t="s">
        <v>758</v>
      </c>
      <c r="H204" s="1107" t="s">
        <v>759</v>
      </c>
      <c r="I204" s="778">
        <v>1</v>
      </c>
      <c r="J204" s="1107" t="s">
        <v>1675</v>
      </c>
      <c r="K204" s="778" t="s">
        <v>110</v>
      </c>
      <c r="L204" s="778" t="s">
        <v>761</v>
      </c>
      <c r="M204" s="778" t="s">
        <v>762</v>
      </c>
      <c r="N204" s="1108">
        <v>1</v>
      </c>
      <c r="O204" s="778" t="s">
        <v>762</v>
      </c>
      <c r="P204" s="778" t="s">
        <v>758</v>
      </c>
      <c r="Q204" s="778" t="s">
        <v>758</v>
      </c>
      <c r="R204" s="1134">
        <v>44013</v>
      </c>
      <c r="S204" s="1134">
        <v>44285</v>
      </c>
      <c r="T204" s="783"/>
      <c r="U204" s="1112">
        <f t="shared" si="33"/>
        <v>44285</v>
      </c>
      <c r="V204" s="1113">
        <v>44264</v>
      </c>
      <c r="W204" s="1116" t="s">
        <v>763</v>
      </c>
      <c r="X204" s="1119">
        <v>1</v>
      </c>
      <c r="Y204" s="1321" t="str">
        <f t="shared" si="34"/>
        <v>Destacado</v>
      </c>
      <c r="Z204" s="1113">
        <v>44302</v>
      </c>
      <c r="AA204" s="1116" t="s">
        <v>764</v>
      </c>
      <c r="AB204" s="1116" t="s">
        <v>584</v>
      </c>
      <c r="AC204" s="1113"/>
      <c r="AD204" s="1116"/>
      <c r="AE204" s="1119"/>
      <c r="AF204" s="1322" t="str">
        <f t="shared" si="35"/>
        <v>Sin Avance</v>
      </c>
      <c r="AG204" s="1113"/>
      <c r="AH204" s="1116"/>
      <c r="AI204" s="1116"/>
      <c r="AJ204" s="1113"/>
      <c r="AK204" s="1117"/>
      <c r="AL204" s="1119"/>
      <c r="AM204" s="1116" t="str">
        <f t="shared" si="36"/>
        <v>Sin Avance</v>
      </c>
      <c r="AN204" s="1117"/>
      <c r="AO204" s="1117"/>
      <c r="AP204" s="1117"/>
      <c r="AQ204" s="1117"/>
      <c r="AR204" s="1114"/>
      <c r="AS204" s="1119"/>
      <c r="AT204" s="1120" t="str">
        <f t="shared" si="37"/>
        <v>Sin Avance</v>
      </c>
      <c r="AU204" s="1113"/>
      <c r="AV204" s="1117"/>
      <c r="AW204" s="1117"/>
      <c r="AX204" s="1116"/>
      <c r="AY204" s="1114"/>
      <c r="AZ204" s="1119"/>
      <c r="BA204" s="1116" t="str">
        <f t="shared" si="41"/>
        <v>Sin Avance</v>
      </c>
      <c r="BB204" s="1116"/>
      <c r="BC204" s="1116"/>
      <c r="BD204" s="1116"/>
      <c r="BE204" s="1114"/>
      <c r="BF204" s="1114"/>
      <c r="BG204" s="1121"/>
      <c r="BH204" s="1116" t="str">
        <f t="shared" si="38"/>
        <v>Sin Avance</v>
      </c>
      <c r="BI204" s="1122"/>
      <c r="BJ204" s="1122"/>
      <c r="BK204" s="1114"/>
      <c r="BL204" s="1135">
        <f t="shared" si="39"/>
        <v>1</v>
      </c>
      <c r="BM204" s="1117" t="s">
        <v>96</v>
      </c>
      <c r="BN204" s="1117" t="s">
        <v>96</v>
      </c>
      <c r="BO204" s="1113">
        <v>44701</v>
      </c>
      <c r="BP204" s="1117" t="s">
        <v>4218</v>
      </c>
      <c r="BQ204" s="1122" t="s">
        <v>96</v>
      </c>
      <c r="BR204" s="1122" t="s">
        <v>96</v>
      </c>
      <c r="BS204" s="1125" t="str">
        <f t="shared" si="40"/>
        <v>Cerrada</v>
      </c>
      <c r="BT204" s="1116" t="s">
        <v>4219</v>
      </c>
      <c r="BU204" s="1127" t="s">
        <v>186</v>
      </c>
      <c r="BV204" s="1128"/>
      <c r="BZ204" s="725"/>
    </row>
    <row r="205" spans="1:78" s="1129" customFormat="1" ht="41.1" customHeight="1">
      <c r="A205" s="778" t="s">
        <v>131</v>
      </c>
      <c r="B205" s="1133">
        <v>44001</v>
      </c>
      <c r="C205" s="1108" t="s">
        <v>1676</v>
      </c>
      <c r="D205" s="778" t="s">
        <v>756</v>
      </c>
      <c r="E205" s="1107" t="s">
        <v>1677</v>
      </c>
      <c r="F205" s="778" t="s">
        <v>98</v>
      </c>
      <c r="G205" s="778" t="s">
        <v>1678</v>
      </c>
      <c r="H205" s="1107" t="s">
        <v>1679</v>
      </c>
      <c r="I205" s="778">
        <v>1</v>
      </c>
      <c r="J205" s="1107" t="s">
        <v>1680</v>
      </c>
      <c r="K205" s="778" t="s">
        <v>110</v>
      </c>
      <c r="L205" s="778" t="s">
        <v>1681</v>
      </c>
      <c r="M205" s="778" t="s">
        <v>1682</v>
      </c>
      <c r="N205" s="1108">
        <v>1</v>
      </c>
      <c r="O205" s="778" t="s">
        <v>1682</v>
      </c>
      <c r="P205" s="778" t="s">
        <v>1678</v>
      </c>
      <c r="Q205" s="778" t="s">
        <v>1678</v>
      </c>
      <c r="R205" s="1134">
        <v>43998</v>
      </c>
      <c r="S205" s="1134">
        <v>44362</v>
      </c>
      <c r="T205" s="783"/>
      <c r="U205" s="1112">
        <f t="shared" si="33"/>
        <v>44362</v>
      </c>
      <c r="V205" s="1113">
        <v>44301</v>
      </c>
      <c r="W205" s="1157" t="s">
        <v>1683</v>
      </c>
      <c r="X205" s="1119">
        <v>1</v>
      </c>
      <c r="Y205" s="1321" t="str">
        <f t="shared" si="34"/>
        <v>Destacado</v>
      </c>
      <c r="Z205" s="1118">
        <v>44544</v>
      </c>
      <c r="AA205" s="1117" t="s">
        <v>1684</v>
      </c>
      <c r="AB205" s="1117" t="s">
        <v>346</v>
      </c>
      <c r="AC205" s="1113"/>
      <c r="AD205" s="1116"/>
      <c r="AE205" s="1119"/>
      <c r="AF205" s="1322" t="str">
        <f t="shared" si="35"/>
        <v>Sin Avance</v>
      </c>
      <c r="AG205" s="1113"/>
      <c r="AH205" s="1116"/>
      <c r="AI205" s="1116"/>
      <c r="AJ205" s="1113"/>
      <c r="AK205" s="1117"/>
      <c r="AL205" s="1119"/>
      <c r="AM205" s="1116" t="str">
        <f t="shared" si="36"/>
        <v>Sin Avance</v>
      </c>
      <c r="AN205" s="1117"/>
      <c r="AO205" s="1117"/>
      <c r="AP205" s="1117"/>
      <c r="AQ205" s="1117"/>
      <c r="AR205" s="1114"/>
      <c r="AS205" s="1119"/>
      <c r="AT205" s="1120" t="str">
        <f t="shared" si="37"/>
        <v>Sin Avance</v>
      </c>
      <c r="AU205" s="1113"/>
      <c r="AV205" s="1117"/>
      <c r="AW205" s="1117"/>
      <c r="AX205" s="1116"/>
      <c r="AY205" s="1114"/>
      <c r="AZ205" s="1119"/>
      <c r="BA205" s="1116" t="str">
        <f t="shared" si="41"/>
        <v>Sin Avance</v>
      </c>
      <c r="BB205" s="1116"/>
      <c r="BC205" s="1116"/>
      <c r="BD205" s="1116"/>
      <c r="BE205" s="1114"/>
      <c r="BF205" s="1114"/>
      <c r="BG205" s="1121"/>
      <c r="BH205" s="1116" t="str">
        <f t="shared" si="38"/>
        <v>Sin Avance</v>
      </c>
      <c r="BI205" s="1122"/>
      <c r="BJ205" s="1122"/>
      <c r="BK205" s="1114"/>
      <c r="BL205" s="1135">
        <f t="shared" si="39"/>
        <v>1</v>
      </c>
      <c r="BM205" s="1117" t="s">
        <v>96</v>
      </c>
      <c r="BN205" s="1117" t="s">
        <v>96</v>
      </c>
      <c r="BO205" s="1113">
        <v>44701</v>
      </c>
      <c r="BP205" s="1117" t="s">
        <v>4218</v>
      </c>
      <c r="BQ205" s="1122" t="s">
        <v>96</v>
      </c>
      <c r="BR205" s="1122" t="s">
        <v>96</v>
      </c>
      <c r="BS205" s="1125" t="str">
        <f t="shared" si="40"/>
        <v>Cerrada</v>
      </c>
      <c r="BT205" s="1116" t="s">
        <v>4219</v>
      </c>
      <c r="BU205" s="1127" t="s">
        <v>186</v>
      </c>
      <c r="BV205" s="1128"/>
      <c r="BZ205" s="725"/>
    </row>
    <row r="206" spans="1:78" s="230" customFormat="1" ht="41.1" customHeight="1">
      <c r="A206" s="193" t="s">
        <v>4008</v>
      </c>
      <c r="B206" s="231">
        <v>43957</v>
      </c>
      <c r="C206" s="197" t="s">
        <v>642</v>
      </c>
      <c r="D206" s="123" t="s">
        <v>629</v>
      </c>
      <c r="E206" s="123" t="s">
        <v>664</v>
      </c>
      <c r="F206" s="123"/>
      <c r="G206" s="123" t="s">
        <v>658</v>
      </c>
      <c r="H206" s="123" t="s">
        <v>644</v>
      </c>
      <c r="I206" s="123">
        <v>2</v>
      </c>
      <c r="J206" s="305" t="s">
        <v>645</v>
      </c>
      <c r="K206" s="123" t="s">
        <v>153</v>
      </c>
      <c r="L206" s="123"/>
      <c r="M206" s="123" t="s">
        <v>646</v>
      </c>
      <c r="N206" s="196">
        <v>1</v>
      </c>
      <c r="O206" s="123" t="s">
        <v>646</v>
      </c>
      <c r="P206" s="128" t="s">
        <v>691</v>
      </c>
      <c r="Q206" s="128" t="s">
        <v>691</v>
      </c>
      <c r="R206" s="74">
        <v>44105</v>
      </c>
      <c r="S206" s="75">
        <v>44347</v>
      </c>
      <c r="T206" s="25">
        <v>61</v>
      </c>
      <c r="U206" s="201">
        <f t="shared" ref="U206:U265" si="42">S206+T206</f>
        <v>44408</v>
      </c>
      <c r="V206" s="202">
        <v>44316</v>
      </c>
      <c r="W206" s="322" t="s">
        <v>692</v>
      </c>
      <c r="X206" s="204">
        <v>0.5</v>
      </c>
      <c r="Y206" s="1303" t="str">
        <f t="shared" ref="Y206:Y265" si="43">IF(X206="","Sin Avance",IF(X206&gt;95%,"Destacado",IF(X206&gt;=80%,"Satisfactorio","No Satisfactorio")))</f>
        <v>No Satisfactorio</v>
      </c>
      <c r="Z206" s="295">
        <v>44316</v>
      </c>
      <c r="AA206" s="203" t="s">
        <v>693</v>
      </c>
      <c r="AB206" s="219" t="s">
        <v>694</v>
      </c>
      <c r="AC206" s="148"/>
      <c r="AD206" s="203"/>
      <c r="AE206" s="203"/>
      <c r="AF206" s="219" t="str">
        <f t="shared" ref="AF206:AF265" si="44">IF(AE206="","Sin Avance",IF(AE206&gt;95%,"Destacado",IF(AE206&gt;=80%,"Satisfactorio","No Satisfactorio")))</f>
        <v>Sin Avance</v>
      </c>
      <c r="AG206" s="295">
        <v>44316</v>
      </c>
      <c r="AH206" s="325" t="s">
        <v>648</v>
      </c>
      <c r="AI206" s="324" t="s">
        <v>649</v>
      </c>
      <c r="AJ206" s="202">
        <v>44372</v>
      </c>
      <c r="AK206" s="322" t="s">
        <v>695</v>
      </c>
      <c r="AL206" s="204">
        <v>1</v>
      </c>
      <c r="AM206" s="219" t="str">
        <f t="shared" ref="AM206:AM265" si="45">IF(AL206="","Sin Avance",IF(AL206&gt;95%,"Destacado",IF(AL206&gt;=80%,"Satisfactorio","No Satisfactorio")))</f>
        <v>Destacado</v>
      </c>
      <c r="AN206" s="150">
        <v>44440</v>
      </c>
      <c r="AO206" s="222" t="s">
        <v>696</v>
      </c>
      <c r="AP206" s="324" t="s">
        <v>649</v>
      </c>
      <c r="AQ206" s="146"/>
      <c r="AR206" s="217"/>
      <c r="AS206" s="204"/>
      <c r="AT206" s="205" t="str">
        <f t="shared" ref="AT206:AT265" si="46">IF(AS206="","Sin Avance",IF(AS206&gt;95%,"Destacado",IF(AS206&gt;=80%,"Satisfactorio","No Satisfactorio")))</f>
        <v>Sin Avance</v>
      </c>
      <c r="AU206" s="202"/>
      <c r="AV206" s="207"/>
      <c r="AW206" s="208"/>
      <c r="AX206" s="218"/>
      <c r="AY206" s="147"/>
      <c r="AZ206" s="204"/>
      <c r="BA206" s="219" t="str">
        <f t="shared" ref="BA206:BA265" si="47">IF(AZ206="","Sin Avance",IF(AZ206&gt;95%,"Destacado",IF(AZ206&gt;=80%,"Satisfactorio","No Satisfactorio")))</f>
        <v>Sin Avance</v>
      </c>
      <c r="BB206" s="148"/>
      <c r="BC206" s="203"/>
      <c r="BD206" s="203"/>
      <c r="BE206" s="236"/>
      <c r="BF206" s="217"/>
      <c r="BG206" s="221"/>
      <c r="BH206" s="219" t="str">
        <f t="shared" ref="BH206:BH265" si="48">IF(BG206="","Sin Avance",IF(BG206&gt;95%,"Destacado",IF(BG206&gt;=80%,"Satisfactorio","No Satisfactorio")))</f>
        <v>Sin Avance</v>
      </c>
      <c r="BI206" s="237"/>
      <c r="BJ206" s="222"/>
      <c r="BK206" s="147"/>
      <c r="BL206" s="238">
        <f t="shared" ref="BL206:BL265" si="49">IF(E206="","",IF(OR(X206=100%,AE206=100%,AL206=100%,AS206=100%,AZ206=100%,BG206=100%),100%,IF(V206="","Sin Avance",MAX(X206,AE206,AL206,AS206,AZ206,BG206))))</f>
        <v>1</v>
      </c>
      <c r="BM206" s="312" t="s">
        <v>96</v>
      </c>
      <c r="BN206" s="313" t="s">
        <v>96</v>
      </c>
      <c r="BO206" s="203"/>
      <c r="BP206" s="222" t="s">
        <v>672</v>
      </c>
      <c r="BQ206" s="328" t="s">
        <v>96</v>
      </c>
      <c r="BR206" s="329" t="s">
        <v>99</v>
      </c>
      <c r="BS206" s="240" t="str">
        <f t="shared" ref="BS206:BS265" si="50">IF(OR(BL206="Sin Avance",BL206&lt;100%),"En Ejecución",IF(AND(BQ206="SI",BR206="si"),"Cerrada",IF(AND(BQ206="SI",BR206="NO"),"Inefectiva",IF(BQ206="SI","Eficaz",IF(BQ206="NO","Ineficaz","")))))</f>
        <v>Inefectiva</v>
      </c>
      <c r="BT206" s="222"/>
      <c r="BU206" s="346" t="s">
        <v>649</v>
      </c>
      <c r="BV206" s="342"/>
    </row>
    <row r="207" spans="1:78" s="1129" customFormat="1" ht="41.1" customHeight="1">
      <c r="A207" s="778" t="s">
        <v>131</v>
      </c>
      <c r="B207" s="1133">
        <v>44096</v>
      </c>
      <c r="C207" s="781" t="s">
        <v>305</v>
      </c>
      <c r="D207" s="1108" t="s">
        <v>1688</v>
      </c>
      <c r="E207" s="1158" t="s">
        <v>1689</v>
      </c>
      <c r="F207" s="778" t="s">
        <v>98</v>
      </c>
      <c r="G207" s="778" t="s">
        <v>1435</v>
      </c>
      <c r="H207" s="780" t="s">
        <v>1690</v>
      </c>
      <c r="I207" s="781">
        <v>1</v>
      </c>
      <c r="J207" s="780" t="s">
        <v>1691</v>
      </c>
      <c r="K207" s="778" t="s">
        <v>110</v>
      </c>
      <c r="L207" s="780" t="s">
        <v>1692</v>
      </c>
      <c r="M207" s="780" t="s">
        <v>1693</v>
      </c>
      <c r="N207" s="781">
        <v>1</v>
      </c>
      <c r="O207" s="780" t="s">
        <v>1693</v>
      </c>
      <c r="P207" s="778" t="s">
        <v>1435</v>
      </c>
      <c r="Q207" s="779" t="s">
        <v>1435</v>
      </c>
      <c r="R207" s="1159">
        <v>44112</v>
      </c>
      <c r="S207" s="1159">
        <v>44461</v>
      </c>
      <c r="T207" s="783"/>
      <c r="U207" s="1112">
        <v>44461</v>
      </c>
      <c r="V207" s="1160">
        <v>44459</v>
      </c>
      <c r="W207" s="1161" t="s">
        <v>1694</v>
      </c>
      <c r="X207" s="1162">
        <v>1</v>
      </c>
      <c r="Y207" s="1321" t="str">
        <f t="shared" si="43"/>
        <v>Destacado</v>
      </c>
      <c r="Z207" s="1118">
        <v>44496</v>
      </c>
      <c r="AA207" s="1117" t="s">
        <v>1695</v>
      </c>
      <c r="AB207" s="1117" t="s">
        <v>584</v>
      </c>
      <c r="AC207" s="1113"/>
      <c r="AD207" s="1116"/>
      <c r="AE207" s="1119"/>
      <c r="AF207" s="1322" t="str">
        <f t="shared" si="44"/>
        <v>Sin Avance</v>
      </c>
      <c r="AG207" s="1113"/>
      <c r="AH207" s="1116"/>
      <c r="AI207" s="1116"/>
      <c r="AJ207" s="1113"/>
      <c r="AK207" s="1117"/>
      <c r="AL207" s="1119"/>
      <c r="AM207" s="1116" t="str">
        <f t="shared" si="45"/>
        <v>Sin Avance</v>
      </c>
      <c r="AN207" s="1117"/>
      <c r="AO207" s="1117"/>
      <c r="AP207" s="1117"/>
      <c r="AQ207" s="1117"/>
      <c r="AR207" s="1114"/>
      <c r="AS207" s="1119"/>
      <c r="AT207" s="1120" t="str">
        <f t="shared" si="46"/>
        <v>Sin Avance</v>
      </c>
      <c r="AU207" s="1113"/>
      <c r="AV207" s="1117"/>
      <c r="AW207" s="1117"/>
      <c r="AX207" s="1116"/>
      <c r="AY207" s="1114"/>
      <c r="AZ207" s="1119"/>
      <c r="BA207" s="1116" t="str">
        <f t="shared" si="47"/>
        <v>Sin Avance</v>
      </c>
      <c r="BB207" s="1116"/>
      <c r="BC207" s="1116"/>
      <c r="BD207" s="1116"/>
      <c r="BE207" s="1114"/>
      <c r="BF207" s="1114"/>
      <c r="BG207" s="1121"/>
      <c r="BH207" s="1116" t="str">
        <f t="shared" si="48"/>
        <v>Sin Avance</v>
      </c>
      <c r="BI207" s="1122"/>
      <c r="BJ207" s="1122"/>
      <c r="BK207" s="1114"/>
      <c r="BL207" s="1135">
        <f t="shared" si="49"/>
        <v>1</v>
      </c>
      <c r="BM207" s="1117" t="s">
        <v>96</v>
      </c>
      <c r="BN207" s="1117" t="s">
        <v>96</v>
      </c>
      <c r="BO207" s="1113">
        <v>44701</v>
      </c>
      <c r="BP207" s="1117" t="s">
        <v>4218</v>
      </c>
      <c r="BQ207" s="1122" t="s">
        <v>96</v>
      </c>
      <c r="BR207" s="1122" t="s">
        <v>96</v>
      </c>
      <c r="BS207" s="1125" t="str">
        <f t="shared" si="50"/>
        <v>Cerrada</v>
      </c>
      <c r="BT207" s="1116" t="s">
        <v>4219</v>
      </c>
      <c r="BU207" s="1127" t="s">
        <v>186</v>
      </c>
      <c r="BV207" s="1128"/>
      <c r="BZ207" s="725"/>
    </row>
    <row r="208" spans="1:78" s="230" customFormat="1" ht="45" customHeight="1">
      <c r="A208" s="123" t="s">
        <v>131</v>
      </c>
      <c r="B208" s="129">
        <v>44097</v>
      </c>
      <c r="C208" s="126" t="s">
        <v>285</v>
      </c>
      <c r="D208" s="196" t="s">
        <v>1906</v>
      </c>
      <c r="E208" s="125" t="s">
        <v>1907</v>
      </c>
      <c r="F208" s="123" t="s">
        <v>101</v>
      </c>
      <c r="G208" s="123" t="s">
        <v>1483</v>
      </c>
      <c r="H208" s="125" t="s">
        <v>1908</v>
      </c>
      <c r="I208" s="126">
        <v>1</v>
      </c>
      <c r="J208" s="125" t="s">
        <v>1909</v>
      </c>
      <c r="K208" s="123" t="s">
        <v>110</v>
      </c>
      <c r="L208" s="125" t="s">
        <v>1910</v>
      </c>
      <c r="M208" s="125" t="s">
        <v>1911</v>
      </c>
      <c r="N208" s="126">
        <v>2</v>
      </c>
      <c r="O208" s="125" t="s">
        <v>1911</v>
      </c>
      <c r="P208" s="123" t="s">
        <v>1483</v>
      </c>
      <c r="Q208" s="123" t="s">
        <v>1483</v>
      </c>
      <c r="R208" s="268">
        <v>44152</v>
      </c>
      <c r="S208" s="268">
        <v>44377</v>
      </c>
      <c r="T208" s="262"/>
      <c r="U208" s="201">
        <f t="shared" si="42"/>
        <v>44377</v>
      </c>
      <c r="V208" s="295">
        <v>44377</v>
      </c>
      <c r="W208" s="203" t="s">
        <v>1912</v>
      </c>
      <c r="X208" s="204">
        <v>1</v>
      </c>
      <c r="Y208" s="1303" t="str">
        <f t="shared" si="43"/>
        <v>Destacado</v>
      </c>
      <c r="Z208" s="245">
        <v>44455</v>
      </c>
      <c r="AA208" s="207" t="s">
        <v>1913</v>
      </c>
      <c r="AB208" s="207" t="s">
        <v>584</v>
      </c>
      <c r="AC208" s="150"/>
      <c r="AD208" s="203"/>
      <c r="AE208" s="204"/>
      <c r="AF208" s="219" t="str">
        <f t="shared" si="44"/>
        <v>Sin Avance</v>
      </c>
      <c r="AG208" s="295"/>
      <c r="AH208" s="203"/>
      <c r="AI208" s="203"/>
      <c r="AJ208" s="295"/>
      <c r="AK208" s="207"/>
      <c r="AL208" s="204"/>
      <c r="AM208" s="219" t="str">
        <f t="shared" si="45"/>
        <v>Sin Avance</v>
      </c>
      <c r="AN208" s="215"/>
      <c r="AO208" s="207"/>
      <c r="AP208" s="208"/>
      <c r="AQ208" s="146"/>
      <c r="AR208" s="217"/>
      <c r="AS208" s="204"/>
      <c r="AT208" s="205" t="str">
        <f t="shared" si="46"/>
        <v>Sin Avance</v>
      </c>
      <c r="AU208" s="202"/>
      <c r="AV208" s="207"/>
      <c r="AW208" s="208"/>
      <c r="AX208" s="218"/>
      <c r="AY208" s="147"/>
      <c r="AZ208" s="204"/>
      <c r="BA208" s="219" t="str">
        <f t="shared" si="47"/>
        <v>Sin Avance</v>
      </c>
      <c r="BB208" s="148"/>
      <c r="BC208" s="203"/>
      <c r="BD208" s="203"/>
      <c r="BE208" s="236"/>
      <c r="BF208" s="217"/>
      <c r="BG208" s="221"/>
      <c r="BH208" s="219" t="str">
        <f t="shared" si="48"/>
        <v>Sin Avance</v>
      </c>
      <c r="BI208" s="237"/>
      <c r="BJ208" s="222"/>
      <c r="BK208" s="147"/>
      <c r="BL208" s="238">
        <f t="shared" si="49"/>
        <v>1</v>
      </c>
      <c r="BM208" s="207" t="s">
        <v>96</v>
      </c>
      <c r="BN208" s="207" t="s">
        <v>96</v>
      </c>
      <c r="BO208" s="203"/>
      <c r="BP208" s="207"/>
      <c r="BQ208" s="222"/>
      <c r="BR208" s="222"/>
      <c r="BS208" s="240" t="str">
        <f t="shared" si="50"/>
        <v/>
      </c>
      <c r="BT208" s="203"/>
      <c r="BU208" s="207"/>
    </row>
    <row r="209" spans="1:78" s="230" customFormat="1" ht="41.1" customHeight="1">
      <c r="A209" s="123" t="s">
        <v>131</v>
      </c>
      <c r="B209" s="129">
        <v>44096</v>
      </c>
      <c r="C209" s="126" t="s">
        <v>328</v>
      </c>
      <c r="D209" s="196" t="s">
        <v>1688</v>
      </c>
      <c r="E209" s="125" t="s">
        <v>1696</v>
      </c>
      <c r="F209" s="123" t="s">
        <v>102</v>
      </c>
      <c r="G209" s="124" t="s">
        <v>1435</v>
      </c>
      <c r="H209" s="125" t="s">
        <v>1697</v>
      </c>
      <c r="I209" s="126">
        <v>1</v>
      </c>
      <c r="J209" s="125" t="s">
        <v>1698</v>
      </c>
      <c r="K209" s="123" t="s">
        <v>110</v>
      </c>
      <c r="L209" s="125" t="s">
        <v>1699</v>
      </c>
      <c r="M209" s="125" t="s">
        <v>1700</v>
      </c>
      <c r="N209" s="126">
        <v>1</v>
      </c>
      <c r="O209" s="125" t="s">
        <v>1700</v>
      </c>
      <c r="P209" s="124" t="s">
        <v>1435</v>
      </c>
      <c r="Q209" s="124" t="s">
        <v>1435</v>
      </c>
      <c r="R209" s="268">
        <v>44112</v>
      </c>
      <c r="S209" s="268">
        <v>44461</v>
      </c>
      <c r="T209" s="364"/>
      <c r="U209" s="201">
        <f t="shared" si="42"/>
        <v>44461</v>
      </c>
      <c r="V209" s="435">
        <v>44459</v>
      </c>
      <c r="W209" s="1163" t="s">
        <v>1701</v>
      </c>
      <c r="X209" s="319">
        <v>1</v>
      </c>
      <c r="Y209" s="1303" t="str">
        <f t="shared" si="43"/>
        <v>Destacado</v>
      </c>
      <c r="Z209" s="245">
        <v>44496</v>
      </c>
      <c r="AA209" s="255" t="s">
        <v>1702</v>
      </c>
      <c r="AB209" s="207" t="s">
        <v>584</v>
      </c>
      <c r="AC209" s="150"/>
      <c r="AD209" s="203"/>
      <c r="AE209" s="204"/>
      <c r="AF209" s="219" t="str">
        <f t="shared" si="44"/>
        <v>Sin Avance</v>
      </c>
      <c r="AG209" s="295"/>
      <c r="AH209" s="203"/>
      <c r="AI209" s="203"/>
      <c r="AJ209" s="203"/>
      <c r="AK209" s="207"/>
      <c r="AL209" s="203"/>
      <c r="AM209" s="219" t="str">
        <f t="shared" si="45"/>
        <v>Sin Avance</v>
      </c>
      <c r="AN209" s="215"/>
      <c r="AO209" s="207"/>
      <c r="AP209" s="208"/>
      <c r="AQ209" s="146"/>
      <c r="AR209" s="217"/>
      <c r="AS209" s="204"/>
      <c r="AT209" s="205" t="str">
        <f t="shared" si="46"/>
        <v>Sin Avance</v>
      </c>
      <c r="AU209" s="202"/>
      <c r="AV209" s="207"/>
      <c r="AW209" s="208"/>
      <c r="AX209" s="218"/>
      <c r="AY209" s="147"/>
      <c r="AZ209" s="204"/>
      <c r="BA209" s="219" t="str">
        <f t="shared" si="47"/>
        <v>Sin Avance</v>
      </c>
      <c r="BB209" s="148"/>
      <c r="BC209" s="203"/>
      <c r="BD209" s="203"/>
      <c r="BE209" s="236"/>
      <c r="BF209" s="217"/>
      <c r="BG209" s="221"/>
      <c r="BH209" s="219" t="str">
        <f t="shared" si="48"/>
        <v>Sin Avance</v>
      </c>
      <c r="BI209" s="237"/>
      <c r="BJ209" s="222"/>
      <c r="BK209" s="147"/>
      <c r="BL209" s="238">
        <f t="shared" si="49"/>
        <v>1</v>
      </c>
      <c r="BM209" s="207" t="s">
        <v>96</v>
      </c>
      <c r="BN209" s="207" t="s">
        <v>96</v>
      </c>
      <c r="BO209" s="203"/>
      <c r="BP209" s="203"/>
      <c r="BQ209" s="222"/>
      <c r="BR209" s="222"/>
      <c r="BS209" s="240" t="str">
        <f t="shared" si="50"/>
        <v/>
      </c>
      <c r="BT209" s="222"/>
      <c r="BU209" s="203"/>
    </row>
    <row r="210" spans="1:78" s="230" customFormat="1" ht="41.1" customHeight="1">
      <c r="A210" s="123" t="s">
        <v>131</v>
      </c>
      <c r="B210" s="129">
        <v>44096</v>
      </c>
      <c r="C210" s="126" t="s">
        <v>328</v>
      </c>
      <c r="D210" s="196" t="s">
        <v>1688</v>
      </c>
      <c r="E210" s="125" t="s">
        <v>1696</v>
      </c>
      <c r="F210" s="123" t="s">
        <v>102</v>
      </c>
      <c r="G210" s="123" t="s">
        <v>1435</v>
      </c>
      <c r="H210" s="125" t="s">
        <v>1697</v>
      </c>
      <c r="I210" s="126">
        <v>2</v>
      </c>
      <c r="J210" s="125" t="s">
        <v>1703</v>
      </c>
      <c r="K210" s="123" t="s">
        <v>110</v>
      </c>
      <c r="L210" s="125" t="s">
        <v>1704</v>
      </c>
      <c r="M210" s="125" t="s">
        <v>1693</v>
      </c>
      <c r="N210" s="126">
        <v>1</v>
      </c>
      <c r="O210" s="125" t="s">
        <v>1693</v>
      </c>
      <c r="P210" s="123" t="s">
        <v>1435</v>
      </c>
      <c r="Q210" s="402" t="s">
        <v>1435</v>
      </c>
      <c r="R210" s="403">
        <v>44112</v>
      </c>
      <c r="S210" s="268">
        <v>44461</v>
      </c>
      <c r="T210" s="262"/>
      <c r="U210" s="201">
        <f t="shared" si="42"/>
        <v>44461</v>
      </c>
      <c r="V210" s="435">
        <v>44459</v>
      </c>
      <c r="W210" s="1163" t="s">
        <v>1705</v>
      </c>
      <c r="X210" s="319">
        <v>1</v>
      </c>
      <c r="Y210" s="1303" t="str">
        <f t="shared" si="43"/>
        <v>Destacado</v>
      </c>
      <c r="Z210" s="206">
        <v>44496</v>
      </c>
      <c r="AA210" s="207" t="s">
        <v>1706</v>
      </c>
      <c r="AB210" s="208" t="s">
        <v>584</v>
      </c>
      <c r="AC210" s="150"/>
      <c r="AD210" s="203"/>
      <c r="AE210" s="204"/>
      <c r="AF210" s="219" t="str">
        <f t="shared" si="44"/>
        <v>Sin Avance</v>
      </c>
      <c r="AG210" s="150"/>
      <c r="AH210" s="203"/>
      <c r="AI210" s="250"/>
      <c r="AJ210" s="202"/>
      <c r="AK210" s="207"/>
      <c r="AL210" s="204"/>
      <c r="AM210" s="219" t="str">
        <f t="shared" si="45"/>
        <v>Sin Avance</v>
      </c>
      <c r="AN210" s="215"/>
      <c r="AO210" s="207"/>
      <c r="AP210" s="208"/>
      <c r="AQ210" s="146"/>
      <c r="AR210" s="217"/>
      <c r="AS210" s="204"/>
      <c r="AT210" s="205" t="str">
        <f t="shared" si="46"/>
        <v>Sin Avance</v>
      </c>
      <c r="AU210" s="202"/>
      <c r="AV210" s="207"/>
      <c r="AW210" s="208"/>
      <c r="AX210" s="218"/>
      <c r="AY210" s="147"/>
      <c r="AZ210" s="204"/>
      <c r="BA210" s="219" t="str">
        <f t="shared" si="47"/>
        <v>Sin Avance</v>
      </c>
      <c r="BB210" s="148"/>
      <c r="BC210" s="203"/>
      <c r="BD210" s="203"/>
      <c r="BE210" s="236"/>
      <c r="BF210" s="217"/>
      <c r="BG210" s="221"/>
      <c r="BH210" s="219" t="str">
        <f t="shared" si="48"/>
        <v>Sin Avance</v>
      </c>
      <c r="BI210" s="237"/>
      <c r="BJ210" s="222"/>
      <c r="BK210" s="147"/>
      <c r="BL210" s="238">
        <f t="shared" si="49"/>
        <v>1</v>
      </c>
      <c r="BM210" s="207" t="s">
        <v>96</v>
      </c>
      <c r="BN210" s="207" t="s">
        <v>96</v>
      </c>
      <c r="BO210" s="203"/>
      <c r="BP210" s="207"/>
      <c r="BQ210" s="222"/>
      <c r="BR210" s="222"/>
      <c r="BS210" s="240" t="str">
        <f t="shared" si="50"/>
        <v/>
      </c>
      <c r="BT210" s="203"/>
      <c r="BU210" s="207"/>
    </row>
    <row r="211" spans="1:78" s="1129" customFormat="1" ht="45" customHeight="1">
      <c r="A211" s="778" t="s">
        <v>131</v>
      </c>
      <c r="B211" s="1133">
        <v>44097</v>
      </c>
      <c r="C211" s="781" t="s">
        <v>328</v>
      </c>
      <c r="D211" s="1108" t="s">
        <v>1906</v>
      </c>
      <c r="E211" s="1164" t="s">
        <v>1914</v>
      </c>
      <c r="F211" s="778" t="s">
        <v>101</v>
      </c>
      <c r="G211" s="779" t="s">
        <v>1442</v>
      </c>
      <c r="H211" s="780" t="s">
        <v>1915</v>
      </c>
      <c r="I211" s="781">
        <v>1</v>
      </c>
      <c r="J211" s="780" t="s">
        <v>1916</v>
      </c>
      <c r="K211" s="778" t="s">
        <v>110</v>
      </c>
      <c r="L211" s="780" t="s">
        <v>1917</v>
      </c>
      <c r="M211" s="780" t="s">
        <v>1479</v>
      </c>
      <c r="N211" s="781">
        <v>1</v>
      </c>
      <c r="O211" s="780" t="s">
        <v>1479</v>
      </c>
      <c r="P211" s="779" t="s">
        <v>1442</v>
      </c>
      <c r="Q211" s="779" t="s">
        <v>1442</v>
      </c>
      <c r="R211" s="1159">
        <v>44105</v>
      </c>
      <c r="S211" s="1159">
        <v>44440</v>
      </c>
      <c r="T211" s="783">
        <v>60</v>
      </c>
      <c r="U211" s="1112">
        <f t="shared" si="42"/>
        <v>44500</v>
      </c>
      <c r="V211" s="1113">
        <v>44399</v>
      </c>
      <c r="W211" s="1116" t="s">
        <v>1918</v>
      </c>
      <c r="X211" s="1119">
        <v>0</v>
      </c>
      <c r="Y211" s="1321" t="str">
        <f t="shared" si="43"/>
        <v>No Satisfactorio</v>
      </c>
      <c r="Z211" s="1113">
        <v>44410</v>
      </c>
      <c r="AA211" s="1142" t="s">
        <v>1919</v>
      </c>
      <c r="AB211" s="1116" t="s">
        <v>186</v>
      </c>
      <c r="AC211" s="1113">
        <v>44420</v>
      </c>
      <c r="AD211" s="1116" t="s">
        <v>1447</v>
      </c>
      <c r="AE211" s="1119">
        <v>0.9</v>
      </c>
      <c r="AF211" s="1316" t="str">
        <f t="shared" si="44"/>
        <v>Satisfactorio</v>
      </c>
      <c r="AG211" s="1113">
        <v>44441</v>
      </c>
      <c r="AH211" s="1116" t="s">
        <v>1920</v>
      </c>
      <c r="AI211" s="1116" t="s">
        <v>346</v>
      </c>
      <c r="AJ211" s="1113">
        <v>44497</v>
      </c>
      <c r="AK211" s="1116" t="s">
        <v>1921</v>
      </c>
      <c r="AL211" s="1119">
        <v>1</v>
      </c>
      <c r="AM211" s="1116" t="str">
        <f t="shared" si="45"/>
        <v>Destacado</v>
      </c>
      <c r="AN211" s="1113">
        <v>44531</v>
      </c>
      <c r="AO211" s="1116" t="s">
        <v>1922</v>
      </c>
      <c r="AP211" s="1116" t="s">
        <v>346</v>
      </c>
      <c r="AQ211" s="1117"/>
      <c r="AR211" s="1114"/>
      <c r="AS211" s="1119"/>
      <c r="AT211" s="1120" t="str">
        <f t="shared" si="46"/>
        <v>Sin Avance</v>
      </c>
      <c r="AU211" s="1113"/>
      <c r="AV211" s="1117"/>
      <c r="AW211" s="1117"/>
      <c r="AX211" s="1116"/>
      <c r="AY211" s="1114"/>
      <c r="AZ211" s="1119"/>
      <c r="BA211" s="1116" t="str">
        <f t="shared" si="47"/>
        <v>Sin Avance</v>
      </c>
      <c r="BB211" s="1116"/>
      <c r="BC211" s="1116"/>
      <c r="BD211" s="1116"/>
      <c r="BE211" s="1114"/>
      <c r="BF211" s="1114"/>
      <c r="BG211" s="1121"/>
      <c r="BH211" s="1116" t="str">
        <f t="shared" si="48"/>
        <v>Sin Avance</v>
      </c>
      <c r="BI211" s="1122"/>
      <c r="BJ211" s="1122"/>
      <c r="BK211" s="1114"/>
      <c r="BL211" s="1135">
        <f t="shared" si="49"/>
        <v>1</v>
      </c>
      <c r="BM211" s="1117" t="s">
        <v>96</v>
      </c>
      <c r="BN211" s="1117" t="s">
        <v>96</v>
      </c>
      <c r="BO211" s="1113">
        <v>44701</v>
      </c>
      <c r="BP211" s="1117" t="s">
        <v>4218</v>
      </c>
      <c r="BQ211" s="1122" t="s">
        <v>96</v>
      </c>
      <c r="BR211" s="1122" t="s">
        <v>96</v>
      </c>
      <c r="BS211" s="1125" t="str">
        <f t="shared" si="50"/>
        <v>Cerrada</v>
      </c>
      <c r="BT211" s="1116" t="s">
        <v>4219</v>
      </c>
      <c r="BU211" s="1127" t="s">
        <v>186</v>
      </c>
      <c r="BV211" s="1128"/>
      <c r="BZ211" s="725"/>
    </row>
    <row r="212" spans="1:78" s="1129" customFormat="1" ht="45" customHeight="1">
      <c r="A212" s="778" t="s">
        <v>131</v>
      </c>
      <c r="B212" s="1133">
        <v>44097</v>
      </c>
      <c r="C212" s="781" t="s">
        <v>328</v>
      </c>
      <c r="D212" s="1108" t="s">
        <v>1906</v>
      </c>
      <c r="E212" s="1164" t="s">
        <v>1914</v>
      </c>
      <c r="F212" s="778" t="s">
        <v>101</v>
      </c>
      <c r="G212" s="779" t="s">
        <v>1483</v>
      </c>
      <c r="H212" s="780" t="s">
        <v>1923</v>
      </c>
      <c r="I212" s="781">
        <v>2</v>
      </c>
      <c r="J212" s="780" t="s">
        <v>1924</v>
      </c>
      <c r="K212" s="778" t="s">
        <v>110</v>
      </c>
      <c r="L212" s="780" t="s">
        <v>1925</v>
      </c>
      <c r="M212" s="780" t="s">
        <v>1926</v>
      </c>
      <c r="N212" s="781">
        <v>1</v>
      </c>
      <c r="O212" s="780" t="s">
        <v>1926</v>
      </c>
      <c r="P212" s="779" t="s">
        <v>1927</v>
      </c>
      <c r="Q212" s="779" t="s">
        <v>1927</v>
      </c>
      <c r="R212" s="1159">
        <v>44105</v>
      </c>
      <c r="S212" s="1159">
        <v>44440</v>
      </c>
      <c r="T212" s="783">
        <v>60</v>
      </c>
      <c r="U212" s="1112">
        <f t="shared" si="42"/>
        <v>44500</v>
      </c>
      <c r="V212" s="1113">
        <v>44399</v>
      </c>
      <c r="W212" s="1116" t="s">
        <v>1918</v>
      </c>
      <c r="X212" s="1119">
        <v>0</v>
      </c>
      <c r="Y212" s="1321" t="str">
        <f t="shared" si="43"/>
        <v>No Satisfactorio</v>
      </c>
      <c r="Z212" s="1113">
        <v>44410</v>
      </c>
      <c r="AA212" s="1142" t="s">
        <v>1928</v>
      </c>
      <c r="AB212" s="1116" t="s">
        <v>186</v>
      </c>
      <c r="AC212" s="1165">
        <v>44469</v>
      </c>
      <c r="AD212" s="1166" t="s">
        <v>1929</v>
      </c>
      <c r="AE212" s="1167">
        <v>1</v>
      </c>
      <c r="AF212" s="1316" t="str">
        <f t="shared" si="44"/>
        <v>Destacado</v>
      </c>
      <c r="AG212" s="1113">
        <v>44547</v>
      </c>
      <c r="AH212" s="1116" t="s">
        <v>1930</v>
      </c>
      <c r="AI212" s="1116" t="s">
        <v>584</v>
      </c>
      <c r="AJ212" s="1113"/>
      <c r="AK212" s="1117"/>
      <c r="AL212" s="1119"/>
      <c r="AM212" s="1116" t="str">
        <f t="shared" si="45"/>
        <v>Sin Avance</v>
      </c>
      <c r="AN212" s="1117"/>
      <c r="AO212" s="1117"/>
      <c r="AP212" s="1117"/>
      <c r="AQ212" s="1117"/>
      <c r="AR212" s="1114"/>
      <c r="AS212" s="1119"/>
      <c r="AT212" s="1120" t="str">
        <f t="shared" si="46"/>
        <v>Sin Avance</v>
      </c>
      <c r="AU212" s="1113"/>
      <c r="AV212" s="1117"/>
      <c r="AW212" s="1117"/>
      <c r="AX212" s="1116"/>
      <c r="AY212" s="1114"/>
      <c r="AZ212" s="1119"/>
      <c r="BA212" s="1116" t="str">
        <f t="shared" si="47"/>
        <v>Sin Avance</v>
      </c>
      <c r="BB212" s="1116"/>
      <c r="BC212" s="1116"/>
      <c r="BD212" s="1116"/>
      <c r="BE212" s="1114"/>
      <c r="BF212" s="1114"/>
      <c r="BG212" s="1121"/>
      <c r="BH212" s="1116" t="str">
        <f t="shared" si="48"/>
        <v>Sin Avance</v>
      </c>
      <c r="BI212" s="1122"/>
      <c r="BJ212" s="1122"/>
      <c r="BK212" s="1114"/>
      <c r="BL212" s="1135">
        <f t="shared" si="49"/>
        <v>1</v>
      </c>
      <c r="BM212" s="1117" t="s">
        <v>96</v>
      </c>
      <c r="BN212" s="1117" t="s">
        <v>96</v>
      </c>
      <c r="BO212" s="1113">
        <v>44701</v>
      </c>
      <c r="BP212" s="1117" t="s">
        <v>4218</v>
      </c>
      <c r="BQ212" s="1122" t="s">
        <v>96</v>
      </c>
      <c r="BR212" s="1122" t="s">
        <v>96</v>
      </c>
      <c r="BS212" s="1125" t="str">
        <f t="shared" si="50"/>
        <v>Cerrada</v>
      </c>
      <c r="BT212" s="1116" t="s">
        <v>4219</v>
      </c>
      <c r="BU212" s="1127" t="s">
        <v>186</v>
      </c>
      <c r="BV212" s="1128"/>
      <c r="BZ212" s="725"/>
    </row>
    <row r="213" spans="1:78" s="1129" customFormat="1" ht="41.1" customHeight="1">
      <c r="A213" s="778" t="s">
        <v>131</v>
      </c>
      <c r="B213" s="1133">
        <v>44097</v>
      </c>
      <c r="C213" s="781" t="s">
        <v>328</v>
      </c>
      <c r="D213" s="1108" t="s">
        <v>1906</v>
      </c>
      <c r="E213" s="1164" t="s">
        <v>1914</v>
      </c>
      <c r="F213" s="778" t="s">
        <v>101</v>
      </c>
      <c r="G213" s="779" t="s">
        <v>1483</v>
      </c>
      <c r="H213" s="780" t="s">
        <v>1931</v>
      </c>
      <c r="I213" s="781">
        <v>3</v>
      </c>
      <c r="J213" s="780" t="s">
        <v>1932</v>
      </c>
      <c r="K213" s="778" t="s">
        <v>110</v>
      </c>
      <c r="L213" s="780" t="s">
        <v>1933</v>
      </c>
      <c r="M213" s="780" t="s">
        <v>1934</v>
      </c>
      <c r="N213" s="781">
        <v>2</v>
      </c>
      <c r="O213" s="780" t="s">
        <v>1934</v>
      </c>
      <c r="P213" s="778" t="s">
        <v>1483</v>
      </c>
      <c r="Q213" s="778" t="s">
        <v>1483</v>
      </c>
      <c r="R213" s="1159">
        <v>44105</v>
      </c>
      <c r="S213" s="1159">
        <v>44440</v>
      </c>
      <c r="T213" s="783">
        <v>60</v>
      </c>
      <c r="U213" s="1112">
        <f t="shared" si="42"/>
        <v>44500</v>
      </c>
      <c r="V213" s="1113">
        <v>44399</v>
      </c>
      <c r="W213" s="1116" t="s">
        <v>1918</v>
      </c>
      <c r="X213" s="1119">
        <v>0</v>
      </c>
      <c r="Y213" s="1321" t="str">
        <f t="shared" si="43"/>
        <v>No Satisfactorio</v>
      </c>
      <c r="Z213" s="1113">
        <v>44410</v>
      </c>
      <c r="AA213" s="1142" t="s">
        <v>1935</v>
      </c>
      <c r="AB213" s="1116" t="s">
        <v>186</v>
      </c>
      <c r="AC213" s="1113">
        <v>44469</v>
      </c>
      <c r="AD213" s="1116" t="s">
        <v>1936</v>
      </c>
      <c r="AE213" s="1119">
        <v>1</v>
      </c>
      <c r="AF213" s="1316" t="str">
        <f t="shared" si="44"/>
        <v>Destacado</v>
      </c>
      <c r="AG213" s="1113">
        <v>44547</v>
      </c>
      <c r="AH213" s="1116" t="s">
        <v>1937</v>
      </c>
      <c r="AI213" s="1116" t="s">
        <v>584</v>
      </c>
      <c r="AJ213" s="1113"/>
      <c r="AK213" s="1117"/>
      <c r="AL213" s="1119"/>
      <c r="AM213" s="1116" t="str">
        <f t="shared" si="45"/>
        <v>Sin Avance</v>
      </c>
      <c r="AN213" s="1117"/>
      <c r="AO213" s="1117"/>
      <c r="AP213" s="1117"/>
      <c r="AQ213" s="1117"/>
      <c r="AR213" s="1114"/>
      <c r="AS213" s="1119"/>
      <c r="AT213" s="1120" t="str">
        <f t="shared" si="46"/>
        <v>Sin Avance</v>
      </c>
      <c r="AU213" s="1113"/>
      <c r="AV213" s="1117"/>
      <c r="AW213" s="1117"/>
      <c r="AX213" s="1116"/>
      <c r="AY213" s="1114"/>
      <c r="AZ213" s="1119"/>
      <c r="BA213" s="1116" t="str">
        <f t="shared" si="47"/>
        <v>Sin Avance</v>
      </c>
      <c r="BB213" s="1116"/>
      <c r="BC213" s="1116"/>
      <c r="BD213" s="1116"/>
      <c r="BE213" s="1114"/>
      <c r="BF213" s="1114"/>
      <c r="BG213" s="1121"/>
      <c r="BH213" s="1116" t="str">
        <f t="shared" si="48"/>
        <v>Sin Avance</v>
      </c>
      <c r="BI213" s="1122"/>
      <c r="BJ213" s="1122"/>
      <c r="BK213" s="1114"/>
      <c r="BL213" s="1135">
        <f t="shared" si="49"/>
        <v>1</v>
      </c>
      <c r="BM213" s="1117" t="s">
        <v>96</v>
      </c>
      <c r="BN213" s="1117" t="s">
        <v>96</v>
      </c>
      <c r="BO213" s="1113">
        <v>44701</v>
      </c>
      <c r="BP213" s="1117" t="s">
        <v>4218</v>
      </c>
      <c r="BQ213" s="1122" t="s">
        <v>96</v>
      </c>
      <c r="BR213" s="1122" t="s">
        <v>96</v>
      </c>
      <c r="BS213" s="1125" t="str">
        <f t="shared" si="50"/>
        <v>Cerrada</v>
      </c>
      <c r="BT213" s="1116" t="s">
        <v>4219</v>
      </c>
      <c r="BU213" s="1127" t="s">
        <v>186</v>
      </c>
      <c r="BV213" s="1128"/>
      <c r="BZ213" s="725"/>
    </row>
    <row r="214" spans="1:78" s="1129" customFormat="1" ht="45" customHeight="1">
      <c r="A214" s="778" t="s">
        <v>131</v>
      </c>
      <c r="B214" s="1133">
        <v>44097</v>
      </c>
      <c r="C214" s="781" t="s">
        <v>328</v>
      </c>
      <c r="D214" s="1108" t="s">
        <v>1906</v>
      </c>
      <c r="E214" s="1164" t="s">
        <v>1914</v>
      </c>
      <c r="F214" s="778" t="s">
        <v>101</v>
      </c>
      <c r="G214" s="779" t="s">
        <v>1442</v>
      </c>
      <c r="H214" s="780" t="s">
        <v>1931</v>
      </c>
      <c r="I214" s="781">
        <v>4</v>
      </c>
      <c r="J214" s="780" t="s">
        <v>1938</v>
      </c>
      <c r="K214" s="778" t="s">
        <v>110</v>
      </c>
      <c r="L214" s="780" t="s">
        <v>1939</v>
      </c>
      <c r="M214" s="780" t="s">
        <v>1940</v>
      </c>
      <c r="N214" s="781">
        <v>3</v>
      </c>
      <c r="O214" s="780" t="s">
        <v>1940</v>
      </c>
      <c r="P214" s="779" t="s">
        <v>1442</v>
      </c>
      <c r="Q214" s="779" t="s">
        <v>1442</v>
      </c>
      <c r="R214" s="1159">
        <v>44105</v>
      </c>
      <c r="S214" s="1159">
        <v>44440</v>
      </c>
      <c r="T214" s="783"/>
      <c r="U214" s="1112">
        <f t="shared" si="42"/>
        <v>44440</v>
      </c>
      <c r="V214" s="1113">
        <v>44189</v>
      </c>
      <c r="W214" s="1122" t="s">
        <v>1941</v>
      </c>
      <c r="X214" s="1119">
        <v>0.33</v>
      </c>
      <c r="Y214" s="1321" t="str">
        <f t="shared" si="43"/>
        <v>No Satisfactorio</v>
      </c>
      <c r="Z214" s="1113">
        <v>44223</v>
      </c>
      <c r="AA214" s="1116" t="s">
        <v>1942</v>
      </c>
      <c r="AB214" s="1116" t="s">
        <v>626</v>
      </c>
      <c r="AC214" s="1113">
        <v>44377</v>
      </c>
      <c r="AD214" s="1152" t="s">
        <v>1943</v>
      </c>
      <c r="AE214" s="1119">
        <v>0.66</v>
      </c>
      <c r="AF214" s="1316" t="str">
        <f t="shared" si="44"/>
        <v>No Satisfactorio</v>
      </c>
      <c r="AG214" s="1113">
        <v>44393</v>
      </c>
      <c r="AH214" s="1168" t="s">
        <v>1944</v>
      </c>
      <c r="AI214" s="1116" t="s">
        <v>584</v>
      </c>
      <c r="AJ214" s="1113">
        <v>44440</v>
      </c>
      <c r="AK214" s="1116" t="s">
        <v>1945</v>
      </c>
      <c r="AL214" s="1119">
        <v>1</v>
      </c>
      <c r="AM214" s="1116" t="str">
        <f t="shared" si="45"/>
        <v>Destacado</v>
      </c>
      <c r="AN214" s="1113">
        <v>44446</v>
      </c>
      <c r="AO214" s="1116" t="s">
        <v>1946</v>
      </c>
      <c r="AP214" s="1116" t="s">
        <v>399</v>
      </c>
      <c r="AQ214" s="1117"/>
      <c r="AR214" s="1114"/>
      <c r="AS214" s="1119"/>
      <c r="AT214" s="1120" t="str">
        <f t="shared" si="46"/>
        <v>Sin Avance</v>
      </c>
      <c r="AU214" s="1113"/>
      <c r="AV214" s="1117"/>
      <c r="AW214" s="1117"/>
      <c r="AX214" s="1116"/>
      <c r="AY214" s="1114"/>
      <c r="AZ214" s="1119"/>
      <c r="BA214" s="1116" t="str">
        <f t="shared" si="47"/>
        <v>Sin Avance</v>
      </c>
      <c r="BB214" s="1116"/>
      <c r="BC214" s="1116"/>
      <c r="BD214" s="1116"/>
      <c r="BE214" s="1114"/>
      <c r="BF214" s="1114"/>
      <c r="BG214" s="1121"/>
      <c r="BH214" s="1116" t="str">
        <f t="shared" si="48"/>
        <v>Sin Avance</v>
      </c>
      <c r="BI214" s="1122"/>
      <c r="BJ214" s="1122"/>
      <c r="BK214" s="1114"/>
      <c r="BL214" s="1135">
        <f t="shared" si="49"/>
        <v>1</v>
      </c>
      <c r="BM214" s="1117" t="s">
        <v>96</v>
      </c>
      <c r="BN214" s="1117" t="s">
        <v>96</v>
      </c>
      <c r="BO214" s="1113">
        <v>44701</v>
      </c>
      <c r="BP214" s="1117" t="s">
        <v>4218</v>
      </c>
      <c r="BQ214" s="1122" t="s">
        <v>96</v>
      </c>
      <c r="BR214" s="1122" t="s">
        <v>96</v>
      </c>
      <c r="BS214" s="1125" t="str">
        <f t="shared" si="50"/>
        <v>Cerrada</v>
      </c>
      <c r="BT214" s="1116" t="s">
        <v>4219</v>
      </c>
      <c r="BU214" s="1127" t="s">
        <v>186</v>
      </c>
      <c r="BV214" s="1128"/>
      <c r="BZ214" s="725"/>
    </row>
    <row r="215" spans="1:78" s="1129" customFormat="1" ht="41.1" customHeight="1">
      <c r="A215" s="778" t="s">
        <v>131</v>
      </c>
      <c r="B215" s="1133">
        <v>44097</v>
      </c>
      <c r="C215" s="781" t="s">
        <v>328</v>
      </c>
      <c r="D215" s="1108" t="s">
        <v>1906</v>
      </c>
      <c r="E215" s="1164" t="s">
        <v>1914</v>
      </c>
      <c r="F215" s="778" t="s">
        <v>101</v>
      </c>
      <c r="G215" s="779" t="s">
        <v>1442</v>
      </c>
      <c r="H215" s="780" t="s">
        <v>1931</v>
      </c>
      <c r="I215" s="781">
        <v>5</v>
      </c>
      <c r="J215" s="780" t="s">
        <v>1947</v>
      </c>
      <c r="K215" s="778" t="s">
        <v>110</v>
      </c>
      <c r="L215" s="780" t="s">
        <v>1948</v>
      </c>
      <c r="M215" s="780" t="s">
        <v>1949</v>
      </c>
      <c r="N215" s="781">
        <v>2</v>
      </c>
      <c r="O215" s="780" t="s">
        <v>1949</v>
      </c>
      <c r="P215" s="779" t="s">
        <v>1442</v>
      </c>
      <c r="Q215" s="779" t="s">
        <v>1442</v>
      </c>
      <c r="R215" s="1159">
        <v>44105</v>
      </c>
      <c r="S215" s="1159">
        <v>44440</v>
      </c>
      <c r="T215" s="783"/>
      <c r="U215" s="1112">
        <f t="shared" si="42"/>
        <v>44440</v>
      </c>
      <c r="V215" s="1113">
        <v>44189</v>
      </c>
      <c r="W215" s="1122" t="s">
        <v>1950</v>
      </c>
      <c r="X215" s="1119">
        <v>0.5</v>
      </c>
      <c r="Y215" s="1321" t="str">
        <f t="shared" si="43"/>
        <v>No Satisfactorio</v>
      </c>
      <c r="Z215" s="1113">
        <v>44223</v>
      </c>
      <c r="AA215" s="1116" t="s">
        <v>1951</v>
      </c>
      <c r="AB215" s="1116" t="s">
        <v>626</v>
      </c>
      <c r="AC215" s="1113">
        <v>44348</v>
      </c>
      <c r="AD215" s="1122" t="s">
        <v>1952</v>
      </c>
      <c r="AE215" s="1119">
        <v>1</v>
      </c>
      <c r="AF215" s="1316" t="str">
        <f t="shared" si="44"/>
        <v>Destacado</v>
      </c>
      <c r="AG215" s="1113">
        <v>44393</v>
      </c>
      <c r="AH215" s="1169" t="s">
        <v>1953</v>
      </c>
      <c r="AI215" s="1116" t="s">
        <v>584</v>
      </c>
      <c r="AJ215" s="1113"/>
      <c r="AK215" s="1117"/>
      <c r="AL215" s="1119"/>
      <c r="AM215" s="1116" t="str">
        <f t="shared" si="45"/>
        <v>Sin Avance</v>
      </c>
      <c r="AN215" s="1117"/>
      <c r="AO215" s="1117"/>
      <c r="AP215" s="1117"/>
      <c r="AQ215" s="1117"/>
      <c r="AR215" s="1114"/>
      <c r="AS215" s="1119"/>
      <c r="AT215" s="1120" t="str">
        <f t="shared" si="46"/>
        <v>Sin Avance</v>
      </c>
      <c r="AU215" s="1113"/>
      <c r="AV215" s="1117"/>
      <c r="AW215" s="1117"/>
      <c r="AX215" s="1116"/>
      <c r="AY215" s="1114"/>
      <c r="AZ215" s="1119"/>
      <c r="BA215" s="1116" t="str">
        <f t="shared" si="47"/>
        <v>Sin Avance</v>
      </c>
      <c r="BB215" s="1116"/>
      <c r="BC215" s="1116"/>
      <c r="BD215" s="1116"/>
      <c r="BE215" s="1114"/>
      <c r="BF215" s="1114"/>
      <c r="BG215" s="1121"/>
      <c r="BH215" s="1116" t="str">
        <f t="shared" si="48"/>
        <v>Sin Avance</v>
      </c>
      <c r="BI215" s="1122"/>
      <c r="BJ215" s="1122"/>
      <c r="BK215" s="1114"/>
      <c r="BL215" s="1135">
        <f t="shared" si="49"/>
        <v>1</v>
      </c>
      <c r="BM215" s="1117" t="s">
        <v>96</v>
      </c>
      <c r="BN215" s="1117" t="s">
        <v>96</v>
      </c>
      <c r="BO215" s="1113">
        <v>44701</v>
      </c>
      <c r="BP215" s="1117" t="s">
        <v>4218</v>
      </c>
      <c r="BQ215" s="1122" t="s">
        <v>96</v>
      </c>
      <c r="BR215" s="1122" t="s">
        <v>96</v>
      </c>
      <c r="BS215" s="1125" t="str">
        <f t="shared" si="50"/>
        <v>Cerrada</v>
      </c>
      <c r="BT215" s="1116" t="s">
        <v>4219</v>
      </c>
      <c r="BU215" s="1127" t="s">
        <v>186</v>
      </c>
      <c r="BV215" s="1128"/>
      <c r="BZ215" s="725"/>
    </row>
    <row r="216" spans="1:78" s="230" customFormat="1" ht="41.1" customHeight="1">
      <c r="A216" s="123" t="s">
        <v>131</v>
      </c>
      <c r="B216" s="129">
        <v>44096</v>
      </c>
      <c r="C216" s="126" t="s">
        <v>1707</v>
      </c>
      <c r="D216" s="196" t="s">
        <v>1688</v>
      </c>
      <c r="E216" s="125" t="s">
        <v>1708</v>
      </c>
      <c r="F216" s="123" t="s">
        <v>98</v>
      </c>
      <c r="G216" s="124" t="s">
        <v>1709</v>
      </c>
      <c r="H216" s="125" t="s">
        <v>1710</v>
      </c>
      <c r="I216" s="126">
        <v>1</v>
      </c>
      <c r="J216" s="125" t="s">
        <v>1711</v>
      </c>
      <c r="K216" s="123" t="s">
        <v>110</v>
      </c>
      <c r="L216" s="125" t="s">
        <v>1712</v>
      </c>
      <c r="M216" s="125" t="s">
        <v>1713</v>
      </c>
      <c r="N216" s="126">
        <v>1</v>
      </c>
      <c r="O216" s="125" t="s">
        <v>1713</v>
      </c>
      <c r="P216" s="124" t="s">
        <v>1709</v>
      </c>
      <c r="Q216" s="124" t="s">
        <v>1709</v>
      </c>
      <c r="R216" s="268">
        <v>44112</v>
      </c>
      <c r="S216" s="268">
        <v>44461</v>
      </c>
      <c r="T216" s="262"/>
      <c r="U216" s="201">
        <f t="shared" si="42"/>
        <v>44461</v>
      </c>
      <c r="V216" s="295">
        <v>44469</v>
      </c>
      <c r="W216" s="264" t="s">
        <v>1714</v>
      </c>
      <c r="X216" s="204">
        <v>1</v>
      </c>
      <c r="Y216" s="1303" t="str">
        <f t="shared" si="43"/>
        <v>Destacado</v>
      </c>
      <c r="Z216" s="245">
        <v>44546</v>
      </c>
      <c r="AA216" s="207" t="s">
        <v>1715</v>
      </c>
      <c r="AB216" s="207" t="s">
        <v>584</v>
      </c>
      <c r="AC216" s="150"/>
      <c r="AD216" s="203"/>
      <c r="AE216" s="204"/>
      <c r="AF216" s="219" t="str">
        <f t="shared" si="44"/>
        <v>Sin Avance</v>
      </c>
      <c r="AG216" s="295"/>
      <c r="AH216" s="203"/>
      <c r="AI216" s="203"/>
      <c r="AJ216" s="295"/>
      <c r="AK216" s="207"/>
      <c r="AL216" s="204"/>
      <c r="AM216" s="219" t="str">
        <f t="shared" si="45"/>
        <v>Sin Avance</v>
      </c>
      <c r="AN216" s="215"/>
      <c r="AO216" s="207"/>
      <c r="AP216" s="208"/>
      <c r="AQ216" s="146"/>
      <c r="AR216" s="217"/>
      <c r="AS216" s="204"/>
      <c r="AT216" s="205" t="str">
        <f t="shared" si="46"/>
        <v>Sin Avance</v>
      </c>
      <c r="AU216" s="202"/>
      <c r="AV216" s="207"/>
      <c r="AW216" s="208"/>
      <c r="AX216" s="218"/>
      <c r="AY216" s="147"/>
      <c r="AZ216" s="204"/>
      <c r="BA216" s="219" t="str">
        <f t="shared" si="47"/>
        <v>Sin Avance</v>
      </c>
      <c r="BB216" s="148"/>
      <c r="BC216" s="203"/>
      <c r="BD216" s="203"/>
      <c r="BE216" s="236"/>
      <c r="BF216" s="217"/>
      <c r="BG216" s="221"/>
      <c r="BH216" s="219" t="str">
        <f t="shared" si="48"/>
        <v>Sin Avance</v>
      </c>
      <c r="BI216" s="237"/>
      <c r="BJ216" s="222"/>
      <c r="BK216" s="147"/>
      <c r="BL216" s="238">
        <f t="shared" si="49"/>
        <v>1</v>
      </c>
      <c r="BM216" s="207" t="s">
        <v>96</v>
      </c>
      <c r="BN216" s="207" t="s">
        <v>96</v>
      </c>
      <c r="BO216" s="203"/>
      <c r="BP216" s="207"/>
      <c r="BQ216" s="222"/>
      <c r="BR216" s="222"/>
      <c r="BS216" s="240" t="str">
        <f t="shared" si="50"/>
        <v/>
      </c>
      <c r="BT216" s="203"/>
      <c r="BU216" s="207"/>
    </row>
    <row r="217" spans="1:78" s="230" customFormat="1" ht="41.1" customHeight="1">
      <c r="A217" s="123" t="s">
        <v>131</v>
      </c>
      <c r="B217" s="129">
        <v>44096</v>
      </c>
      <c r="C217" s="126" t="s">
        <v>1707</v>
      </c>
      <c r="D217" s="196" t="s">
        <v>1688</v>
      </c>
      <c r="E217" s="125" t="s">
        <v>1708</v>
      </c>
      <c r="F217" s="123" t="s">
        <v>98</v>
      </c>
      <c r="G217" s="124" t="s">
        <v>219</v>
      </c>
      <c r="H217" s="125" t="s">
        <v>1716</v>
      </c>
      <c r="I217" s="126">
        <v>2</v>
      </c>
      <c r="J217" s="125" t="s">
        <v>1717</v>
      </c>
      <c r="K217" s="123" t="s">
        <v>110</v>
      </c>
      <c r="L217" s="125" t="s">
        <v>1718</v>
      </c>
      <c r="M217" s="125" t="s">
        <v>1719</v>
      </c>
      <c r="N217" s="126">
        <v>1</v>
      </c>
      <c r="O217" s="125" t="s">
        <v>1719</v>
      </c>
      <c r="P217" s="123" t="s">
        <v>219</v>
      </c>
      <c r="Q217" s="123" t="s">
        <v>219</v>
      </c>
      <c r="R217" s="268">
        <v>44112</v>
      </c>
      <c r="S217" s="268">
        <v>44461</v>
      </c>
      <c r="T217" s="262"/>
      <c r="U217" s="201">
        <f t="shared" si="42"/>
        <v>44461</v>
      </c>
      <c r="V217" s="435">
        <v>44428</v>
      </c>
      <c r="W217" s="293" t="s">
        <v>1720</v>
      </c>
      <c r="X217" s="319">
        <v>1</v>
      </c>
      <c r="Y217" s="1303" t="str">
        <f t="shared" si="43"/>
        <v>Destacado</v>
      </c>
      <c r="Z217" s="295">
        <v>44469</v>
      </c>
      <c r="AA217" s="203" t="s">
        <v>1721</v>
      </c>
      <c r="AB217" s="203" t="s">
        <v>832</v>
      </c>
      <c r="AC217" s="148"/>
      <c r="AD217" s="203"/>
      <c r="AE217" s="203"/>
      <c r="AF217" s="219" t="str">
        <f t="shared" si="44"/>
        <v>Sin Avance</v>
      </c>
      <c r="AG217" s="203"/>
      <c r="AH217" s="203"/>
      <c r="AI217" s="203"/>
      <c r="AJ217" s="203"/>
      <c r="AK217" s="207"/>
      <c r="AL217" s="203"/>
      <c r="AM217" s="219" t="str">
        <f t="shared" si="45"/>
        <v>Sin Avance</v>
      </c>
      <c r="AN217" s="215"/>
      <c r="AO217" s="207"/>
      <c r="AP217" s="208"/>
      <c r="AQ217" s="146"/>
      <c r="AR217" s="217"/>
      <c r="AS217" s="204"/>
      <c r="AT217" s="205" t="str">
        <f t="shared" si="46"/>
        <v>Sin Avance</v>
      </c>
      <c r="AU217" s="202"/>
      <c r="AV217" s="207"/>
      <c r="AW217" s="208"/>
      <c r="AX217" s="218"/>
      <c r="AY217" s="147"/>
      <c r="AZ217" s="204"/>
      <c r="BA217" s="219" t="str">
        <f t="shared" si="47"/>
        <v>Sin Avance</v>
      </c>
      <c r="BB217" s="148"/>
      <c r="BC217" s="203"/>
      <c r="BD217" s="203"/>
      <c r="BE217" s="236"/>
      <c r="BF217" s="217"/>
      <c r="BG217" s="221"/>
      <c r="BH217" s="219" t="str">
        <f t="shared" si="48"/>
        <v>Sin Avance</v>
      </c>
      <c r="BI217" s="237"/>
      <c r="BJ217" s="222"/>
      <c r="BK217" s="147"/>
      <c r="BL217" s="238">
        <f t="shared" si="49"/>
        <v>1</v>
      </c>
      <c r="BM217" s="207" t="s">
        <v>96</v>
      </c>
      <c r="BN217" s="207" t="s">
        <v>96</v>
      </c>
      <c r="BO217" s="203"/>
      <c r="BP217" s="203"/>
      <c r="BQ217" s="222"/>
      <c r="BR217" s="222"/>
      <c r="BS217" s="240" t="str">
        <f t="shared" si="50"/>
        <v/>
      </c>
      <c r="BT217" s="222"/>
      <c r="BU217" s="203"/>
    </row>
    <row r="218" spans="1:78" s="230" customFormat="1" ht="41.1" customHeight="1">
      <c r="A218" s="123" t="s">
        <v>131</v>
      </c>
      <c r="B218" s="129">
        <v>44096</v>
      </c>
      <c r="C218" s="126" t="s">
        <v>1707</v>
      </c>
      <c r="D218" s="196" t="s">
        <v>1688</v>
      </c>
      <c r="E218" s="125" t="s">
        <v>1708</v>
      </c>
      <c r="F218" s="123" t="s">
        <v>98</v>
      </c>
      <c r="G218" s="124" t="s">
        <v>1709</v>
      </c>
      <c r="H218" s="125" t="s">
        <v>1716</v>
      </c>
      <c r="I218" s="126">
        <v>3</v>
      </c>
      <c r="J218" s="125" t="s">
        <v>1722</v>
      </c>
      <c r="K218" s="123" t="s">
        <v>110</v>
      </c>
      <c r="L218" s="125" t="s">
        <v>1723</v>
      </c>
      <c r="M218" s="125" t="s">
        <v>1724</v>
      </c>
      <c r="N218" s="126">
        <v>1</v>
      </c>
      <c r="O218" s="125" t="s">
        <v>1724</v>
      </c>
      <c r="P218" s="124" t="s">
        <v>1709</v>
      </c>
      <c r="Q218" s="124" t="s">
        <v>1709</v>
      </c>
      <c r="R218" s="268">
        <v>44112</v>
      </c>
      <c r="S218" s="268">
        <v>44461</v>
      </c>
      <c r="T218" s="262"/>
      <c r="U218" s="201">
        <f t="shared" si="42"/>
        <v>44461</v>
      </c>
      <c r="V218" s="295">
        <v>44438</v>
      </c>
      <c r="W218" s="203" t="s">
        <v>1725</v>
      </c>
      <c r="X218" s="204">
        <v>1</v>
      </c>
      <c r="Y218" s="1303" t="str">
        <f t="shared" si="43"/>
        <v>Destacado</v>
      </c>
      <c r="Z218" s="295">
        <v>44455</v>
      </c>
      <c r="AA218" s="203" t="s">
        <v>1726</v>
      </c>
      <c r="AB218" s="203" t="s">
        <v>584</v>
      </c>
      <c r="AC218" s="148"/>
      <c r="AD218" s="203"/>
      <c r="AE218" s="203"/>
      <c r="AF218" s="219" t="str">
        <f t="shared" si="44"/>
        <v>Sin Avance</v>
      </c>
      <c r="AG218" s="203"/>
      <c r="AH218" s="203"/>
      <c r="AI218" s="203"/>
      <c r="AJ218" s="203"/>
      <c r="AK218" s="207"/>
      <c r="AL218" s="203"/>
      <c r="AM218" s="219" t="str">
        <f t="shared" si="45"/>
        <v>Sin Avance</v>
      </c>
      <c r="AN218" s="215"/>
      <c r="AO218" s="207"/>
      <c r="AP218" s="208"/>
      <c r="AQ218" s="146"/>
      <c r="AR218" s="217"/>
      <c r="AS218" s="204"/>
      <c r="AT218" s="205" t="str">
        <f t="shared" si="46"/>
        <v>Sin Avance</v>
      </c>
      <c r="AU218" s="202"/>
      <c r="AV218" s="207"/>
      <c r="AW218" s="208"/>
      <c r="AX218" s="218"/>
      <c r="AY218" s="147"/>
      <c r="AZ218" s="204"/>
      <c r="BA218" s="219" t="str">
        <f t="shared" si="47"/>
        <v>Sin Avance</v>
      </c>
      <c r="BB218" s="148"/>
      <c r="BC218" s="203"/>
      <c r="BD218" s="203"/>
      <c r="BE218" s="236"/>
      <c r="BF218" s="217"/>
      <c r="BG218" s="221"/>
      <c r="BH218" s="219" t="str">
        <f t="shared" si="48"/>
        <v>Sin Avance</v>
      </c>
      <c r="BI218" s="237"/>
      <c r="BJ218" s="222"/>
      <c r="BK218" s="147"/>
      <c r="BL218" s="238">
        <f t="shared" si="49"/>
        <v>1</v>
      </c>
      <c r="BM218" s="207" t="s">
        <v>96</v>
      </c>
      <c r="BN218" s="207" t="s">
        <v>96</v>
      </c>
      <c r="BO218" s="203"/>
      <c r="BP218" s="203"/>
      <c r="BQ218" s="222"/>
      <c r="BR218" s="222"/>
      <c r="BS218" s="240" t="str">
        <f t="shared" si="50"/>
        <v/>
      </c>
      <c r="BT218" s="222"/>
      <c r="BU218" s="203"/>
    </row>
    <row r="219" spans="1:78" s="230" customFormat="1" ht="41.1" customHeight="1">
      <c r="A219" s="408" t="s">
        <v>131</v>
      </c>
      <c r="B219" s="409">
        <v>44097</v>
      </c>
      <c r="C219" s="410" t="s">
        <v>1707</v>
      </c>
      <c r="D219" s="196" t="s">
        <v>1906</v>
      </c>
      <c r="E219" s="404" t="s">
        <v>1954</v>
      </c>
      <c r="F219" s="123" t="s">
        <v>98</v>
      </c>
      <c r="G219" s="123" t="s">
        <v>175</v>
      </c>
      <c r="H219" s="125" t="s">
        <v>1955</v>
      </c>
      <c r="I219" s="126">
        <v>1</v>
      </c>
      <c r="J219" s="125" t="s">
        <v>1956</v>
      </c>
      <c r="K219" s="123" t="s">
        <v>110</v>
      </c>
      <c r="L219" s="125" t="s">
        <v>1957</v>
      </c>
      <c r="M219" s="125" t="s">
        <v>1958</v>
      </c>
      <c r="N219" s="126">
        <v>1</v>
      </c>
      <c r="O219" s="125" t="s">
        <v>1958</v>
      </c>
      <c r="P219" s="128" t="s">
        <v>175</v>
      </c>
      <c r="Q219" s="128" t="s">
        <v>175</v>
      </c>
      <c r="R219" s="268">
        <v>44105</v>
      </c>
      <c r="S219" s="268">
        <v>44440</v>
      </c>
      <c r="T219" s="262"/>
      <c r="U219" s="201">
        <f t="shared" si="42"/>
        <v>44440</v>
      </c>
      <c r="V219" s="295">
        <v>44229</v>
      </c>
      <c r="W219" s="411" t="s">
        <v>1959</v>
      </c>
      <c r="X219" s="204">
        <v>0.05</v>
      </c>
      <c r="Y219" s="1303" t="str">
        <f t="shared" si="43"/>
        <v>No Satisfactorio</v>
      </c>
      <c r="Z219" s="245">
        <v>44454</v>
      </c>
      <c r="AA219" s="207" t="s">
        <v>1960</v>
      </c>
      <c r="AB219" s="207" t="s">
        <v>346</v>
      </c>
      <c r="AC219" s="150">
        <v>44462</v>
      </c>
      <c r="AD219" s="222" t="s">
        <v>1961</v>
      </c>
      <c r="AE219" s="204">
        <v>0.4</v>
      </c>
      <c r="AF219" s="219" t="str">
        <f t="shared" si="44"/>
        <v>No Satisfactorio</v>
      </c>
      <c r="AG219" s="295">
        <v>44494</v>
      </c>
      <c r="AH219" s="411" t="s">
        <v>1962</v>
      </c>
      <c r="AI219" s="203" t="s">
        <v>346</v>
      </c>
      <c r="AJ219" s="295">
        <v>44490</v>
      </c>
      <c r="AK219" s="222" t="s">
        <v>1963</v>
      </c>
      <c r="AL219" s="204">
        <v>1</v>
      </c>
      <c r="AM219" s="219" t="str">
        <f t="shared" si="45"/>
        <v>Destacado</v>
      </c>
      <c r="AN219" s="202">
        <v>44494</v>
      </c>
      <c r="AO219" s="411" t="s">
        <v>1962</v>
      </c>
      <c r="AP219" s="219" t="s">
        <v>346</v>
      </c>
      <c r="AQ219" s="412">
        <v>44530</v>
      </c>
      <c r="AR219" s="321" t="s">
        <v>1964</v>
      </c>
      <c r="AS219" s="400">
        <v>1</v>
      </c>
      <c r="AT219" s="205" t="str">
        <f t="shared" si="46"/>
        <v>Destacado</v>
      </c>
      <c r="AU219" s="202">
        <v>44560</v>
      </c>
      <c r="AV219" s="203" t="s">
        <v>1965</v>
      </c>
      <c r="AW219" s="219" t="s">
        <v>584</v>
      </c>
      <c r="AX219" s="218"/>
      <c r="AY219" s="147"/>
      <c r="AZ219" s="204"/>
      <c r="BA219" s="219" t="str">
        <f t="shared" si="47"/>
        <v>Sin Avance</v>
      </c>
      <c r="BB219" s="150"/>
      <c r="BC219" s="203"/>
      <c r="BD219" s="203"/>
      <c r="BE219" s="236"/>
      <c r="BF219" s="217"/>
      <c r="BG219" s="221"/>
      <c r="BH219" s="219" t="str">
        <f t="shared" si="48"/>
        <v>Sin Avance</v>
      </c>
      <c r="BI219" s="237"/>
      <c r="BJ219" s="222"/>
      <c r="BK219" s="147"/>
      <c r="BL219" s="238">
        <f t="shared" si="49"/>
        <v>1</v>
      </c>
      <c r="BM219" s="207"/>
      <c r="BN219" s="207"/>
      <c r="BO219" s="203"/>
      <c r="BP219" s="207"/>
      <c r="BQ219" s="222"/>
      <c r="BR219" s="222"/>
      <c r="BS219" s="240" t="str">
        <f t="shared" si="50"/>
        <v/>
      </c>
      <c r="BT219" s="203"/>
      <c r="BU219" s="208"/>
      <c r="BV219" s="229"/>
    </row>
    <row r="220" spans="1:78" s="230" customFormat="1" ht="41.1" customHeight="1">
      <c r="A220" s="123" t="s">
        <v>131</v>
      </c>
      <c r="B220" s="129">
        <v>44097</v>
      </c>
      <c r="C220" s="126" t="s">
        <v>1966</v>
      </c>
      <c r="D220" s="196" t="s">
        <v>1906</v>
      </c>
      <c r="E220" s="125" t="s">
        <v>1967</v>
      </c>
      <c r="F220" s="123" t="s">
        <v>98</v>
      </c>
      <c r="G220" s="123" t="s">
        <v>175</v>
      </c>
      <c r="H220" s="125" t="s">
        <v>1968</v>
      </c>
      <c r="I220" s="126">
        <v>1</v>
      </c>
      <c r="J220" s="125" t="s">
        <v>1969</v>
      </c>
      <c r="K220" s="123" t="s">
        <v>110</v>
      </c>
      <c r="L220" s="125" t="s">
        <v>1970</v>
      </c>
      <c r="M220" s="125" t="s">
        <v>1971</v>
      </c>
      <c r="N220" s="126">
        <v>1</v>
      </c>
      <c r="O220" s="125" t="s">
        <v>1971</v>
      </c>
      <c r="P220" s="128" t="s">
        <v>175</v>
      </c>
      <c r="Q220" s="128" t="s">
        <v>175</v>
      </c>
      <c r="R220" s="268">
        <v>44105</v>
      </c>
      <c r="S220" s="268">
        <v>44440</v>
      </c>
      <c r="T220" s="262"/>
      <c r="U220" s="201">
        <f t="shared" si="42"/>
        <v>44440</v>
      </c>
      <c r="V220" s="295">
        <v>44229</v>
      </c>
      <c r="W220" s="411" t="s">
        <v>1972</v>
      </c>
      <c r="X220" s="204">
        <v>0.3</v>
      </c>
      <c r="Y220" s="1303" t="str">
        <f t="shared" si="43"/>
        <v>No Satisfactorio</v>
      </c>
      <c r="Z220" s="245">
        <v>44494</v>
      </c>
      <c r="AA220" s="207" t="s">
        <v>1973</v>
      </c>
      <c r="AB220" s="207" t="s">
        <v>346</v>
      </c>
      <c r="AC220" s="150">
        <v>44462</v>
      </c>
      <c r="AD220" s="222" t="s">
        <v>1974</v>
      </c>
      <c r="AE220" s="204">
        <v>1</v>
      </c>
      <c r="AF220" s="219" t="str">
        <f t="shared" si="44"/>
        <v>Destacado</v>
      </c>
      <c r="AG220" s="295">
        <v>44494</v>
      </c>
      <c r="AH220" s="203" t="s">
        <v>1975</v>
      </c>
      <c r="AI220" s="203" t="s">
        <v>346</v>
      </c>
      <c r="AJ220" s="295"/>
      <c r="AK220" s="207"/>
      <c r="AL220" s="204"/>
      <c r="AM220" s="219" t="str">
        <f t="shared" si="45"/>
        <v>Sin Avance</v>
      </c>
      <c r="AN220" s="215"/>
      <c r="AO220" s="207"/>
      <c r="AP220" s="208"/>
      <c r="AQ220" s="146"/>
      <c r="AR220" s="217"/>
      <c r="AS220" s="204"/>
      <c r="AT220" s="205" t="str">
        <f t="shared" si="46"/>
        <v>Sin Avance</v>
      </c>
      <c r="AU220" s="202"/>
      <c r="AV220" s="207"/>
      <c r="AW220" s="208"/>
      <c r="AX220" s="218"/>
      <c r="AY220" s="147"/>
      <c r="AZ220" s="204"/>
      <c r="BA220" s="219" t="str">
        <f t="shared" si="47"/>
        <v>Sin Avance</v>
      </c>
      <c r="BB220" s="148"/>
      <c r="BC220" s="203"/>
      <c r="BD220" s="203"/>
      <c r="BE220" s="236"/>
      <c r="BF220" s="217"/>
      <c r="BG220" s="221"/>
      <c r="BH220" s="219" t="str">
        <f t="shared" si="48"/>
        <v>Sin Avance</v>
      </c>
      <c r="BI220" s="237"/>
      <c r="BJ220" s="222"/>
      <c r="BK220" s="147"/>
      <c r="BL220" s="238">
        <f t="shared" si="49"/>
        <v>1</v>
      </c>
      <c r="BM220" s="207" t="s">
        <v>96</v>
      </c>
      <c r="BN220" s="207" t="s">
        <v>96</v>
      </c>
      <c r="BO220" s="203"/>
      <c r="BP220" s="207"/>
      <c r="BQ220" s="222"/>
      <c r="BR220" s="222"/>
      <c r="BS220" s="240" t="str">
        <f t="shared" si="50"/>
        <v/>
      </c>
      <c r="BT220" s="203"/>
      <c r="BU220" s="207"/>
    </row>
    <row r="221" spans="1:78" s="230" customFormat="1" ht="41.1" customHeight="1">
      <c r="A221" s="123" t="s">
        <v>131</v>
      </c>
      <c r="B221" s="129">
        <v>44096</v>
      </c>
      <c r="C221" s="126" t="s">
        <v>544</v>
      </c>
      <c r="D221" s="196" t="s">
        <v>1688</v>
      </c>
      <c r="E221" s="125" t="s">
        <v>1727</v>
      </c>
      <c r="F221" s="123" t="s">
        <v>102</v>
      </c>
      <c r="G221" s="123" t="s">
        <v>1435</v>
      </c>
      <c r="H221" s="125" t="s">
        <v>1728</v>
      </c>
      <c r="I221" s="126">
        <v>1</v>
      </c>
      <c r="J221" s="125" t="s">
        <v>1729</v>
      </c>
      <c r="K221" s="123" t="s">
        <v>110</v>
      </c>
      <c r="L221" s="125" t="s">
        <v>1730</v>
      </c>
      <c r="M221" s="125" t="s">
        <v>1731</v>
      </c>
      <c r="N221" s="126">
        <v>1</v>
      </c>
      <c r="O221" s="125" t="s">
        <v>1731</v>
      </c>
      <c r="P221" s="123" t="s">
        <v>1435</v>
      </c>
      <c r="Q221" s="124" t="s">
        <v>1435</v>
      </c>
      <c r="R221" s="268">
        <v>44112</v>
      </c>
      <c r="S221" s="268">
        <v>44461</v>
      </c>
      <c r="T221" s="262"/>
      <c r="U221" s="201">
        <f t="shared" si="42"/>
        <v>44461</v>
      </c>
      <c r="V221" s="435">
        <v>44459</v>
      </c>
      <c r="W221" s="1163" t="s">
        <v>1732</v>
      </c>
      <c r="X221" s="319">
        <v>1</v>
      </c>
      <c r="Y221" s="1303" t="str">
        <f t="shared" si="43"/>
        <v>Destacado</v>
      </c>
      <c r="Z221" s="245">
        <v>44496</v>
      </c>
      <c r="AA221" s="207" t="s">
        <v>1733</v>
      </c>
      <c r="AB221" s="207" t="s">
        <v>584</v>
      </c>
      <c r="AC221" s="150"/>
      <c r="AD221" s="203"/>
      <c r="AE221" s="204"/>
      <c r="AF221" s="219" t="str">
        <f t="shared" si="44"/>
        <v>Sin Avance</v>
      </c>
      <c r="AG221" s="295"/>
      <c r="AH221" s="203"/>
      <c r="AI221" s="203"/>
      <c r="AJ221" s="295"/>
      <c r="AK221" s="207"/>
      <c r="AL221" s="204"/>
      <c r="AM221" s="219" t="str">
        <f t="shared" si="45"/>
        <v>Sin Avance</v>
      </c>
      <c r="AN221" s="215"/>
      <c r="AO221" s="207"/>
      <c r="AP221" s="208"/>
      <c r="AQ221" s="146"/>
      <c r="AR221" s="217"/>
      <c r="AS221" s="204"/>
      <c r="AT221" s="205" t="str">
        <f t="shared" si="46"/>
        <v>Sin Avance</v>
      </c>
      <c r="AU221" s="202"/>
      <c r="AV221" s="207"/>
      <c r="AW221" s="208"/>
      <c r="AX221" s="218"/>
      <c r="AY221" s="147"/>
      <c r="AZ221" s="204"/>
      <c r="BA221" s="219" t="str">
        <f t="shared" si="47"/>
        <v>Sin Avance</v>
      </c>
      <c r="BB221" s="148"/>
      <c r="BC221" s="203"/>
      <c r="BD221" s="203"/>
      <c r="BE221" s="236"/>
      <c r="BF221" s="217"/>
      <c r="BG221" s="221"/>
      <c r="BH221" s="219" t="str">
        <f t="shared" si="48"/>
        <v>Sin Avance</v>
      </c>
      <c r="BI221" s="237"/>
      <c r="BJ221" s="222"/>
      <c r="BK221" s="147"/>
      <c r="BL221" s="238">
        <f t="shared" si="49"/>
        <v>1</v>
      </c>
      <c r="BM221" s="207" t="s">
        <v>96</v>
      </c>
      <c r="BN221" s="207" t="s">
        <v>96</v>
      </c>
      <c r="BO221" s="203"/>
      <c r="BP221" s="207"/>
      <c r="BQ221" s="222"/>
      <c r="BR221" s="222"/>
      <c r="BS221" s="240" t="str">
        <f t="shared" si="50"/>
        <v/>
      </c>
      <c r="BT221" s="203"/>
      <c r="BU221" s="207"/>
    </row>
    <row r="222" spans="1:78" s="230" customFormat="1" ht="41.1" customHeight="1">
      <c r="A222" s="123" t="s">
        <v>131</v>
      </c>
      <c r="B222" s="129">
        <v>44096</v>
      </c>
      <c r="C222" s="126" t="s">
        <v>1734</v>
      </c>
      <c r="D222" s="196" t="s">
        <v>1688</v>
      </c>
      <c r="E222" s="125" t="s">
        <v>1735</v>
      </c>
      <c r="F222" s="123" t="s">
        <v>98</v>
      </c>
      <c r="G222" s="123" t="s">
        <v>1435</v>
      </c>
      <c r="H222" s="125" t="s">
        <v>1736</v>
      </c>
      <c r="I222" s="126">
        <v>1</v>
      </c>
      <c r="J222" s="125" t="s">
        <v>1737</v>
      </c>
      <c r="K222" s="123" t="s">
        <v>110</v>
      </c>
      <c r="L222" s="125" t="s">
        <v>1738</v>
      </c>
      <c r="M222" s="125" t="s">
        <v>1739</v>
      </c>
      <c r="N222" s="126">
        <v>1</v>
      </c>
      <c r="O222" s="125" t="s">
        <v>1739</v>
      </c>
      <c r="P222" s="123" t="s">
        <v>1435</v>
      </c>
      <c r="Q222" s="124" t="s">
        <v>1435</v>
      </c>
      <c r="R222" s="268">
        <v>44112</v>
      </c>
      <c r="S222" s="268">
        <v>44461</v>
      </c>
      <c r="T222" s="262"/>
      <c r="U222" s="201">
        <f t="shared" si="42"/>
        <v>44461</v>
      </c>
      <c r="V222" s="435">
        <v>44459</v>
      </c>
      <c r="W222" s="1163" t="s">
        <v>1740</v>
      </c>
      <c r="X222" s="319">
        <v>1</v>
      </c>
      <c r="Y222" s="1303" t="str">
        <f t="shared" si="43"/>
        <v>Destacado</v>
      </c>
      <c r="Z222" s="245">
        <v>44496</v>
      </c>
      <c r="AA222" s="255" t="s">
        <v>1741</v>
      </c>
      <c r="AB222" s="207" t="s">
        <v>584</v>
      </c>
      <c r="AC222" s="150"/>
      <c r="AD222" s="203"/>
      <c r="AE222" s="204"/>
      <c r="AF222" s="219" t="str">
        <f t="shared" si="44"/>
        <v>Sin Avance</v>
      </c>
      <c r="AG222" s="295"/>
      <c r="AH222" s="203"/>
      <c r="AI222" s="203"/>
      <c r="AJ222" s="295"/>
      <c r="AK222" s="207"/>
      <c r="AL222" s="204"/>
      <c r="AM222" s="219" t="str">
        <f t="shared" si="45"/>
        <v>Sin Avance</v>
      </c>
      <c r="AN222" s="215"/>
      <c r="AO222" s="207"/>
      <c r="AP222" s="208"/>
      <c r="AQ222" s="146"/>
      <c r="AR222" s="217"/>
      <c r="AS222" s="204"/>
      <c r="AT222" s="205" t="str">
        <f t="shared" si="46"/>
        <v>Sin Avance</v>
      </c>
      <c r="AU222" s="202"/>
      <c r="AV222" s="207"/>
      <c r="AW222" s="208"/>
      <c r="AX222" s="218"/>
      <c r="AY222" s="147"/>
      <c r="AZ222" s="204"/>
      <c r="BA222" s="219" t="str">
        <f t="shared" si="47"/>
        <v>Sin Avance</v>
      </c>
      <c r="BB222" s="148"/>
      <c r="BC222" s="203"/>
      <c r="BD222" s="203"/>
      <c r="BE222" s="236"/>
      <c r="BF222" s="217"/>
      <c r="BG222" s="221"/>
      <c r="BH222" s="219" t="str">
        <f t="shared" si="48"/>
        <v>Sin Avance</v>
      </c>
      <c r="BI222" s="237"/>
      <c r="BJ222" s="222"/>
      <c r="BK222" s="147"/>
      <c r="BL222" s="238">
        <f t="shared" si="49"/>
        <v>1</v>
      </c>
      <c r="BM222" s="207" t="s">
        <v>96</v>
      </c>
      <c r="BN222" s="207" t="s">
        <v>96</v>
      </c>
      <c r="BO222" s="203"/>
      <c r="BP222" s="207"/>
      <c r="BQ222" s="222"/>
      <c r="BR222" s="222"/>
      <c r="BS222" s="240" t="str">
        <f t="shared" si="50"/>
        <v/>
      </c>
      <c r="BT222" s="203"/>
      <c r="BU222" s="207"/>
    </row>
    <row r="223" spans="1:78" s="230" customFormat="1" ht="41.1" customHeight="1">
      <c r="A223" s="123" t="s">
        <v>131</v>
      </c>
      <c r="B223" s="129">
        <v>44096</v>
      </c>
      <c r="C223" s="126" t="s">
        <v>1742</v>
      </c>
      <c r="D223" s="196" t="s">
        <v>1688</v>
      </c>
      <c r="E223" s="125" t="s">
        <v>1743</v>
      </c>
      <c r="F223" s="123" t="s">
        <v>98</v>
      </c>
      <c r="G223" s="123" t="s">
        <v>1435</v>
      </c>
      <c r="H223" s="125" t="s">
        <v>1744</v>
      </c>
      <c r="I223" s="126">
        <v>1</v>
      </c>
      <c r="J223" s="125" t="s">
        <v>1745</v>
      </c>
      <c r="K223" s="123" t="s">
        <v>110</v>
      </c>
      <c r="L223" s="125" t="s">
        <v>1746</v>
      </c>
      <c r="M223" s="125" t="s">
        <v>1747</v>
      </c>
      <c r="N223" s="126">
        <v>1</v>
      </c>
      <c r="O223" s="125" t="s">
        <v>1747</v>
      </c>
      <c r="P223" s="123" t="s">
        <v>1435</v>
      </c>
      <c r="Q223" s="124" t="s">
        <v>1435</v>
      </c>
      <c r="R223" s="268">
        <v>44112</v>
      </c>
      <c r="S223" s="268">
        <v>44461</v>
      </c>
      <c r="T223" s="262"/>
      <c r="U223" s="201">
        <f t="shared" si="42"/>
        <v>44461</v>
      </c>
      <c r="V223" s="435">
        <v>44459</v>
      </c>
      <c r="W223" s="1163" t="s">
        <v>1748</v>
      </c>
      <c r="X223" s="319">
        <v>1</v>
      </c>
      <c r="Y223" s="1303" t="str">
        <f t="shared" si="43"/>
        <v>Destacado</v>
      </c>
      <c r="Z223" s="245">
        <v>44496</v>
      </c>
      <c r="AA223" s="255" t="s">
        <v>1749</v>
      </c>
      <c r="AB223" s="207" t="s">
        <v>584</v>
      </c>
      <c r="AC223" s="150"/>
      <c r="AD223" s="203"/>
      <c r="AE223" s="204"/>
      <c r="AF223" s="219" t="str">
        <f t="shared" si="44"/>
        <v>Sin Avance</v>
      </c>
      <c r="AG223" s="295"/>
      <c r="AH223" s="203"/>
      <c r="AI223" s="203"/>
      <c r="AJ223" s="295"/>
      <c r="AK223" s="207"/>
      <c r="AL223" s="204"/>
      <c r="AM223" s="219" t="str">
        <f t="shared" si="45"/>
        <v>Sin Avance</v>
      </c>
      <c r="AN223" s="215"/>
      <c r="AO223" s="207"/>
      <c r="AP223" s="208"/>
      <c r="AQ223" s="146"/>
      <c r="AR223" s="217"/>
      <c r="AS223" s="204"/>
      <c r="AT223" s="205" t="str">
        <f t="shared" si="46"/>
        <v>Sin Avance</v>
      </c>
      <c r="AU223" s="202"/>
      <c r="AV223" s="207"/>
      <c r="AW223" s="208"/>
      <c r="AX223" s="218"/>
      <c r="AY223" s="147"/>
      <c r="AZ223" s="204"/>
      <c r="BA223" s="219" t="str">
        <f t="shared" si="47"/>
        <v>Sin Avance</v>
      </c>
      <c r="BB223" s="148"/>
      <c r="BC223" s="203"/>
      <c r="BD223" s="203"/>
      <c r="BE223" s="236"/>
      <c r="BF223" s="217"/>
      <c r="BG223" s="221"/>
      <c r="BH223" s="219" t="str">
        <f t="shared" si="48"/>
        <v>Sin Avance</v>
      </c>
      <c r="BI223" s="237"/>
      <c r="BJ223" s="222"/>
      <c r="BK223" s="147"/>
      <c r="BL223" s="238">
        <f t="shared" si="49"/>
        <v>1</v>
      </c>
      <c r="BM223" s="207" t="s">
        <v>96</v>
      </c>
      <c r="BN223" s="207" t="s">
        <v>96</v>
      </c>
      <c r="BO223" s="203"/>
      <c r="BP223" s="207"/>
      <c r="BQ223" s="222"/>
      <c r="BR223" s="222"/>
      <c r="BS223" s="240" t="str">
        <f t="shared" si="50"/>
        <v/>
      </c>
      <c r="BT223" s="203"/>
      <c r="BU223" s="207"/>
    </row>
    <row r="224" spans="1:78" s="230" customFormat="1" ht="41.1" customHeight="1">
      <c r="A224" s="123" t="s">
        <v>131</v>
      </c>
      <c r="B224" s="129">
        <v>44096</v>
      </c>
      <c r="C224" s="126" t="s">
        <v>1750</v>
      </c>
      <c r="D224" s="196" t="s">
        <v>1688</v>
      </c>
      <c r="E224" s="125" t="s">
        <v>1751</v>
      </c>
      <c r="F224" s="123" t="s">
        <v>101</v>
      </c>
      <c r="G224" s="123" t="s">
        <v>1435</v>
      </c>
      <c r="H224" s="125" t="s">
        <v>1752</v>
      </c>
      <c r="I224" s="126">
        <v>1</v>
      </c>
      <c r="J224" s="125" t="s">
        <v>1753</v>
      </c>
      <c r="K224" s="123" t="s">
        <v>110</v>
      </c>
      <c r="L224" s="125" t="s">
        <v>1754</v>
      </c>
      <c r="M224" s="125" t="s">
        <v>1755</v>
      </c>
      <c r="N224" s="126">
        <v>1</v>
      </c>
      <c r="O224" s="125" t="s">
        <v>1755</v>
      </c>
      <c r="P224" s="123" t="s">
        <v>1435</v>
      </c>
      <c r="Q224" s="124" t="s">
        <v>1435</v>
      </c>
      <c r="R224" s="268">
        <v>44112</v>
      </c>
      <c r="S224" s="268">
        <v>44461</v>
      </c>
      <c r="T224" s="262"/>
      <c r="U224" s="201">
        <f t="shared" si="42"/>
        <v>44461</v>
      </c>
      <c r="V224" s="435">
        <v>44459</v>
      </c>
      <c r="W224" s="1163" t="s">
        <v>1748</v>
      </c>
      <c r="X224" s="319">
        <v>1</v>
      </c>
      <c r="Y224" s="1303" t="str">
        <f t="shared" si="43"/>
        <v>Destacado</v>
      </c>
      <c r="Z224" s="245">
        <v>44496</v>
      </c>
      <c r="AA224" s="255" t="s">
        <v>1756</v>
      </c>
      <c r="AB224" s="207" t="s">
        <v>584</v>
      </c>
      <c r="AC224" s="150"/>
      <c r="AD224" s="203"/>
      <c r="AE224" s="204"/>
      <c r="AF224" s="219" t="str">
        <f t="shared" si="44"/>
        <v>Sin Avance</v>
      </c>
      <c r="AG224" s="295"/>
      <c r="AH224" s="203"/>
      <c r="AI224" s="203"/>
      <c r="AJ224" s="295"/>
      <c r="AK224" s="207"/>
      <c r="AL224" s="204"/>
      <c r="AM224" s="219" t="str">
        <f t="shared" si="45"/>
        <v>Sin Avance</v>
      </c>
      <c r="AN224" s="215"/>
      <c r="AO224" s="207"/>
      <c r="AP224" s="208"/>
      <c r="AQ224" s="146"/>
      <c r="AR224" s="217"/>
      <c r="AS224" s="204"/>
      <c r="AT224" s="205" t="str">
        <f t="shared" si="46"/>
        <v>Sin Avance</v>
      </c>
      <c r="AU224" s="202"/>
      <c r="AV224" s="207"/>
      <c r="AW224" s="208"/>
      <c r="AX224" s="218"/>
      <c r="AY224" s="147"/>
      <c r="AZ224" s="204"/>
      <c r="BA224" s="219" t="str">
        <f t="shared" si="47"/>
        <v>Sin Avance</v>
      </c>
      <c r="BB224" s="148"/>
      <c r="BC224" s="203"/>
      <c r="BD224" s="203"/>
      <c r="BE224" s="236"/>
      <c r="BF224" s="217"/>
      <c r="BG224" s="221"/>
      <c r="BH224" s="219" t="str">
        <f t="shared" si="48"/>
        <v>Sin Avance</v>
      </c>
      <c r="BI224" s="237"/>
      <c r="BJ224" s="222"/>
      <c r="BK224" s="147"/>
      <c r="BL224" s="238">
        <f t="shared" si="49"/>
        <v>1</v>
      </c>
      <c r="BM224" s="207" t="s">
        <v>96</v>
      </c>
      <c r="BN224" s="207" t="s">
        <v>96</v>
      </c>
      <c r="BO224" s="203"/>
      <c r="BP224" s="207"/>
      <c r="BQ224" s="222"/>
      <c r="BR224" s="222"/>
      <c r="BS224" s="240" t="str">
        <f t="shared" si="50"/>
        <v/>
      </c>
      <c r="BT224" s="203"/>
      <c r="BU224" s="207"/>
    </row>
    <row r="225" spans="1:78" s="230" customFormat="1" ht="41.1" customHeight="1">
      <c r="A225" s="123" t="s">
        <v>131</v>
      </c>
      <c r="B225" s="129">
        <v>44096</v>
      </c>
      <c r="C225" s="126" t="s">
        <v>1750</v>
      </c>
      <c r="D225" s="196" t="s">
        <v>1688</v>
      </c>
      <c r="E225" s="125" t="s">
        <v>1751</v>
      </c>
      <c r="F225" s="123" t="s">
        <v>101</v>
      </c>
      <c r="G225" s="123" t="s">
        <v>1435</v>
      </c>
      <c r="H225" s="125" t="s">
        <v>1757</v>
      </c>
      <c r="I225" s="126">
        <v>2</v>
      </c>
      <c r="J225" s="125" t="s">
        <v>1758</v>
      </c>
      <c r="K225" s="123" t="s">
        <v>110</v>
      </c>
      <c r="L225" s="125" t="s">
        <v>1759</v>
      </c>
      <c r="M225" s="125" t="s">
        <v>1760</v>
      </c>
      <c r="N225" s="126">
        <v>1</v>
      </c>
      <c r="O225" s="125" t="s">
        <v>1760</v>
      </c>
      <c r="P225" s="123" t="s">
        <v>1435</v>
      </c>
      <c r="Q225" s="124" t="s">
        <v>1435</v>
      </c>
      <c r="R225" s="268">
        <v>44112</v>
      </c>
      <c r="S225" s="268">
        <v>44461</v>
      </c>
      <c r="T225" s="262"/>
      <c r="U225" s="201">
        <f t="shared" si="42"/>
        <v>44461</v>
      </c>
      <c r="V225" s="435">
        <v>44459</v>
      </c>
      <c r="W225" s="1163" t="s">
        <v>1748</v>
      </c>
      <c r="X225" s="319">
        <v>1</v>
      </c>
      <c r="Y225" s="1303" t="str">
        <f t="shared" si="43"/>
        <v>Destacado</v>
      </c>
      <c r="Z225" s="245">
        <v>44496</v>
      </c>
      <c r="AA225" s="255" t="s">
        <v>1761</v>
      </c>
      <c r="AB225" s="207" t="s">
        <v>584</v>
      </c>
      <c r="AC225" s="150"/>
      <c r="AD225" s="203"/>
      <c r="AE225" s="204"/>
      <c r="AF225" s="219" t="str">
        <f t="shared" si="44"/>
        <v>Sin Avance</v>
      </c>
      <c r="AG225" s="295"/>
      <c r="AH225" s="203"/>
      <c r="AI225" s="203"/>
      <c r="AJ225" s="295"/>
      <c r="AK225" s="207"/>
      <c r="AL225" s="204"/>
      <c r="AM225" s="219" t="str">
        <f t="shared" si="45"/>
        <v>Sin Avance</v>
      </c>
      <c r="AN225" s="215"/>
      <c r="AO225" s="207"/>
      <c r="AP225" s="208"/>
      <c r="AQ225" s="146"/>
      <c r="AR225" s="217"/>
      <c r="AS225" s="204"/>
      <c r="AT225" s="205" t="str">
        <f t="shared" si="46"/>
        <v>Sin Avance</v>
      </c>
      <c r="AU225" s="202"/>
      <c r="AV225" s="207"/>
      <c r="AW225" s="208"/>
      <c r="AX225" s="218"/>
      <c r="AY225" s="147"/>
      <c r="AZ225" s="204"/>
      <c r="BA225" s="219" t="str">
        <f t="shared" si="47"/>
        <v>Sin Avance</v>
      </c>
      <c r="BB225" s="148"/>
      <c r="BC225" s="203"/>
      <c r="BD225" s="203"/>
      <c r="BE225" s="236"/>
      <c r="BF225" s="217"/>
      <c r="BG225" s="221"/>
      <c r="BH225" s="219" t="str">
        <f t="shared" si="48"/>
        <v>Sin Avance</v>
      </c>
      <c r="BI225" s="237"/>
      <c r="BJ225" s="222"/>
      <c r="BK225" s="147"/>
      <c r="BL225" s="238">
        <f t="shared" si="49"/>
        <v>1</v>
      </c>
      <c r="BM225" s="207" t="s">
        <v>96</v>
      </c>
      <c r="BN225" s="207" t="s">
        <v>96</v>
      </c>
      <c r="BO225" s="203"/>
      <c r="BP225" s="207"/>
      <c r="BQ225" s="222"/>
      <c r="BR225" s="222"/>
      <c r="BS225" s="240" t="str">
        <f t="shared" si="50"/>
        <v/>
      </c>
      <c r="BT225" s="203"/>
      <c r="BU225" s="207"/>
    </row>
    <row r="226" spans="1:78" s="230" customFormat="1" ht="41.1" customHeight="1">
      <c r="A226" s="123" t="s">
        <v>131</v>
      </c>
      <c r="B226" s="129">
        <v>44096</v>
      </c>
      <c r="C226" s="126" t="s">
        <v>1762</v>
      </c>
      <c r="D226" s="196" t="s">
        <v>1688</v>
      </c>
      <c r="E226" s="125" t="s">
        <v>1763</v>
      </c>
      <c r="F226" s="123" t="s">
        <v>98</v>
      </c>
      <c r="G226" s="123" t="s">
        <v>1435</v>
      </c>
      <c r="H226" s="125" t="s">
        <v>1764</v>
      </c>
      <c r="I226" s="126">
        <v>1</v>
      </c>
      <c r="J226" s="125" t="s">
        <v>1765</v>
      </c>
      <c r="K226" s="123" t="s">
        <v>110</v>
      </c>
      <c r="L226" s="125" t="s">
        <v>1766</v>
      </c>
      <c r="M226" s="125" t="s">
        <v>1767</v>
      </c>
      <c r="N226" s="126">
        <v>1</v>
      </c>
      <c r="O226" s="125" t="s">
        <v>1767</v>
      </c>
      <c r="P226" s="123" t="s">
        <v>1435</v>
      </c>
      <c r="Q226" s="124" t="s">
        <v>1435</v>
      </c>
      <c r="R226" s="268">
        <v>44112</v>
      </c>
      <c r="S226" s="268">
        <v>44461</v>
      </c>
      <c r="T226" s="262"/>
      <c r="U226" s="201">
        <f t="shared" si="42"/>
        <v>44461</v>
      </c>
      <c r="V226" s="435">
        <v>44459</v>
      </c>
      <c r="W226" s="1163" t="s">
        <v>1768</v>
      </c>
      <c r="X226" s="319">
        <v>1</v>
      </c>
      <c r="Y226" s="1303" t="str">
        <f t="shared" si="43"/>
        <v>Destacado</v>
      </c>
      <c r="Z226" s="245">
        <v>44496</v>
      </c>
      <c r="AA226" s="255" t="s">
        <v>1769</v>
      </c>
      <c r="AB226" s="207" t="s">
        <v>584</v>
      </c>
      <c r="AC226" s="150"/>
      <c r="AD226" s="203"/>
      <c r="AE226" s="204"/>
      <c r="AF226" s="219" t="str">
        <f t="shared" si="44"/>
        <v>Sin Avance</v>
      </c>
      <c r="AG226" s="295"/>
      <c r="AH226" s="203"/>
      <c r="AI226" s="203"/>
      <c r="AJ226" s="295"/>
      <c r="AK226" s="207"/>
      <c r="AL226" s="204"/>
      <c r="AM226" s="219" t="str">
        <f t="shared" si="45"/>
        <v>Sin Avance</v>
      </c>
      <c r="AN226" s="215"/>
      <c r="AO226" s="207"/>
      <c r="AP226" s="208"/>
      <c r="AQ226" s="146"/>
      <c r="AR226" s="217"/>
      <c r="AS226" s="204"/>
      <c r="AT226" s="205" t="str">
        <f t="shared" si="46"/>
        <v>Sin Avance</v>
      </c>
      <c r="AU226" s="202"/>
      <c r="AV226" s="207"/>
      <c r="AW226" s="208"/>
      <c r="AX226" s="218"/>
      <c r="AY226" s="147"/>
      <c r="AZ226" s="204"/>
      <c r="BA226" s="219" t="str">
        <f t="shared" si="47"/>
        <v>Sin Avance</v>
      </c>
      <c r="BB226" s="148"/>
      <c r="BC226" s="203"/>
      <c r="BD226" s="203"/>
      <c r="BE226" s="236"/>
      <c r="BF226" s="217"/>
      <c r="BG226" s="221"/>
      <c r="BH226" s="219" t="str">
        <f t="shared" si="48"/>
        <v>Sin Avance</v>
      </c>
      <c r="BI226" s="237"/>
      <c r="BJ226" s="222"/>
      <c r="BK226" s="147"/>
      <c r="BL226" s="238">
        <f t="shared" si="49"/>
        <v>1</v>
      </c>
      <c r="BM226" s="207" t="s">
        <v>96</v>
      </c>
      <c r="BN226" s="207" t="s">
        <v>96</v>
      </c>
      <c r="BO226" s="203"/>
      <c r="BP226" s="207"/>
      <c r="BQ226" s="222"/>
      <c r="BR226" s="222"/>
      <c r="BS226" s="240" t="str">
        <f t="shared" si="50"/>
        <v/>
      </c>
      <c r="BT226" s="203"/>
      <c r="BU226" s="207"/>
    </row>
    <row r="227" spans="1:78" s="230" customFormat="1" ht="41.1" customHeight="1">
      <c r="A227" s="123" t="s">
        <v>131</v>
      </c>
      <c r="B227" s="129">
        <v>44096</v>
      </c>
      <c r="C227" s="126" t="s">
        <v>1770</v>
      </c>
      <c r="D227" s="196" t="s">
        <v>1688</v>
      </c>
      <c r="E227" s="125" t="s">
        <v>1771</v>
      </c>
      <c r="F227" s="123" t="s">
        <v>102</v>
      </c>
      <c r="G227" s="123" t="s">
        <v>1435</v>
      </c>
      <c r="H227" s="125" t="s">
        <v>1772</v>
      </c>
      <c r="I227" s="126">
        <v>1</v>
      </c>
      <c r="J227" s="125" t="s">
        <v>1773</v>
      </c>
      <c r="K227" s="123" t="s">
        <v>110</v>
      </c>
      <c r="L227" s="125" t="s">
        <v>1774</v>
      </c>
      <c r="M227" s="125" t="s">
        <v>1775</v>
      </c>
      <c r="N227" s="126">
        <v>1</v>
      </c>
      <c r="O227" s="125" t="s">
        <v>1775</v>
      </c>
      <c r="P227" s="123" t="s">
        <v>1435</v>
      </c>
      <c r="Q227" s="124" t="s">
        <v>1435</v>
      </c>
      <c r="R227" s="268">
        <v>44112</v>
      </c>
      <c r="S227" s="268">
        <v>44461</v>
      </c>
      <c r="T227" s="262"/>
      <c r="U227" s="201">
        <f t="shared" si="42"/>
        <v>44461</v>
      </c>
      <c r="V227" s="435">
        <v>44459</v>
      </c>
      <c r="W227" s="1163" t="s">
        <v>1776</v>
      </c>
      <c r="X227" s="319">
        <v>1</v>
      </c>
      <c r="Y227" s="1303" t="str">
        <f t="shared" si="43"/>
        <v>Destacado</v>
      </c>
      <c r="Z227" s="245">
        <v>44496</v>
      </c>
      <c r="AA227" s="255" t="s">
        <v>1777</v>
      </c>
      <c r="AB227" s="207" t="s">
        <v>584</v>
      </c>
      <c r="AC227" s="150"/>
      <c r="AD227" s="203"/>
      <c r="AE227" s="204"/>
      <c r="AF227" s="219" t="str">
        <f t="shared" si="44"/>
        <v>Sin Avance</v>
      </c>
      <c r="AG227" s="295"/>
      <c r="AH227" s="203"/>
      <c r="AI227" s="203"/>
      <c r="AJ227" s="295"/>
      <c r="AK227" s="207"/>
      <c r="AL227" s="204"/>
      <c r="AM227" s="219" t="str">
        <f t="shared" si="45"/>
        <v>Sin Avance</v>
      </c>
      <c r="AN227" s="215"/>
      <c r="AO227" s="207"/>
      <c r="AP227" s="208"/>
      <c r="AQ227" s="146"/>
      <c r="AR227" s="217"/>
      <c r="AS227" s="204"/>
      <c r="AT227" s="205" t="str">
        <f t="shared" si="46"/>
        <v>Sin Avance</v>
      </c>
      <c r="AU227" s="202"/>
      <c r="AV227" s="207"/>
      <c r="AW227" s="208"/>
      <c r="AX227" s="218"/>
      <c r="AY227" s="147"/>
      <c r="AZ227" s="204"/>
      <c r="BA227" s="219" t="str">
        <f t="shared" si="47"/>
        <v>Sin Avance</v>
      </c>
      <c r="BB227" s="148"/>
      <c r="BC227" s="203"/>
      <c r="BD227" s="203"/>
      <c r="BE227" s="236"/>
      <c r="BF227" s="217"/>
      <c r="BG227" s="221"/>
      <c r="BH227" s="219" t="str">
        <f t="shared" si="48"/>
        <v>Sin Avance</v>
      </c>
      <c r="BI227" s="237"/>
      <c r="BJ227" s="222"/>
      <c r="BK227" s="147"/>
      <c r="BL227" s="238">
        <f t="shared" si="49"/>
        <v>1</v>
      </c>
      <c r="BM227" s="207" t="s">
        <v>96</v>
      </c>
      <c r="BN227" s="207" t="s">
        <v>96</v>
      </c>
      <c r="BO227" s="203"/>
      <c r="BP227" s="207"/>
      <c r="BQ227" s="222"/>
      <c r="BR227" s="222"/>
      <c r="BS227" s="240" t="str">
        <f t="shared" si="50"/>
        <v/>
      </c>
      <c r="BT227" s="203"/>
      <c r="BU227" s="207"/>
    </row>
    <row r="228" spans="1:78" s="230" customFormat="1" ht="41.1" customHeight="1">
      <c r="A228" s="123" t="s">
        <v>131</v>
      </c>
      <c r="B228" s="129">
        <v>44096</v>
      </c>
      <c r="C228" s="126" t="s">
        <v>1778</v>
      </c>
      <c r="D228" s="196" t="s">
        <v>1688</v>
      </c>
      <c r="E228" s="125" t="s">
        <v>1779</v>
      </c>
      <c r="F228" s="123" t="s">
        <v>102</v>
      </c>
      <c r="G228" s="123" t="s">
        <v>1435</v>
      </c>
      <c r="H228" s="125" t="s">
        <v>1780</v>
      </c>
      <c r="I228" s="126">
        <v>1</v>
      </c>
      <c r="J228" s="125" t="s">
        <v>1781</v>
      </c>
      <c r="K228" s="123" t="s">
        <v>110</v>
      </c>
      <c r="L228" s="125" t="s">
        <v>1782</v>
      </c>
      <c r="M228" s="125" t="s">
        <v>1783</v>
      </c>
      <c r="N228" s="126">
        <v>1</v>
      </c>
      <c r="O228" s="125" t="s">
        <v>1783</v>
      </c>
      <c r="P228" s="123" t="s">
        <v>1435</v>
      </c>
      <c r="Q228" s="124" t="s">
        <v>1435</v>
      </c>
      <c r="R228" s="268">
        <v>44112</v>
      </c>
      <c r="S228" s="268">
        <v>44461</v>
      </c>
      <c r="T228" s="262"/>
      <c r="U228" s="201">
        <f t="shared" si="42"/>
        <v>44461</v>
      </c>
      <c r="V228" s="435">
        <v>44459</v>
      </c>
      <c r="W228" s="1163" t="s">
        <v>1776</v>
      </c>
      <c r="X228" s="319">
        <v>1</v>
      </c>
      <c r="Y228" s="1303" t="str">
        <f t="shared" si="43"/>
        <v>Destacado</v>
      </c>
      <c r="Z228" s="245">
        <v>44496</v>
      </c>
      <c r="AA228" s="255" t="s">
        <v>1784</v>
      </c>
      <c r="AB228" s="207" t="s">
        <v>584</v>
      </c>
      <c r="AC228" s="150"/>
      <c r="AD228" s="203"/>
      <c r="AE228" s="204"/>
      <c r="AF228" s="219" t="str">
        <f t="shared" si="44"/>
        <v>Sin Avance</v>
      </c>
      <c r="AG228" s="295"/>
      <c r="AH228" s="203"/>
      <c r="AI228" s="203"/>
      <c r="AJ228" s="295"/>
      <c r="AK228" s="207"/>
      <c r="AL228" s="204"/>
      <c r="AM228" s="219" t="str">
        <f t="shared" si="45"/>
        <v>Sin Avance</v>
      </c>
      <c r="AN228" s="215"/>
      <c r="AO228" s="207"/>
      <c r="AP228" s="208"/>
      <c r="AQ228" s="146"/>
      <c r="AR228" s="217"/>
      <c r="AS228" s="204"/>
      <c r="AT228" s="205" t="str">
        <f t="shared" si="46"/>
        <v>Sin Avance</v>
      </c>
      <c r="AU228" s="202"/>
      <c r="AV228" s="207"/>
      <c r="AW228" s="208"/>
      <c r="AX228" s="218"/>
      <c r="AY228" s="147"/>
      <c r="AZ228" s="204"/>
      <c r="BA228" s="219" t="str">
        <f t="shared" si="47"/>
        <v>Sin Avance</v>
      </c>
      <c r="BB228" s="148"/>
      <c r="BC228" s="203"/>
      <c r="BD228" s="203"/>
      <c r="BE228" s="236"/>
      <c r="BF228" s="217"/>
      <c r="BG228" s="221"/>
      <c r="BH228" s="219" t="str">
        <f t="shared" si="48"/>
        <v>Sin Avance</v>
      </c>
      <c r="BI228" s="237"/>
      <c r="BJ228" s="222"/>
      <c r="BK228" s="147"/>
      <c r="BL228" s="238">
        <f t="shared" si="49"/>
        <v>1</v>
      </c>
      <c r="BM228" s="207" t="s">
        <v>96</v>
      </c>
      <c r="BN228" s="207" t="s">
        <v>96</v>
      </c>
      <c r="BO228" s="203"/>
      <c r="BP228" s="207"/>
      <c r="BQ228" s="222"/>
      <c r="BR228" s="222"/>
      <c r="BS228" s="240" t="str">
        <f t="shared" si="50"/>
        <v/>
      </c>
      <c r="BT228" s="203"/>
      <c r="BU228" s="207"/>
    </row>
    <row r="229" spans="1:78" s="230" customFormat="1" ht="41.1" customHeight="1">
      <c r="A229" s="123" t="s">
        <v>131</v>
      </c>
      <c r="B229" s="129">
        <v>44096</v>
      </c>
      <c r="C229" s="126" t="s">
        <v>575</v>
      </c>
      <c r="D229" s="196" t="s">
        <v>1688</v>
      </c>
      <c r="E229" s="125" t="s">
        <v>1785</v>
      </c>
      <c r="F229" s="123" t="s">
        <v>98</v>
      </c>
      <c r="G229" s="123" t="s">
        <v>1435</v>
      </c>
      <c r="H229" s="125" t="s">
        <v>1786</v>
      </c>
      <c r="I229" s="126">
        <v>1</v>
      </c>
      <c r="J229" s="125" t="s">
        <v>1787</v>
      </c>
      <c r="K229" s="123" t="s">
        <v>110</v>
      </c>
      <c r="L229" s="125" t="s">
        <v>1788</v>
      </c>
      <c r="M229" s="125" t="s">
        <v>1789</v>
      </c>
      <c r="N229" s="126">
        <v>1</v>
      </c>
      <c r="O229" s="125" t="s">
        <v>1789</v>
      </c>
      <c r="P229" s="123" t="s">
        <v>1435</v>
      </c>
      <c r="Q229" s="124" t="s">
        <v>1435</v>
      </c>
      <c r="R229" s="268">
        <v>44112</v>
      </c>
      <c r="S229" s="268">
        <v>44461</v>
      </c>
      <c r="T229" s="262"/>
      <c r="U229" s="201">
        <f t="shared" si="42"/>
        <v>44461</v>
      </c>
      <c r="V229" s="435">
        <v>44459</v>
      </c>
      <c r="W229" s="1163" t="s">
        <v>1790</v>
      </c>
      <c r="X229" s="319">
        <v>1</v>
      </c>
      <c r="Y229" s="1303" t="str">
        <f t="shared" si="43"/>
        <v>Destacado</v>
      </c>
      <c r="Z229" s="245">
        <v>44496</v>
      </c>
      <c r="AA229" s="293" t="s">
        <v>1791</v>
      </c>
      <c r="AB229" s="207" t="s">
        <v>584</v>
      </c>
      <c r="AC229" s="150"/>
      <c r="AD229" s="203"/>
      <c r="AE229" s="204"/>
      <c r="AF229" s="219" t="str">
        <f t="shared" si="44"/>
        <v>Sin Avance</v>
      </c>
      <c r="AG229" s="295"/>
      <c r="AH229" s="203"/>
      <c r="AI229" s="203"/>
      <c r="AJ229" s="295"/>
      <c r="AK229" s="207"/>
      <c r="AL229" s="204"/>
      <c r="AM229" s="219" t="str">
        <f t="shared" si="45"/>
        <v>Sin Avance</v>
      </c>
      <c r="AN229" s="215"/>
      <c r="AO229" s="207"/>
      <c r="AP229" s="208"/>
      <c r="AQ229" s="146"/>
      <c r="AR229" s="217"/>
      <c r="AS229" s="204"/>
      <c r="AT229" s="205" t="str">
        <f t="shared" si="46"/>
        <v>Sin Avance</v>
      </c>
      <c r="AU229" s="202"/>
      <c r="AV229" s="207"/>
      <c r="AW229" s="208"/>
      <c r="AX229" s="218"/>
      <c r="AY229" s="147"/>
      <c r="AZ229" s="204"/>
      <c r="BA229" s="219" t="str">
        <f t="shared" si="47"/>
        <v>Sin Avance</v>
      </c>
      <c r="BB229" s="148"/>
      <c r="BC229" s="203"/>
      <c r="BD229" s="203"/>
      <c r="BE229" s="236"/>
      <c r="BF229" s="217"/>
      <c r="BG229" s="221"/>
      <c r="BH229" s="219" t="str">
        <f t="shared" si="48"/>
        <v>Sin Avance</v>
      </c>
      <c r="BI229" s="237"/>
      <c r="BJ229" s="222"/>
      <c r="BK229" s="147"/>
      <c r="BL229" s="238">
        <f t="shared" si="49"/>
        <v>1</v>
      </c>
      <c r="BM229" s="207" t="s">
        <v>96</v>
      </c>
      <c r="BN229" s="207" t="s">
        <v>96</v>
      </c>
      <c r="BO229" s="203"/>
      <c r="BP229" s="207"/>
      <c r="BQ229" s="222"/>
      <c r="BR229" s="222"/>
      <c r="BS229" s="240" t="str">
        <f t="shared" si="50"/>
        <v/>
      </c>
      <c r="BT229" s="203"/>
      <c r="BU229" s="207"/>
    </row>
    <row r="230" spans="1:78" s="230" customFormat="1" ht="41.1" customHeight="1">
      <c r="A230" s="123" t="s">
        <v>131</v>
      </c>
      <c r="B230" s="129">
        <v>44096</v>
      </c>
      <c r="C230" s="126" t="s">
        <v>575</v>
      </c>
      <c r="D230" s="196" t="s">
        <v>1688</v>
      </c>
      <c r="E230" s="125" t="s">
        <v>1785</v>
      </c>
      <c r="F230" s="123" t="s">
        <v>98</v>
      </c>
      <c r="G230" s="123" t="s">
        <v>1435</v>
      </c>
      <c r="H230" s="125" t="s">
        <v>1792</v>
      </c>
      <c r="I230" s="126">
        <v>2</v>
      </c>
      <c r="J230" s="125" t="s">
        <v>1793</v>
      </c>
      <c r="K230" s="123" t="s">
        <v>110</v>
      </c>
      <c r="L230" s="125" t="s">
        <v>1794</v>
      </c>
      <c r="M230" s="125" t="s">
        <v>1795</v>
      </c>
      <c r="N230" s="126">
        <v>1</v>
      </c>
      <c r="O230" s="125" t="s">
        <v>1795</v>
      </c>
      <c r="P230" s="123" t="s">
        <v>1435</v>
      </c>
      <c r="Q230" s="124" t="s">
        <v>1435</v>
      </c>
      <c r="R230" s="268">
        <v>44112</v>
      </c>
      <c r="S230" s="268">
        <v>44461</v>
      </c>
      <c r="T230" s="262"/>
      <c r="U230" s="201">
        <f t="shared" si="42"/>
        <v>44461</v>
      </c>
      <c r="V230" s="435">
        <v>44459</v>
      </c>
      <c r="W230" s="1163" t="s">
        <v>1796</v>
      </c>
      <c r="X230" s="319">
        <v>1</v>
      </c>
      <c r="Y230" s="1303" t="str">
        <f t="shared" si="43"/>
        <v>Destacado</v>
      </c>
      <c r="Z230" s="245">
        <v>44496</v>
      </c>
      <c r="AA230" s="293" t="s">
        <v>1797</v>
      </c>
      <c r="AB230" s="207" t="s">
        <v>584</v>
      </c>
      <c r="AC230" s="150"/>
      <c r="AD230" s="203"/>
      <c r="AE230" s="204"/>
      <c r="AF230" s="219" t="str">
        <f t="shared" si="44"/>
        <v>Sin Avance</v>
      </c>
      <c r="AG230" s="295"/>
      <c r="AH230" s="203"/>
      <c r="AI230" s="203"/>
      <c r="AJ230" s="295"/>
      <c r="AK230" s="207"/>
      <c r="AL230" s="204"/>
      <c r="AM230" s="219" t="str">
        <f t="shared" si="45"/>
        <v>Sin Avance</v>
      </c>
      <c r="AN230" s="215"/>
      <c r="AO230" s="207"/>
      <c r="AP230" s="208"/>
      <c r="AQ230" s="146"/>
      <c r="AR230" s="217"/>
      <c r="AS230" s="204"/>
      <c r="AT230" s="205" t="str">
        <f t="shared" si="46"/>
        <v>Sin Avance</v>
      </c>
      <c r="AU230" s="202"/>
      <c r="AV230" s="207"/>
      <c r="AW230" s="208"/>
      <c r="AX230" s="218"/>
      <c r="AY230" s="147"/>
      <c r="AZ230" s="204"/>
      <c r="BA230" s="219" t="str">
        <f t="shared" si="47"/>
        <v>Sin Avance</v>
      </c>
      <c r="BB230" s="148"/>
      <c r="BC230" s="203"/>
      <c r="BD230" s="203"/>
      <c r="BE230" s="236"/>
      <c r="BF230" s="217"/>
      <c r="BG230" s="221"/>
      <c r="BH230" s="219" t="str">
        <f t="shared" si="48"/>
        <v>Sin Avance</v>
      </c>
      <c r="BI230" s="237"/>
      <c r="BJ230" s="222"/>
      <c r="BK230" s="147"/>
      <c r="BL230" s="238">
        <f t="shared" si="49"/>
        <v>1</v>
      </c>
      <c r="BM230" s="207" t="s">
        <v>96</v>
      </c>
      <c r="BN230" s="207" t="s">
        <v>96</v>
      </c>
      <c r="BO230" s="203"/>
      <c r="BP230" s="207"/>
      <c r="BQ230" s="222"/>
      <c r="BR230" s="222"/>
      <c r="BS230" s="240" t="str">
        <f t="shared" si="50"/>
        <v/>
      </c>
      <c r="BT230" s="203"/>
      <c r="BU230" s="207"/>
    </row>
    <row r="231" spans="1:78" s="1129" customFormat="1" ht="41.1" customHeight="1">
      <c r="A231" s="778" t="s">
        <v>131</v>
      </c>
      <c r="B231" s="1133">
        <v>44097</v>
      </c>
      <c r="C231" s="781" t="s">
        <v>575</v>
      </c>
      <c r="D231" s="1108" t="s">
        <v>1906</v>
      </c>
      <c r="E231" s="780" t="s">
        <v>1976</v>
      </c>
      <c r="F231" s="778" t="s">
        <v>103</v>
      </c>
      <c r="G231" s="779" t="s">
        <v>1483</v>
      </c>
      <c r="H231" s="780" t="s">
        <v>1977</v>
      </c>
      <c r="I231" s="781">
        <v>1</v>
      </c>
      <c r="J231" s="780" t="s">
        <v>1978</v>
      </c>
      <c r="K231" s="778" t="s">
        <v>110</v>
      </c>
      <c r="L231" s="780" t="s">
        <v>1979</v>
      </c>
      <c r="M231" s="780" t="s">
        <v>1980</v>
      </c>
      <c r="N231" s="781">
        <v>1</v>
      </c>
      <c r="O231" s="780" t="s">
        <v>1980</v>
      </c>
      <c r="P231" s="778" t="s">
        <v>1483</v>
      </c>
      <c r="Q231" s="778" t="s">
        <v>1483</v>
      </c>
      <c r="R231" s="1159">
        <v>44105</v>
      </c>
      <c r="S231" s="1159">
        <v>44440</v>
      </c>
      <c r="T231" s="783"/>
      <c r="U231" s="1112">
        <v>44440</v>
      </c>
      <c r="V231" s="1165">
        <v>44439</v>
      </c>
      <c r="W231" s="1166" t="s">
        <v>1981</v>
      </c>
      <c r="X231" s="1167">
        <v>1</v>
      </c>
      <c r="Y231" s="1321" t="str">
        <f t="shared" si="43"/>
        <v>Destacado</v>
      </c>
      <c r="Z231" s="1113">
        <v>44455</v>
      </c>
      <c r="AA231" s="1116" t="s">
        <v>1982</v>
      </c>
      <c r="AB231" s="1116" t="s">
        <v>584</v>
      </c>
      <c r="AC231" s="1116"/>
      <c r="AD231" s="1116"/>
      <c r="AE231" s="1116"/>
      <c r="AF231" s="1322" t="str">
        <f t="shared" si="44"/>
        <v>Sin Avance</v>
      </c>
      <c r="AG231" s="1116"/>
      <c r="AH231" s="1116"/>
      <c r="AI231" s="1116"/>
      <c r="AJ231" s="1116"/>
      <c r="AK231" s="1117"/>
      <c r="AL231" s="1116"/>
      <c r="AM231" s="1116" t="str">
        <f t="shared" si="45"/>
        <v>Sin Avance</v>
      </c>
      <c r="AN231" s="1117"/>
      <c r="AO231" s="1117"/>
      <c r="AP231" s="1117"/>
      <c r="AQ231" s="1117"/>
      <c r="AR231" s="1114"/>
      <c r="AS231" s="1119"/>
      <c r="AT231" s="1120" t="str">
        <f t="shared" si="46"/>
        <v>Sin Avance</v>
      </c>
      <c r="AU231" s="1113"/>
      <c r="AV231" s="1117"/>
      <c r="AW231" s="1117"/>
      <c r="AX231" s="1116"/>
      <c r="AY231" s="1114"/>
      <c r="AZ231" s="1119"/>
      <c r="BA231" s="1116" t="str">
        <f t="shared" si="47"/>
        <v>Sin Avance</v>
      </c>
      <c r="BB231" s="1116"/>
      <c r="BC231" s="1116"/>
      <c r="BD231" s="1116"/>
      <c r="BE231" s="1114"/>
      <c r="BF231" s="1114"/>
      <c r="BG231" s="1121"/>
      <c r="BH231" s="1116" t="str">
        <f t="shared" si="48"/>
        <v>Sin Avance</v>
      </c>
      <c r="BI231" s="1122"/>
      <c r="BJ231" s="1122"/>
      <c r="BK231" s="1114"/>
      <c r="BL231" s="1135">
        <f t="shared" si="49"/>
        <v>1</v>
      </c>
      <c r="BM231" s="1117" t="s">
        <v>96</v>
      </c>
      <c r="BN231" s="1117" t="s">
        <v>99</v>
      </c>
      <c r="BO231" s="1113">
        <v>44701</v>
      </c>
      <c r="BP231" s="1117" t="s">
        <v>4226</v>
      </c>
      <c r="BQ231" s="1122" t="s">
        <v>96</v>
      </c>
      <c r="BR231" s="1122" t="s">
        <v>99</v>
      </c>
      <c r="BS231" s="1125" t="str">
        <f t="shared" si="50"/>
        <v>Inefectiva</v>
      </c>
      <c r="BT231" s="1116" t="s">
        <v>4221</v>
      </c>
      <c r="BU231" s="1127" t="s">
        <v>186</v>
      </c>
      <c r="BV231" s="1128"/>
      <c r="BZ231" s="725"/>
    </row>
    <row r="232" spans="1:78" s="1129" customFormat="1" ht="41.1" customHeight="1">
      <c r="A232" s="778" t="s">
        <v>131</v>
      </c>
      <c r="B232" s="1133">
        <v>44097</v>
      </c>
      <c r="C232" s="781" t="s">
        <v>575</v>
      </c>
      <c r="D232" s="1108" t="s">
        <v>1906</v>
      </c>
      <c r="E232" s="780" t="s">
        <v>1976</v>
      </c>
      <c r="F232" s="778" t="s">
        <v>103</v>
      </c>
      <c r="G232" s="779" t="s">
        <v>1983</v>
      </c>
      <c r="H232" s="780" t="s">
        <v>1984</v>
      </c>
      <c r="I232" s="781">
        <v>2</v>
      </c>
      <c r="J232" s="780" t="s">
        <v>1985</v>
      </c>
      <c r="K232" s="778" t="s">
        <v>110</v>
      </c>
      <c r="L232" s="780" t="s">
        <v>1986</v>
      </c>
      <c r="M232" s="780" t="s">
        <v>1987</v>
      </c>
      <c r="N232" s="781">
        <v>1</v>
      </c>
      <c r="O232" s="780" t="s">
        <v>1987</v>
      </c>
      <c r="P232" s="779" t="s">
        <v>1983</v>
      </c>
      <c r="Q232" s="779" t="s">
        <v>1983</v>
      </c>
      <c r="R232" s="1159">
        <v>44166</v>
      </c>
      <c r="S232" s="1159">
        <v>44440</v>
      </c>
      <c r="T232" s="783"/>
      <c r="U232" s="1112">
        <v>44440</v>
      </c>
      <c r="V232" s="1118">
        <v>44435</v>
      </c>
      <c r="W232" s="1117" t="s">
        <v>1988</v>
      </c>
      <c r="X232" s="1115">
        <v>1</v>
      </c>
      <c r="Y232" s="1321" t="str">
        <f t="shared" si="43"/>
        <v>Destacado</v>
      </c>
      <c r="Z232" s="1113">
        <v>44544</v>
      </c>
      <c r="AA232" s="1116" t="s">
        <v>1989</v>
      </c>
      <c r="AB232" s="1116" t="s">
        <v>1301</v>
      </c>
      <c r="AC232" s="1116"/>
      <c r="AD232" s="1116"/>
      <c r="AE232" s="1116"/>
      <c r="AF232" s="1322" t="str">
        <f t="shared" si="44"/>
        <v>Sin Avance</v>
      </c>
      <c r="AG232" s="1116"/>
      <c r="AH232" s="1116"/>
      <c r="AI232" s="1116"/>
      <c r="AJ232" s="1116"/>
      <c r="AK232" s="1117"/>
      <c r="AL232" s="1116"/>
      <c r="AM232" s="1116" t="str">
        <f t="shared" si="45"/>
        <v>Sin Avance</v>
      </c>
      <c r="AN232" s="1117"/>
      <c r="AO232" s="1117"/>
      <c r="AP232" s="1117"/>
      <c r="AQ232" s="1117"/>
      <c r="AR232" s="1114"/>
      <c r="AS232" s="1119"/>
      <c r="AT232" s="1120" t="str">
        <f t="shared" si="46"/>
        <v>Sin Avance</v>
      </c>
      <c r="AU232" s="1113"/>
      <c r="AV232" s="1117"/>
      <c r="AW232" s="1117"/>
      <c r="AX232" s="1116"/>
      <c r="AY232" s="1114"/>
      <c r="AZ232" s="1119"/>
      <c r="BA232" s="1116" t="str">
        <f t="shared" si="47"/>
        <v>Sin Avance</v>
      </c>
      <c r="BB232" s="1116"/>
      <c r="BC232" s="1116"/>
      <c r="BD232" s="1116"/>
      <c r="BE232" s="1114"/>
      <c r="BF232" s="1114"/>
      <c r="BG232" s="1121"/>
      <c r="BH232" s="1116" t="str">
        <f t="shared" si="48"/>
        <v>Sin Avance</v>
      </c>
      <c r="BI232" s="1122"/>
      <c r="BJ232" s="1122"/>
      <c r="BK232" s="1114"/>
      <c r="BL232" s="1135">
        <f t="shared" si="49"/>
        <v>1</v>
      </c>
      <c r="BM232" s="1117" t="s">
        <v>96</v>
      </c>
      <c r="BN232" s="1117" t="s">
        <v>99</v>
      </c>
      <c r="BO232" s="1113">
        <v>44701</v>
      </c>
      <c r="BP232" s="1117" t="s">
        <v>4226</v>
      </c>
      <c r="BQ232" s="1122" t="s">
        <v>96</v>
      </c>
      <c r="BR232" s="1122" t="s">
        <v>99</v>
      </c>
      <c r="BS232" s="1125" t="str">
        <f t="shared" si="50"/>
        <v>Inefectiva</v>
      </c>
      <c r="BT232" s="1116" t="s">
        <v>4221</v>
      </c>
      <c r="BU232" s="1127" t="s">
        <v>186</v>
      </c>
      <c r="BV232" s="1128"/>
      <c r="BZ232" s="725"/>
    </row>
    <row r="233" spans="1:78" s="230" customFormat="1" ht="41.1" customHeight="1">
      <c r="A233" s="123" t="s">
        <v>131</v>
      </c>
      <c r="B233" s="413">
        <v>44104</v>
      </c>
      <c r="C233" s="414" t="s">
        <v>450</v>
      </c>
      <c r="D233" s="196" t="s">
        <v>2004</v>
      </c>
      <c r="E233" s="401" t="s">
        <v>2005</v>
      </c>
      <c r="F233" s="123" t="s">
        <v>98</v>
      </c>
      <c r="G233" s="352" t="s">
        <v>1483</v>
      </c>
      <c r="H233" s="415" t="s">
        <v>2006</v>
      </c>
      <c r="I233" s="414">
        <v>2</v>
      </c>
      <c r="J233" s="415" t="s">
        <v>2007</v>
      </c>
      <c r="K233" s="123" t="s">
        <v>110</v>
      </c>
      <c r="L233" s="415" t="s">
        <v>2008</v>
      </c>
      <c r="M233" s="416" t="s">
        <v>2009</v>
      </c>
      <c r="N233" s="414">
        <v>1</v>
      </c>
      <c r="O233" s="416" t="s">
        <v>2009</v>
      </c>
      <c r="P233" s="123" t="s">
        <v>1483</v>
      </c>
      <c r="Q233" s="123" t="s">
        <v>1483</v>
      </c>
      <c r="R233" s="417">
        <v>44136</v>
      </c>
      <c r="S233" s="417">
        <v>44469</v>
      </c>
      <c r="T233" s="262"/>
      <c r="U233" s="201">
        <f t="shared" si="42"/>
        <v>44469</v>
      </c>
      <c r="V233" s="418">
        <v>44439</v>
      </c>
      <c r="W233" s="381" t="s">
        <v>2010</v>
      </c>
      <c r="X233" s="419">
        <v>1</v>
      </c>
      <c r="Y233" s="1303" t="str">
        <f t="shared" si="43"/>
        <v>Destacado</v>
      </c>
      <c r="Z233" s="295">
        <v>44455</v>
      </c>
      <c r="AA233" s="203" t="s">
        <v>2011</v>
      </c>
      <c r="AB233" s="203" t="s">
        <v>584</v>
      </c>
      <c r="AC233" s="148"/>
      <c r="AD233" s="203"/>
      <c r="AE233" s="203"/>
      <c r="AF233" s="219" t="str">
        <f t="shared" si="44"/>
        <v>Sin Avance</v>
      </c>
      <c r="AG233" s="203"/>
      <c r="AH233" s="203"/>
      <c r="AI233" s="203"/>
      <c r="AJ233" s="203"/>
      <c r="AK233" s="207"/>
      <c r="AL233" s="203"/>
      <c r="AM233" s="219" t="str">
        <f t="shared" si="45"/>
        <v>Sin Avance</v>
      </c>
      <c r="AN233" s="215"/>
      <c r="AO233" s="207"/>
      <c r="AP233" s="208"/>
      <c r="AQ233" s="146"/>
      <c r="AR233" s="217"/>
      <c r="AS233" s="204"/>
      <c r="AT233" s="205" t="str">
        <f t="shared" si="46"/>
        <v>Sin Avance</v>
      </c>
      <c r="AU233" s="202"/>
      <c r="AV233" s="207"/>
      <c r="AW233" s="208"/>
      <c r="AX233" s="218"/>
      <c r="AY233" s="147"/>
      <c r="AZ233" s="204"/>
      <c r="BA233" s="219" t="str">
        <f t="shared" si="47"/>
        <v>Sin Avance</v>
      </c>
      <c r="BB233" s="148"/>
      <c r="BC233" s="203"/>
      <c r="BD233" s="203"/>
      <c r="BE233" s="236"/>
      <c r="BF233" s="217"/>
      <c r="BG233" s="221"/>
      <c r="BH233" s="219" t="str">
        <f t="shared" si="48"/>
        <v>Sin Avance</v>
      </c>
      <c r="BI233" s="237"/>
      <c r="BJ233" s="222"/>
      <c r="BK233" s="147"/>
      <c r="BL233" s="238">
        <f t="shared" si="49"/>
        <v>1</v>
      </c>
      <c r="BM233" s="222" t="s">
        <v>96</v>
      </c>
      <c r="BN233" s="222" t="s">
        <v>99</v>
      </c>
      <c r="BO233" s="295">
        <v>44551</v>
      </c>
      <c r="BP233" s="203" t="s">
        <v>2012</v>
      </c>
      <c r="BQ233" s="222" t="s">
        <v>96</v>
      </c>
      <c r="BR233" s="222" t="s">
        <v>99</v>
      </c>
      <c r="BS233" s="240" t="str">
        <f t="shared" si="50"/>
        <v>Inefectiva</v>
      </c>
      <c r="BT233" s="222" t="s">
        <v>1685</v>
      </c>
      <c r="BU233" s="219" t="s">
        <v>186</v>
      </c>
      <c r="BV233" s="229"/>
    </row>
    <row r="234" spans="1:78" s="230" customFormat="1" ht="48" customHeight="1">
      <c r="A234" s="123" t="s">
        <v>131</v>
      </c>
      <c r="B234" s="413">
        <v>44104</v>
      </c>
      <c r="C234" s="414" t="s">
        <v>1551</v>
      </c>
      <c r="D234" s="196" t="s">
        <v>2004</v>
      </c>
      <c r="E234" s="401" t="s">
        <v>2014</v>
      </c>
      <c r="F234" s="123" t="s">
        <v>98</v>
      </c>
      <c r="G234" s="124" t="s">
        <v>1983</v>
      </c>
      <c r="H234" s="415" t="s">
        <v>4164</v>
      </c>
      <c r="I234" s="414">
        <v>3</v>
      </c>
      <c r="J234" s="415" t="s">
        <v>4165</v>
      </c>
      <c r="K234" s="123" t="s">
        <v>110</v>
      </c>
      <c r="L234" s="415" t="s">
        <v>4166</v>
      </c>
      <c r="M234" s="416" t="s">
        <v>4167</v>
      </c>
      <c r="N234" s="414">
        <v>1</v>
      </c>
      <c r="O234" s="416" t="s">
        <v>4167</v>
      </c>
      <c r="P234" s="124" t="s">
        <v>1983</v>
      </c>
      <c r="Q234" s="124" t="s">
        <v>1983</v>
      </c>
      <c r="R234" s="417">
        <v>44136</v>
      </c>
      <c r="S234" s="417">
        <v>44316</v>
      </c>
      <c r="T234" s="262">
        <v>0</v>
      </c>
      <c r="U234" s="201">
        <f t="shared" si="42"/>
        <v>44316</v>
      </c>
      <c r="V234" s="295">
        <v>44316</v>
      </c>
      <c r="W234" s="283" t="s">
        <v>4168</v>
      </c>
      <c r="X234" s="204">
        <v>1</v>
      </c>
      <c r="Y234" s="1303" t="str">
        <f t="shared" si="43"/>
        <v>Destacado</v>
      </c>
      <c r="Z234" s="245">
        <v>44477</v>
      </c>
      <c r="AA234" s="207" t="s">
        <v>4169</v>
      </c>
      <c r="AB234" s="203" t="s">
        <v>584</v>
      </c>
      <c r="AC234" s="295"/>
      <c r="AD234" s="203"/>
      <c r="AE234" s="204"/>
      <c r="AF234" s="219" t="str">
        <f t="shared" si="44"/>
        <v>Sin Avance</v>
      </c>
      <c r="AG234" s="295"/>
      <c r="AH234" s="203"/>
      <c r="AI234" s="203"/>
      <c r="AJ234" s="295"/>
      <c r="AK234" s="203"/>
      <c r="AL234" s="204"/>
      <c r="AM234" s="219" t="str">
        <f t="shared" si="45"/>
        <v>Sin Avance</v>
      </c>
      <c r="AN234" s="295"/>
      <c r="AO234" s="203"/>
      <c r="AP234" s="203"/>
      <c r="AQ234" s="295"/>
      <c r="AR234" s="203"/>
      <c r="AS234" s="204"/>
      <c r="AT234" s="205" t="str">
        <f t="shared" si="46"/>
        <v>Sin Avance</v>
      </c>
      <c r="AU234" s="295"/>
      <c r="AV234" s="203"/>
      <c r="AW234" s="203"/>
      <c r="AX234" s="203"/>
      <c r="AY234" s="217"/>
      <c r="AZ234" s="204"/>
      <c r="BA234" s="219" t="str">
        <f t="shared" si="47"/>
        <v>Sin Avance</v>
      </c>
      <c r="BB234" s="295"/>
      <c r="BC234" s="203"/>
      <c r="BD234" s="203"/>
      <c r="BE234" s="217"/>
      <c r="BF234" s="217"/>
      <c r="BG234" s="221"/>
      <c r="BH234" s="219" t="str">
        <f t="shared" si="48"/>
        <v>Sin Avance</v>
      </c>
      <c r="BI234" s="222"/>
      <c r="BJ234" s="222"/>
      <c r="BK234" s="217"/>
      <c r="BL234" s="238">
        <f t="shared" si="49"/>
        <v>1</v>
      </c>
      <c r="BM234" s="350" t="s">
        <v>96</v>
      </c>
      <c r="BN234" s="351" t="s">
        <v>99</v>
      </c>
      <c r="BO234" s="295">
        <v>44551</v>
      </c>
      <c r="BP234" s="203" t="s">
        <v>4170</v>
      </c>
      <c r="BQ234" s="237" t="s">
        <v>96</v>
      </c>
      <c r="BR234" s="222" t="s">
        <v>99</v>
      </c>
      <c r="BS234" s="240" t="str">
        <f t="shared" si="50"/>
        <v>Inefectiva</v>
      </c>
      <c r="BT234" s="222" t="s">
        <v>1685</v>
      </c>
      <c r="BU234" s="219" t="s">
        <v>186</v>
      </c>
    </row>
    <row r="235" spans="1:78" s="230" customFormat="1" ht="41.1" customHeight="1">
      <c r="A235" s="123" t="s">
        <v>131</v>
      </c>
      <c r="B235" s="413">
        <v>44104</v>
      </c>
      <c r="C235" s="414" t="s">
        <v>2015</v>
      </c>
      <c r="D235" s="196" t="s">
        <v>2004</v>
      </c>
      <c r="E235" s="401" t="s">
        <v>2016</v>
      </c>
      <c r="F235" s="123" t="s">
        <v>98</v>
      </c>
      <c r="G235" s="352" t="s">
        <v>536</v>
      </c>
      <c r="H235" s="415" t="s">
        <v>2017</v>
      </c>
      <c r="I235" s="414">
        <v>2</v>
      </c>
      <c r="J235" s="415" t="s">
        <v>2018</v>
      </c>
      <c r="K235" s="123" t="s">
        <v>110</v>
      </c>
      <c r="L235" s="415" t="s">
        <v>2019</v>
      </c>
      <c r="M235" s="416" t="s">
        <v>2020</v>
      </c>
      <c r="N235" s="414">
        <v>4</v>
      </c>
      <c r="O235" s="416" t="s">
        <v>2020</v>
      </c>
      <c r="P235" s="123" t="s">
        <v>1298</v>
      </c>
      <c r="Q235" s="123" t="s">
        <v>536</v>
      </c>
      <c r="R235" s="417">
        <v>44136</v>
      </c>
      <c r="S235" s="417">
        <v>44469</v>
      </c>
      <c r="T235" s="262"/>
      <c r="U235" s="201">
        <f t="shared" si="42"/>
        <v>44469</v>
      </c>
      <c r="V235" s="295">
        <v>44469</v>
      </c>
      <c r="W235" s="203" t="s">
        <v>2021</v>
      </c>
      <c r="X235" s="204">
        <v>1</v>
      </c>
      <c r="Y235" s="1303" t="str">
        <f t="shared" si="43"/>
        <v>Destacado</v>
      </c>
      <c r="Z235" s="245">
        <v>44477</v>
      </c>
      <c r="AA235" s="207" t="s">
        <v>2022</v>
      </c>
      <c r="AB235" s="203" t="s">
        <v>584</v>
      </c>
      <c r="AC235" s="150">
        <v>44488</v>
      </c>
      <c r="AD235" s="203" t="s">
        <v>2021</v>
      </c>
      <c r="AE235" s="204">
        <v>1</v>
      </c>
      <c r="AF235" s="219" t="str">
        <f t="shared" si="44"/>
        <v>Destacado</v>
      </c>
      <c r="AG235" s="295">
        <v>44488</v>
      </c>
      <c r="AH235" s="203" t="s">
        <v>2013</v>
      </c>
      <c r="AI235" s="203" t="s">
        <v>584</v>
      </c>
      <c r="AJ235" s="295"/>
      <c r="AK235" s="207"/>
      <c r="AL235" s="204"/>
      <c r="AM235" s="219" t="str">
        <f t="shared" si="45"/>
        <v>Sin Avance</v>
      </c>
      <c r="AN235" s="215"/>
      <c r="AO235" s="207"/>
      <c r="AP235" s="208"/>
      <c r="AQ235" s="146"/>
      <c r="AR235" s="217"/>
      <c r="AS235" s="204"/>
      <c r="AT235" s="205" t="str">
        <f t="shared" si="46"/>
        <v>Sin Avance</v>
      </c>
      <c r="AU235" s="202"/>
      <c r="AV235" s="207"/>
      <c r="AW235" s="208"/>
      <c r="AX235" s="218"/>
      <c r="AY235" s="147"/>
      <c r="AZ235" s="204"/>
      <c r="BA235" s="219" t="str">
        <f t="shared" si="47"/>
        <v>Sin Avance</v>
      </c>
      <c r="BB235" s="148"/>
      <c r="BC235" s="203"/>
      <c r="BD235" s="203"/>
      <c r="BE235" s="236"/>
      <c r="BF235" s="217"/>
      <c r="BG235" s="221"/>
      <c r="BH235" s="219" t="str">
        <f t="shared" si="48"/>
        <v>Sin Avance</v>
      </c>
      <c r="BI235" s="237"/>
      <c r="BJ235" s="222"/>
      <c r="BK235" s="147"/>
      <c r="BL235" s="238">
        <f t="shared" si="49"/>
        <v>1</v>
      </c>
      <c r="BM235" s="222" t="s">
        <v>96</v>
      </c>
      <c r="BN235" s="222" t="s">
        <v>99</v>
      </c>
      <c r="BO235" s="295">
        <v>44551</v>
      </c>
      <c r="BP235" s="203" t="s">
        <v>2023</v>
      </c>
      <c r="BQ235" s="222" t="s">
        <v>96</v>
      </c>
      <c r="BR235" s="222" t="s">
        <v>99</v>
      </c>
      <c r="BS235" s="240" t="str">
        <f t="shared" si="50"/>
        <v>Inefectiva</v>
      </c>
      <c r="BT235" s="222" t="s">
        <v>1685</v>
      </c>
      <c r="BU235" s="219" t="s">
        <v>186</v>
      </c>
      <c r="BV235" s="229"/>
    </row>
    <row r="236" spans="1:78" s="230" customFormat="1" ht="41.1" customHeight="1">
      <c r="A236" s="123" t="s">
        <v>131</v>
      </c>
      <c r="B236" s="413">
        <v>44104</v>
      </c>
      <c r="C236" s="414" t="s">
        <v>1590</v>
      </c>
      <c r="D236" s="196" t="s">
        <v>2004</v>
      </c>
      <c r="E236" s="401" t="s">
        <v>2024</v>
      </c>
      <c r="F236" s="123" t="s">
        <v>101</v>
      </c>
      <c r="G236" s="352" t="s">
        <v>536</v>
      </c>
      <c r="H236" s="415" t="s">
        <v>2025</v>
      </c>
      <c r="I236" s="414">
        <v>1</v>
      </c>
      <c r="J236" s="415" t="s">
        <v>2026</v>
      </c>
      <c r="K236" s="123" t="s">
        <v>110</v>
      </c>
      <c r="L236" s="415" t="s">
        <v>2027</v>
      </c>
      <c r="M236" s="416" t="s">
        <v>2028</v>
      </c>
      <c r="N236" s="414">
        <v>1</v>
      </c>
      <c r="O236" s="416" t="s">
        <v>2028</v>
      </c>
      <c r="P236" s="123" t="s">
        <v>1298</v>
      </c>
      <c r="Q236" s="123" t="s">
        <v>536</v>
      </c>
      <c r="R236" s="417">
        <v>44136</v>
      </c>
      <c r="S236" s="417">
        <v>44316</v>
      </c>
      <c r="T236" s="262"/>
      <c r="U236" s="201">
        <f t="shared" si="42"/>
        <v>44316</v>
      </c>
      <c r="V236" s="295">
        <v>44316</v>
      </c>
      <c r="W236" s="283" t="s">
        <v>2029</v>
      </c>
      <c r="X236" s="204">
        <v>1</v>
      </c>
      <c r="Y236" s="1303" t="str">
        <f t="shared" si="43"/>
        <v>Destacado</v>
      </c>
      <c r="Z236" s="245">
        <v>44477</v>
      </c>
      <c r="AA236" s="207" t="s">
        <v>2030</v>
      </c>
      <c r="AB236" s="203" t="s">
        <v>584</v>
      </c>
      <c r="AC236" s="150">
        <v>44488</v>
      </c>
      <c r="AD236" s="222" t="s">
        <v>2031</v>
      </c>
      <c r="AE236" s="204">
        <v>1</v>
      </c>
      <c r="AF236" s="219" t="str">
        <f t="shared" si="44"/>
        <v>Destacado</v>
      </c>
      <c r="AG236" s="295">
        <v>44488</v>
      </c>
      <c r="AH236" s="203" t="s">
        <v>2013</v>
      </c>
      <c r="AI236" s="203" t="s">
        <v>584</v>
      </c>
      <c r="AJ236" s="295"/>
      <c r="AK236" s="207"/>
      <c r="AL236" s="204"/>
      <c r="AM236" s="219" t="str">
        <f t="shared" si="45"/>
        <v>Sin Avance</v>
      </c>
      <c r="AN236" s="215"/>
      <c r="AO236" s="207"/>
      <c r="AP236" s="208"/>
      <c r="AQ236" s="146"/>
      <c r="AR236" s="217"/>
      <c r="AS236" s="204"/>
      <c r="AT236" s="205" t="str">
        <f t="shared" si="46"/>
        <v>Sin Avance</v>
      </c>
      <c r="AU236" s="202"/>
      <c r="AV236" s="207"/>
      <c r="AW236" s="208"/>
      <c r="AX236" s="218"/>
      <c r="AY236" s="147"/>
      <c r="AZ236" s="204"/>
      <c r="BA236" s="219" t="str">
        <f t="shared" si="47"/>
        <v>Sin Avance</v>
      </c>
      <c r="BB236" s="148"/>
      <c r="BC236" s="203"/>
      <c r="BD236" s="203"/>
      <c r="BE236" s="236"/>
      <c r="BF236" s="217"/>
      <c r="BG236" s="221"/>
      <c r="BH236" s="219" t="str">
        <f t="shared" si="48"/>
        <v>Sin Avance</v>
      </c>
      <c r="BI236" s="237"/>
      <c r="BJ236" s="222"/>
      <c r="BK236" s="147"/>
      <c r="BL236" s="238">
        <f t="shared" si="49"/>
        <v>1</v>
      </c>
      <c r="BM236" s="222" t="s">
        <v>96</v>
      </c>
      <c r="BN236" s="222" t="s">
        <v>99</v>
      </c>
      <c r="BO236" s="295">
        <v>44551</v>
      </c>
      <c r="BP236" s="203" t="s">
        <v>2023</v>
      </c>
      <c r="BQ236" s="222" t="s">
        <v>96</v>
      </c>
      <c r="BR236" s="222" t="s">
        <v>99</v>
      </c>
      <c r="BS236" s="240" t="str">
        <f t="shared" si="50"/>
        <v>Inefectiva</v>
      </c>
      <c r="BT236" s="222" t="s">
        <v>1685</v>
      </c>
      <c r="BU236" s="219" t="s">
        <v>186</v>
      </c>
      <c r="BV236" s="229"/>
    </row>
    <row r="237" spans="1:78" s="230" customFormat="1" ht="41.1" customHeight="1">
      <c r="A237" s="123" t="s">
        <v>131</v>
      </c>
      <c r="B237" s="413">
        <v>44104</v>
      </c>
      <c r="C237" s="414" t="s">
        <v>1590</v>
      </c>
      <c r="D237" s="196" t="s">
        <v>2004</v>
      </c>
      <c r="E237" s="401" t="s">
        <v>2024</v>
      </c>
      <c r="F237" s="123" t="s">
        <v>101</v>
      </c>
      <c r="G237" s="352" t="s">
        <v>536</v>
      </c>
      <c r="H237" s="415" t="s">
        <v>2032</v>
      </c>
      <c r="I237" s="414">
        <v>2</v>
      </c>
      <c r="J237" s="415" t="s">
        <v>2033</v>
      </c>
      <c r="K237" s="123" t="s">
        <v>110</v>
      </c>
      <c r="L237" s="415" t="s">
        <v>2034</v>
      </c>
      <c r="M237" s="416" t="s">
        <v>2035</v>
      </c>
      <c r="N237" s="414">
        <v>1</v>
      </c>
      <c r="O237" s="416" t="s">
        <v>2035</v>
      </c>
      <c r="P237" s="123" t="s">
        <v>1298</v>
      </c>
      <c r="Q237" s="123" t="s">
        <v>536</v>
      </c>
      <c r="R237" s="417">
        <v>44202</v>
      </c>
      <c r="S237" s="417">
        <v>44469</v>
      </c>
      <c r="T237" s="262"/>
      <c r="U237" s="201">
        <f t="shared" si="42"/>
        <v>44469</v>
      </c>
      <c r="V237" s="295">
        <v>44469</v>
      </c>
      <c r="W237" s="203" t="s">
        <v>2036</v>
      </c>
      <c r="X237" s="204">
        <v>1</v>
      </c>
      <c r="Y237" s="1303" t="str">
        <f t="shared" si="43"/>
        <v>Destacado</v>
      </c>
      <c r="Z237" s="245">
        <v>44477</v>
      </c>
      <c r="AA237" s="207" t="s">
        <v>2037</v>
      </c>
      <c r="AB237" s="203" t="s">
        <v>584</v>
      </c>
      <c r="AC237" s="150">
        <v>44488</v>
      </c>
      <c r="AD237" s="203" t="s">
        <v>2038</v>
      </c>
      <c r="AE237" s="204">
        <v>1</v>
      </c>
      <c r="AF237" s="219" t="str">
        <f t="shared" si="44"/>
        <v>Destacado</v>
      </c>
      <c r="AG237" s="295">
        <v>44488</v>
      </c>
      <c r="AH237" s="203" t="s">
        <v>2013</v>
      </c>
      <c r="AI237" s="203" t="s">
        <v>584</v>
      </c>
      <c r="AJ237" s="295"/>
      <c r="AK237" s="207"/>
      <c r="AL237" s="204"/>
      <c r="AM237" s="219" t="str">
        <f t="shared" si="45"/>
        <v>Sin Avance</v>
      </c>
      <c r="AN237" s="215"/>
      <c r="AO237" s="207"/>
      <c r="AP237" s="208"/>
      <c r="AQ237" s="146"/>
      <c r="AR237" s="217"/>
      <c r="AS237" s="204"/>
      <c r="AT237" s="205" t="str">
        <f t="shared" si="46"/>
        <v>Sin Avance</v>
      </c>
      <c r="AU237" s="202"/>
      <c r="AV237" s="207"/>
      <c r="AW237" s="208"/>
      <c r="AX237" s="218"/>
      <c r="AY237" s="147"/>
      <c r="AZ237" s="204"/>
      <c r="BA237" s="219" t="str">
        <f t="shared" si="47"/>
        <v>Sin Avance</v>
      </c>
      <c r="BB237" s="148"/>
      <c r="BC237" s="203"/>
      <c r="BD237" s="203"/>
      <c r="BE237" s="236"/>
      <c r="BF237" s="217"/>
      <c r="BG237" s="221"/>
      <c r="BH237" s="219" t="str">
        <f t="shared" si="48"/>
        <v>Sin Avance</v>
      </c>
      <c r="BI237" s="237"/>
      <c r="BJ237" s="222"/>
      <c r="BK237" s="147"/>
      <c r="BL237" s="238">
        <f t="shared" si="49"/>
        <v>1</v>
      </c>
      <c r="BM237" s="222" t="s">
        <v>96</v>
      </c>
      <c r="BN237" s="222" t="s">
        <v>99</v>
      </c>
      <c r="BO237" s="295">
        <v>44551</v>
      </c>
      <c r="BP237" s="203" t="s">
        <v>2023</v>
      </c>
      <c r="BQ237" s="222" t="s">
        <v>96</v>
      </c>
      <c r="BR237" s="222" t="s">
        <v>99</v>
      </c>
      <c r="BS237" s="240" t="str">
        <f t="shared" si="50"/>
        <v>Inefectiva</v>
      </c>
      <c r="BT237" s="222" t="s">
        <v>1685</v>
      </c>
      <c r="BU237" s="219" t="s">
        <v>186</v>
      </c>
      <c r="BV237" s="229"/>
    </row>
    <row r="238" spans="1:78" s="230" customFormat="1" ht="41.1" customHeight="1">
      <c r="A238" s="123" t="s">
        <v>131</v>
      </c>
      <c r="B238" s="129">
        <v>44096</v>
      </c>
      <c r="C238" s="126" t="s">
        <v>1798</v>
      </c>
      <c r="D238" s="196" t="s">
        <v>1688</v>
      </c>
      <c r="E238" s="125" t="s">
        <v>1799</v>
      </c>
      <c r="F238" s="123" t="s">
        <v>102</v>
      </c>
      <c r="G238" s="123" t="s">
        <v>1435</v>
      </c>
      <c r="H238" s="125" t="s">
        <v>1800</v>
      </c>
      <c r="I238" s="126">
        <v>1</v>
      </c>
      <c r="J238" s="125" t="s">
        <v>1801</v>
      </c>
      <c r="K238" s="123" t="s">
        <v>110</v>
      </c>
      <c r="L238" s="125" t="s">
        <v>1802</v>
      </c>
      <c r="M238" s="125" t="s">
        <v>1803</v>
      </c>
      <c r="N238" s="126">
        <v>1</v>
      </c>
      <c r="O238" s="125" t="s">
        <v>1803</v>
      </c>
      <c r="P238" s="123" t="s">
        <v>1435</v>
      </c>
      <c r="Q238" s="124" t="s">
        <v>1435</v>
      </c>
      <c r="R238" s="268">
        <v>44112</v>
      </c>
      <c r="S238" s="268">
        <v>44461</v>
      </c>
      <c r="T238" s="262"/>
      <c r="U238" s="201">
        <f t="shared" si="42"/>
        <v>44461</v>
      </c>
      <c r="V238" s="435">
        <v>44459</v>
      </c>
      <c r="W238" s="1163" t="s">
        <v>1804</v>
      </c>
      <c r="X238" s="319">
        <v>1</v>
      </c>
      <c r="Y238" s="1303" t="str">
        <f t="shared" si="43"/>
        <v>Destacado</v>
      </c>
      <c r="Z238" s="245">
        <v>44496</v>
      </c>
      <c r="AA238" s="293" t="s">
        <v>1805</v>
      </c>
      <c r="AB238" s="207" t="s">
        <v>584</v>
      </c>
      <c r="AC238" s="150"/>
      <c r="AD238" s="203"/>
      <c r="AE238" s="204"/>
      <c r="AF238" s="219" t="str">
        <f t="shared" si="44"/>
        <v>Sin Avance</v>
      </c>
      <c r="AG238" s="295"/>
      <c r="AH238" s="203"/>
      <c r="AI238" s="203"/>
      <c r="AJ238" s="295"/>
      <c r="AK238" s="207"/>
      <c r="AL238" s="204"/>
      <c r="AM238" s="219" t="str">
        <f t="shared" si="45"/>
        <v>Sin Avance</v>
      </c>
      <c r="AN238" s="215"/>
      <c r="AO238" s="207"/>
      <c r="AP238" s="208"/>
      <c r="AQ238" s="146"/>
      <c r="AR238" s="217"/>
      <c r="AS238" s="204"/>
      <c r="AT238" s="205" t="str">
        <f t="shared" si="46"/>
        <v>Sin Avance</v>
      </c>
      <c r="AU238" s="202"/>
      <c r="AV238" s="207"/>
      <c r="AW238" s="208"/>
      <c r="AX238" s="218"/>
      <c r="AY238" s="147"/>
      <c r="AZ238" s="204"/>
      <c r="BA238" s="219" t="str">
        <f t="shared" si="47"/>
        <v>Sin Avance</v>
      </c>
      <c r="BB238" s="148"/>
      <c r="BC238" s="203"/>
      <c r="BD238" s="203"/>
      <c r="BE238" s="236"/>
      <c r="BF238" s="217"/>
      <c r="BG238" s="221"/>
      <c r="BH238" s="219" t="str">
        <f t="shared" si="48"/>
        <v>Sin Avance</v>
      </c>
      <c r="BI238" s="237"/>
      <c r="BJ238" s="222"/>
      <c r="BK238" s="147"/>
      <c r="BL238" s="238">
        <f t="shared" si="49"/>
        <v>1</v>
      </c>
      <c r="BM238" s="207" t="s">
        <v>96</v>
      </c>
      <c r="BN238" s="207" t="s">
        <v>96</v>
      </c>
      <c r="BO238" s="203"/>
      <c r="BP238" s="207"/>
      <c r="BQ238" s="222"/>
      <c r="BR238" s="222"/>
      <c r="BS238" s="240" t="str">
        <f t="shared" si="50"/>
        <v/>
      </c>
      <c r="BT238" s="203"/>
      <c r="BU238" s="207"/>
    </row>
    <row r="239" spans="1:78" s="230" customFormat="1" ht="41.1" customHeight="1">
      <c r="A239" s="123" t="s">
        <v>131</v>
      </c>
      <c r="B239" s="129">
        <v>44096</v>
      </c>
      <c r="C239" s="126" t="s">
        <v>1806</v>
      </c>
      <c r="D239" s="196" t="s">
        <v>1688</v>
      </c>
      <c r="E239" s="125" t="s">
        <v>1807</v>
      </c>
      <c r="F239" s="123" t="s">
        <v>102</v>
      </c>
      <c r="G239" s="123" t="s">
        <v>1435</v>
      </c>
      <c r="H239" s="125" t="s">
        <v>1808</v>
      </c>
      <c r="I239" s="126">
        <v>1</v>
      </c>
      <c r="J239" s="125" t="s">
        <v>1809</v>
      </c>
      <c r="K239" s="123" t="s">
        <v>110</v>
      </c>
      <c r="L239" s="125" t="s">
        <v>1810</v>
      </c>
      <c r="M239" s="125" t="s">
        <v>1811</v>
      </c>
      <c r="N239" s="126">
        <v>1</v>
      </c>
      <c r="O239" s="125" t="s">
        <v>1811</v>
      </c>
      <c r="P239" s="123" t="s">
        <v>1435</v>
      </c>
      <c r="Q239" s="124" t="s">
        <v>1435</v>
      </c>
      <c r="R239" s="268">
        <v>44112</v>
      </c>
      <c r="S239" s="268">
        <v>44461</v>
      </c>
      <c r="T239" s="262"/>
      <c r="U239" s="201">
        <f t="shared" si="42"/>
        <v>44461</v>
      </c>
      <c r="V239" s="435">
        <v>44459</v>
      </c>
      <c r="W239" s="1163" t="s">
        <v>1812</v>
      </c>
      <c r="X239" s="319">
        <v>1</v>
      </c>
      <c r="Y239" s="1303" t="str">
        <f t="shared" si="43"/>
        <v>Destacado</v>
      </c>
      <c r="Z239" s="435">
        <v>44504</v>
      </c>
      <c r="AA239" s="293" t="s">
        <v>1813</v>
      </c>
      <c r="AB239" s="293" t="s">
        <v>1814</v>
      </c>
      <c r="AC239" s="150"/>
      <c r="AD239" s="203"/>
      <c r="AE239" s="204"/>
      <c r="AF239" s="219" t="str">
        <f t="shared" si="44"/>
        <v>Sin Avance</v>
      </c>
      <c r="AG239" s="295"/>
      <c r="AH239" s="203"/>
      <c r="AI239" s="203"/>
      <c r="AJ239" s="295"/>
      <c r="AK239" s="207"/>
      <c r="AL239" s="204"/>
      <c r="AM239" s="219" t="str">
        <f t="shared" si="45"/>
        <v>Sin Avance</v>
      </c>
      <c r="AN239" s="215"/>
      <c r="AO239" s="207"/>
      <c r="AP239" s="208"/>
      <c r="AQ239" s="146"/>
      <c r="AR239" s="217"/>
      <c r="AS239" s="204"/>
      <c r="AT239" s="205" t="str">
        <f t="shared" si="46"/>
        <v>Sin Avance</v>
      </c>
      <c r="AU239" s="202"/>
      <c r="AV239" s="207"/>
      <c r="AW239" s="208"/>
      <c r="AX239" s="218"/>
      <c r="AY239" s="147"/>
      <c r="AZ239" s="204"/>
      <c r="BA239" s="219" t="str">
        <f t="shared" si="47"/>
        <v>Sin Avance</v>
      </c>
      <c r="BB239" s="148"/>
      <c r="BC239" s="203"/>
      <c r="BD239" s="203"/>
      <c r="BE239" s="236"/>
      <c r="BF239" s="217"/>
      <c r="BG239" s="221"/>
      <c r="BH239" s="219" t="str">
        <f t="shared" si="48"/>
        <v>Sin Avance</v>
      </c>
      <c r="BI239" s="237"/>
      <c r="BJ239" s="222"/>
      <c r="BK239" s="147"/>
      <c r="BL239" s="238">
        <f t="shared" si="49"/>
        <v>1</v>
      </c>
      <c r="BM239" s="207" t="s">
        <v>96</v>
      </c>
      <c r="BN239" s="207" t="s">
        <v>96</v>
      </c>
      <c r="BO239" s="203"/>
      <c r="BP239" s="207"/>
      <c r="BQ239" s="222"/>
      <c r="BR239" s="222"/>
      <c r="BS239" s="240" t="str">
        <f t="shared" si="50"/>
        <v/>
      </c>
      <c r="BT239" s="203"/>
      <c r="BU239" s="207"/>
    </row>
    <row r="240" spans="1:78" s="230" customFormat="1" ht="41.1" customHeight="1">
      <c r="A240" s="123" t="s">
        <v>131</v>
      </c>
      <c r="B240" s="129">
        <v>44096</v>
      </c>
      <c r="C240" s="126" t="s">
        <v>1815</v>
      </c>
      <c r="D240" s="196" t="s">
        <v>1688</v>
      </c>
      <c r="E240" s="125" t="s">
        <v>1816</v>
      </c>
      <c r="F240" s="123" t="s">
        <v>102</v>
      </c>
      <c r="G240" s="123" t="s">
        <v>1435</v>
      </c>
      <c r="H240" s="125" t="s">
        <v>1817</v>
      </c>
      <c r="I240" s="126">
        <v>1</v>
      </c>
      <c r="J240" s="125" t="s">
        <v>1818</v>
      </c>
      <c r="K240" s="123" t="s">
        <v>110</v>
      </c>
      <c r="L240" s="125" t="s">
        <v>1819</v>
      </c>
      <c r="M240" s="125" t="s">
        <v>1820</v>
      </c>
      <c r="N240" s="126">
        <v>1</v>
      </c>
      <c r="O240" s="125" t="s">
        <v>1820</v>
      </c>
      <c r="P240" s="123" t="s">
        <v>1435</v>
      </c>
      <c r="Q240" s="124" t="s">
        <v>1435</v>
      </c>
      <c r="R240" s="268">
        <v>44112</v>
      </c>
      <c r="S240" s="268">
        <v>44461</v>
      </c>
      <c r="T240" s="262"/>
      <c r="U240" s="201">
        <f t="shared" si="42"/>
        <v>44461</v>
      </c>
      <c r="V240" s="435">
        <v>44459</v>
      </c>
      <c r="W240" s="1163" t="s">
        <v>1821</v>
      </c>
      <c r="X240" s="319">
        <v>1</v>
      </c>
      <c r="Y240" s="1303" t="str">
        <f t="shared" si="43"/>
        <v>Destacado</v>
      </c>
      <c r="Z240" s="435">
        <v>44504</v>
      </c>
      <c r="AA240" s="293" t="s">
        <v>1822</v>
      </c>
      <c r="AB240" s="293" t="s">
        <v>1814</v>
      </c>
      <c r="AC240" s="150"/>
      <c r="AD240" s="203"/>
      <c r="AE240" s="204"/>
      <c r="AF240" s="219" t="str">
        <f t="shared" si="44"/>
        <v>Sin Avance</v>
      </c>
      <c r="AG240" s="295"/>
      <c r="AH240" s="203"/>
      <c r="AI240" s="203"/>
      <c r="AJ240" s="295"/>
      <c r="AK240" s="207"/>
      <c r="AL240" s="204"/>
      <c r="AM240" s="219" t="str">
        <f t="shared" si="45"/>
        <v>Sin Avance</v>
      </c>
      <c r="AN240" s="215"/>
      <c r="AO240" s="207"/>
      <c r="AP240" s="208"/>
      <c r="AQ240" s="146"/>
      <c r="AR240" s="217"/>
      <c r="AS240" s="204"/>
      <c r="AT240" s="205" t="str">
        <f t="shared" si="46"/>
        <v>Sin Avance</v>
      </c>
      <c r="AU240" s="202"/>
      <c r="AV240" s="207"/>
      <c r="AW240" s="208"/>
      <c r="AX240" s="218"/>
      <c r="AY240" s="147"/>
      <c r="AZ240" s="204"/>
      <c r="BA240" s="219" t="str">
        <f t="shared" si="47"/>
        <v>Sin Avance</v>
      </c>
      <c r="BB240" s="148"/>
      <c r="BC240" s="203"/>
      <c r="BD240" s="203"/>
      <c r="BE240" s="236"/>
      <c r="BF240" s="217"/>
      <c r="BG240" s="221"/>
      <c r="BH240" s="219" t="str">
        <f t="shared" si="48"/>
        <v>Sin Avance</v>
      </c>
      <c r="BI240" s="237"/>
      <c r="BJ240" s="222"/>
      <c r="BK240" s="147"/>
      <c r="BL240" s="238">
        <f t="shared" si="49"/>
        <v>1</v>
      </c>
      <c r="BM240" s="207" t="s">
        <v>96</v>
      </c>
      <c r="BN240" s="207" t="s">
        <v>96</v>
      </c>
      <c r="BO240" s="203"/>
      <c r="BP240" s="207"/>
      <c r="BQ240" s="222"/>
      <c r="BR240" s="222"/>
      <c r="BS240" s="240" t="str">
        <f t="shared" si="50"/>
        <v/>
      </c>
      <c r="BT240" s="203"/>
      <c r="BU240" s="207"/>
    </row>
    <row r="241" spans="1:74" s="230" customFormat="1" ht="41.1" customHeight="1">
      <c r="A241" s="123" t="s">
        <v>131</v>
      </c>
      <c r="B241" s="129">
        <v>44096</v>
      </c>
      <c r="C241" s="126" t="s">
        <v>1815</v>
      </c>
      <c r="D241" s="196" t="s">
        <v>1688</v>
      </c>
      <c r="E241" s="125" t="s">
        <v>1816</v>
      </c>
      <c r="F241" s="123" t="s">
        <v>102</v>
      </c>
      <c r="G241" s="123" t="s">
        <v>1435</v>
      </c>
      <c r="H241" s="125" t="s">
        <v>1817</v>
      </c>
      <c r="I241" s="126">
        <v>2</v>
      </c>
      <c r="J241" s="125" t="s">
        <v>1823</v>
      </c>
      <c r="K241" s="123" t="s">
        <v>110</v>
      </c>
      <c r="L241" s="125" t="s">
        <v>1824</v>
      </c>
      <c r="M241" s="125" t="s">
        <v>1825</v>
      </c>
      <c r="N241" s="126">
        <v>1</v>
      </c>
      <c r="O241" s="125" t="s">
        <v>1825</v>
      </c>
      <c r="P241" s="123" t="s">
        <v>1435</v>
      </c>
      <c r="Q241" s="124" t="s">
        <v>1435</v>
      </c>
      <c r="R241" s="268">
        <v>44112</v>
      </c>
      <c r="S241" s="268">
        <v>44461</v>
      </c>
      <c r="T241" s="262"/>
      <c r="U241" s="201">
        <f t="shared" si="42"/>
        <v>44461</v>
      </c>
      <c r="V241" s="435">
        <v>44459</v>
      </c>
      <c r="W241" s="1163" t="s">
        <v>1826</v>
      </c>
      <c r="X241" s="319">
        <v>1</v>
      </c>
      <c r="Y241" s="1303" t="str">
        <f t="shared" si="43"/>
        <v>Destacado</v>
      </c>
      <c r="Z241" s="435">
        <v>44504</v>
      </c>
      <c r="AA241" s="293" t="s">
        <v>1827</v>
      </c>
      <c r="AB241" s="293" t="s">
        <v>1814</v>
      </c>
      <c r="AC241" s="150"/>
      <c r="AD241" s="203"/>
      <c r="AE241" s="204"/>
      <c r="AF241" s="219" t="str">
        <f t="shared" si="44"/>
        <v>Sin Avance</v>
      </c>
      <c r="AG241" s="295"/>
      <c r="AH241" s="203"/>
      <c r="AI241" s="203"/>
      <c r="AJ241" s="295"/>
      <c r="AK241" s="207"/>
      <c r="AL241" s="204"/>
      <c r="AM241" s="219" t="str">
        <f t="shared" si="45"/>
        <v>Sin Avance</v>
      </c>
      <c r="AN241" s="215"/>
      <c r="AO241" s="207"/>
      <c r="AP241" s="208"/>
      <c r="AQ241" s="146"/>
      <c r="AR241" s="217"/>
      <c r="AS241" s="204"/>
      <c r="AT241" s="205" t="str">
        <f t="shared" si="46"/>
        <v>Sin Avance</v>
      </c>
      <c r="AU241" s="202"/>
      <c r="AV241" s="207"/>
      <c r="AW241" s="208"/>
      <c r="AX241" s="218"/>
      <c r="AY241" s="147"/>
      <c r="AZ241" s="204"/>
      <c r="BA241" s="219" t="str">
        <f t="shared" si="47"/>
        <v>Sin Avance</v>
      </c>
      <c r="BB241" s="148"/>
      <c r="BC241" s="203"/>
      <c r="BD241" s="203"/>
      <c r="BE241" s="236"/>
      <c r="BF241" s="217"/>
      <c r="BG241" s="221"/>
      <c r="BH241" s="219" t="str">
        <f t="shared" si="48"/>
        <v>Sin Avance</v>
      </c>
      <c r="BI241" s="237"/>
      <c r="BJ241" s="222"/>
      <c r="BK241" s="147"/>
      <c r="BL241" s="238">
        <f t="shared" si="49"/>
        <v>1</v>
      </c>
      <c r="BM241" s="207" t="s">
        <v>96</v>
      </c>
      <c r="BN241" s="207" t="s">
        <v>96</v>
      </c>
      <c r="BO241" s="203"/>
      <c r="BP241" s="207"/>
      <c r="BQ241" s="222"/>
      <c r="BR241" s="222"/>
      <c r="BS241" s="240" t="str">
        <f t="shared" si="50"/>
        <v/>
      </c>
      <c r="BT241" s="203"/>
      <c r="BU241" s="207"/>
    </row>
    <row r="242" spans="1:74" s="230" customFormat="1" ht="41.1" customHeight="1">
      <c r="A242" s="123" t="s">
        <v>131</v>
      </c>
      <c r="B242" s="129">
        <v>44096</v>
      </c>
      <c r="C242" s="126" t="s">
        <v>1828</v>
      </c>
      <c r="D242" s="196" t="s">
        <v>1688</v>
      </c>
      <c r="E242" s="125" t="s">
        <v>1829</v>
      </c>
      <c r="F242" s="123" t="s">
        <v>102</v>
      </c>
      <c r="G242" s="123" t="s">
        <v>1435</v>
      </c>
      <c r="H242" s="125" t="s">
        <v>1830</v>
      </c>
      <c r="I242" s="126">
        <v>1</v>
      </c>
      <c r="J242" s="125" t="s">
        <v>1831</v>
      </c>
      <c r="K242" s="123" t="s">
        <v>110</v>
      </c>
      <c r="L242" s="125" t="s">
        <v>1832</v>
      </c>
      <c r="M242" s="125" t="s">
        <v>1833</v>
      </c>
      <c r="N242" s="126">
        <v>1</v>
      </c>
      <c r="O242" s="125" t="s">
        <v>1833</v>
      </c>
      <c r="P242" s="123" t="s">
        <v>1435</v>
      </c>
      <c r="Q242" s="124" t="s">
        <v>1435</v>
      </c>
      <c r="R242" s="268">
        <v>44112</v>
      </c>
      <c r="S242" s="268">
        <v>44461</v>
      </c>
      <c r="T242" s="262"/>
      <c r="U242" s="201">
        <f t="shared" si="42"/>
        <v>44461</v>
      </c>
      <c r="V242" s="435">
        <v>44459</v>
      </c>
      <c r="W242" s="1163" t="s">
        <v>1834</v>
      </c>
      <c r="X242" s="319">
        <v>1</v>
      </c>
      <c r="Y242" s="1303" t="str">
        <f t="shared" si="43"/>
        <v>Destacado</v>
      </c>
      <c r="Z242" s="435">
        <v>44504</v>
      </c>
      <c r="AA242" s="293" t="s">
        <v>1835</v>
      </c>
      <c r="AB242" s="293" t="s">
        <v>1814</v>
      </c>
      <c r="AC242" s="150"/>
      <c r="AD242" s="203"/>
      <c r="AE242" s="204"/>
      <c r="AF242" s="219" t="str">
        <f t="shared" si="44"/>
        <v>Sin Avance</v>
      </c>
      <c r="AG242" s="295"/>
      <c r="AH242" s="203"/>
      <c r="AI242" s="203"/>
      <c r="AJ242" s="295"/>
      <c r="AK242" s="207"/>
      <c r="AL242" s="204"/>
      <c r="AM242" s="219" t="str">
        <f t="shared" si="45"/>
        <v>Sin Avance</v>
      </c>
      <c r="AN242" s="215"/>
      <c r="AO242" s="207"/>
      <c r="AP242" s="208"/>
      <c r="AQ242" s="146"/>
      <c r="AR242" s="217"/>
      <c r="AS242" s="204"/>
      <c r="AT242" s="205" t="str">
        <f t="shared" si="46"/>
        <v>Sin Avance</v>
      </c>
      <c r="AU242" s="202"/>
      <c r="AV242" s="207"/>
      <c r="AW242" s="208"/>
      <c r="AX242" s="218"/>
      <c r="AY242" s="147"/>
      <c r="AZ242" s="204"/>
      <c r="BA242" s="219" t="str">
        <f t="shared" si="47"/>
        <v>Sin Avance</v>
      </c>
      <c r="BB242" s="148"/>
      <c r="BC242" s="203"/>
      <c r="BD242" s="203"/>
      <c r="BE242" s="236"/>
      <c r="BF242" s="217"/>
      <c r="BG242" s="221"/>
      <c r="BH242" s="219" t="str">
        <f t="shared" si="48"/>
        <v>Sin Avance</v>
      </c>
      <c r="BI242" s="237"/>
      <c r="BJ242" s="222"/>
      <c r="BK242" s="147"/>
      <c r="BL242" s="238">
        <f t="shared" si="49"/>
        <v>1</v>
      </c>
      <c r="BM242" s="207" t="s">
        <v>96</v>
      </c>
      <c r="BN242" s="207" t="s">
        <v>96</v>
      </c>
      <c r="BO242" s="203"/>
      <c r="BP242" s="207"/>
      <c r="BQ242" s="222"/>
      <c r="BR242" s="222"/>
      <c r="BS242" s="240" t="str">
        <f t="shared" si="50"/>
        <v/>
      </c>
      <c r="BT242" s="203"/>
      <c r="BU242" s="207"/>
    </row>
    <row r="243" spans="1:74" s="230" customFormat="1" ht="41.1" customHeight="1">
      <c r="A243" s="123" t="s">
        <v>131</v>
      </c>
      <c r="B243" s="129">
        <v>44096</v>
      </c>
      <c r="C243" s="126" t="s">
        <v>599</v>
      </c>
      <c r="D243" s="196" t="s">
        <v>1688</v>
      </c>
      <c r="E243" s="125" t="s">
        <v>1836</v>
      </c>
      <c r="F243" s="123" t="s">
        <v>102</v>
      </c>
      <c r="G243" s="123" t="s">
        <v>1435</v>
      </c>
      <c r="H243" s="125" t="s">
        <v>1837</v>
      </c>
      <c r="I243" s="126">
        <v>1</v>
      </c>
      <c r="J243" s="125" t="s">
        <v>1838</v>
      </c>
      <c r="K243" s="123" t="s">
        <v>110</v>
      </c>
      <c r="L243" s="125" t="s">
        <v>1788</v>
      </c>
      <c r="M243" s="125" t="s">
        <v>1789</v>
      </c>
      <c r="N243" s="126">
        <v>1</v>
      </c>
      <c r="O243" s="125" t="s">
        <v>1789</v>
      </c>
      <c r="P243" s="123" t="s">
        <v>1435</v>
      </c>
      <c r="Q243" s="124" t="s">
        <v>1435</v>
      </c>
      <c r="R243" s="268">
        <v>44112</v>
      </c>
      <c r="S243" s="268">
        <v>44461</v>
      </c>
      <c r="T243" s="262"/>
      <c r="U243" s="201">
        <f t="shared" si="42"/>
        <v>44461</v>
      </c>
      <c r="V243" s="435">
        <v>44459</v>
      </c>
      <c r="W243" s="1163" t="s">
        <v>1839</v>
      </c>
      <c r="X243" s="319">
        <v>1</v>
      </c>
      <c r="Y243" s="1303" t="str">
        <f t="shared" si="43"/>
        <v>Destacado</v>
      </c>
      <c r="Z243" s="435">
        <v>44504</v>
      </c>
      <c r="AA243" s="293" t="s">
        <v>1840</v>
      </c>
      <c r="AB243" s="293" t="s">
        <v>1814</v>
      </c>
      <c r="AC243" s="150"/>
      <c r="AD243" s="203"/>
      <c r="AE243" s="204"/>
      <c r="AF243" s="219" t="str">
        <f t="shared" si="44"/>
        <v>Sin Avance</v>
      </c>
      <c r="AG243" s="295"/>
      <c r="AH243" s="203"/>
      <c r="AI243" s="203"/>
      <c r="AJ243" s="295"/>
      <c r="AK243" s="207"/>
      <c r="AL243" s="204"/>
      <c r="AM243" s="219" t="str">
        <f t="shared" si="45"/>
        <v>Sin Avance</v>
      </c>
      <c r="AN243" s="215"/>
      <c r="AO243" s="207"/>
      <c r="AP243" s="208"/>
      <c r="AQ243" s="146"/>
      <c r="AR243" s="217"/>
      <c r="AS243" s="204"/>
      <c r="AT243" s="205" t="str">
        <f t="shared" si="46"/>
        <v>Sin Avance</v>
      </c>
      <c r="AU243" s="202"/>
      <c r="AV243" s="207"/>
      <c r="AW243" s="208"/>
      <c r="AX243" s="218"/>
      <c r="AY243" s="147"/>
      <c r="AZ243" s="204"/>
      <c r="BA243" s="219" t="str">
        <f t="shared" si="47"/>
        <v>Sin Avance</v>
      </c>
      <c r="BB243" s="148"/>
      <c r="BC243" s="203"/>
      <c r="BD243" s="203"/>
      <c r="BE243" s="236"/>
      <c r="BF243" s="217"/>
      <c r="BG243" s="221"/>
      <c r="BH243" s="219" t="str">
        <f t="shared" si="48"/>
        <v>Sin Avance</v>
      </c>
      <c r="BI243" s="237"/>
      <c r="BJ243" s="222"/>
      <c r="BK243" s="147"/>
      <c r="BL243" s="238">
        <f t="shared" si="49"/>
        <v>1</v>
      </c>
      <c r="BM243" s="207" t="s">
        <v>96</v>
      </c>
      <c r="BN243" s="207" t="s">
        <v>96</v>
      </c>
      <c r="BO243" s="203"/>
      <c r="BP243" s="207"/>
      <c r="BQ243" s="222"/>
      <c r="BR243" s="222"/>
      <c r="BS243" s="240" t="str">
        <f t="shared" si="50"/>
        <v/>
      </c>
      <c r="BT243" s="203"/>
      <c r="BU243" s="207"/>
    </row>
    <row r="244" spans="1:74" s="230" customFormat="1" ht="41.1" customHeight="1">
      <c r="A244" s="123" t="s">
        <v>131</v>
      </c>
      <c r="B244" s="129">
        <v>44096</v>
      </c>
      <c r="C244" s="126" t="s">
        <v>599</v>
      </c>
      <c r="D244" s="196" t="s">
        <v>1688</v>
      </c>
      <c r="E244" s="125" t="s">
        <v>1836</v>
      </c>
      <c r="F244" s="123" t="s">
        <v>102</v>
      </c>
      <c r="G244" s="123" t="s">
        <v>1435</v>
      </c>
      <c r="H244" s="125" t="s">
        <v>1837</v>
      </c>
      <c r="I244" s="126">
        <v>2</v>
      </c>
      <c r="J244" s="125" t="s">
        <v>1841</v>
      </c>
      <c r="K244" s="123" t="s">
        <v>110</v>
      </c>
      <c r="L244" s="125" t="s">
        <v>1842</v>
      </c>
      <c r="M244" s="125" t="s">
        <v>1843</v>
      </c>
      <c r="N244" s="126">
        <v>2</v>
      </c>
      <c r="O244" s="125" t="s">
        <v>1843</v>
      </c>
      <c r="P244" s="123" t="s">
        <v>1435</v>
      </c>
      <c r="Q244" s="124" t="s">
        <v>1435</v>
      </c>
      <c r="R244" s="268">
        <v>44112</v>
      </c>
      <c r="S244" s="268">
        <v>44461</v>
      </c>
      <c r="T244" s="262"/>
      <c r="U244" s="201">
        <f t="shared" si="42"/>
        <v>44461</v>
      </c>
      <c r="V244" s="435">
        <v>44459</v>
      </c>
      <c r="W244" s="1163" t="s">
        <v>1844</v>
      </c>
      <c r="X244" s="319">
        <v>1</v>
      </c>
      <c r="Y244" s="1303" t="str">
        <f t="shared" si="43"/>
        <v>Destacado</v>
      </c>
      <c r="Z244" s="435">
        <v>44504</v>
      </c>
      <c r="AA244" s="293" t="s">
        <v>1845</v>
      </c>
      <c r="AB244" s="293" t="s">
        <v>1814</v>
      </c>
      <c r="AC244" s="150"/>
      <c r="AD244" s="203"/>
      <c r="AE244" s="204"/>
      <c r="AF244" s="219" t="str">
        <f t="shared" si="44"/>
        <v>Sin Avance</v>
      </c>
      <c r="AG244" s="295"/>
      <c r="AH244" s="203"/>
      <c r="AI244" s="203"/>
      <c r="AJ244" s="295"/>
      <c r="AK244" s="207"/>
      <c r="AL244" s="204"/>
      <c r="AM244" s="219" t="str">
        <f t="shared" si="45"/>
        <v>Sin Avance</v>
      </c>
      <c r="AN244" s="215"/>
      <c r="AO244" s="207"/>
      <c r="AP244" s="208"/>
      <c r="AQ244" s="146"/>
      <c r="AR244" s="217"/>
      <c r="AS244" s="204"/>
      <c r="AT244" s="205" t="str">
        <f t="shared" si="46"/>
        <v>Sin Avance</v>
      </c>
      <c r="AU244" s="202"/>
      <c r="AV244" s="207"/>
      <c r="AW244" s="208"/>
      <c r="AX244" s="218"/>
      <c r="AY244" s="147"/>
      <c r="AZ244" s="204"/>
      <c r="BA244" s="219" t="str">
        <f t="shared" si="47"/>
        <v>Sin Avance</v>
      </c>
      <c r="BB244" s="148"/>
      <c r="BC244" s="203"/>
      <c r="BD244" s="203"/>
      <c r="BE244" s="236"/>
      <c r="BF244" s="217"/>
      <c r="BG244" s="221"/>
      <c r="BH244" s="219" t="str">
        <f t="shared" si="48"/>
        <v>Sin Avance</v>
      </c>
      <c r="BI244" s="237"/>
      <c r="BJ244" s="222"/>
      <c r="BK244" s="147"/>
      <c r="BL244" s="238">
        <f t="shared" si="49"/>
        <v>1</v>
      </c>
      <c r="BM244" s="207" t="s">
        <v>96</v>
      </c>
      <c r="BN244" s="207" t="s">
        <v>96</v>
      </c>
      <c r="BO244" s="203"/>
      <c r="BP244" s="207"/>
      <c r="BQ244" s="222"/>
      <c r="BR244" s="222"/>
      <c r="BS244" s="240" t="str">
        <f t="shared" si="50"/>
        <v/>
      </c>
      <c r="BT244" s="203"/>
      <c r="BU244" s="207"/>
    </row>
    <row r="245" spans="1:74" s="230" customFormat="1" ht="41.1" customHeight="1">
      <c r="A245" s="123" t="s">
        <v>131</v>
      </c>
      <c r="B245" s="129">
        <v>44096</v>
      </c>
      <c r="C245" s="126" t="s">
        <v>599</v>
      </c>
      <c r="D245" s="196" t="s">
        <v>1688</v>
      </c>
      <c r="E245" s="125" t="s">
        <v>1836</v>
      </c>
      <c r="F245" s="123" t="s">
        <v>102</v>
      </c>
      <c r="G245" s="123" t="s">
        <v>1435</v>
      </c>
      <c r="H245" s="125" t="s">
        <v>1846</v>
      </c>
      <c r="I245" s="126">
        <v>3</v>
      </c>
      <c r="J245" s="125" t="s">
        <v>1847</v>
      </c>
      <c r="K245" s="123" t="s">
        <v>110</v>
      </c>
      <c r="L245" s="125" t="s">
        <v>1848</v>
      </c>
      <c r="M245" s="125" t="s">
        <v>1849</v>
      </c>
      <c r="N245" s="126">
        <v>2</v>
      </c>
      <c r="O245" s="125" t="s">
        <v>1849</v>
      </c>
      <c r="P245" s="123" t="s">
        <v>1435</v>
      </c>
      <c r="Q245" s="124" t="s">
        <v>1435</v>
      </c>
      <c r="R245" s="268">
        <v>44112</v>
      </c>
      <c r="S245" s="268">
        <v>44461</v>
      </c>
      <c r="T245" s="262"/>
      <c r="U245" s="201">
        <f t="shared" si="42"/>
        <v>44461</v>
      </c>
      <c r="V245" s="435">
        <v>44459</v>
      </c>
      <c r="W245" s="1163" t="s">
        <v>1850</v>
      </c>
      <c r="X245" s="319">
        <v>1</v>
      </c>
      <c r="Y245" s="1303" t="str">
        <f t="shared" si="43"/>
        <v>Destacado</v>
      </c>
      <c r="Z245" s="435">
        <v>44504</v>
      </c>
      <c r="AA245" s="293" t="s">
        <v>1851</v>
      </c>
      <c r="AB245" s="293" t="s">
        <v>1814</v>
      </c>
      <c r="AC245" s="150"/>
      <c r="AD245" s="203"/>
      <c r="AE245" s="204"/>
      <c r="AF245" s="219" t="str">
        <f t="shared" si="44"/>
        <v>Sin Avance</v>
      </c>
      <c r="AG245" s="295"/>
      <c r="AH245" s="203"/>
      <c r="AI245" s="203"/>
      <c r="AJ245" s="295"/>
      <c r="AK245" s="207"/>
      <c r="AL245" s="204"/>
      <c r="AM245" s="219" t="str">
        <f t="shared" si="45"/>
        <v>Sin Avance</v>
      </c>
      <c r="AN245" s="215"/>
      <c r="AO245" s="207"/>
      <c r="AP245" s="208"/>
      <c r="AQ245" s="146"/>
      <c r="AR245" s="217"/>
      <c r="AS245" s="204"/>
      <c r="AT245" s="205" t="str">
        <f t="shared" si="46"/>
        <v>Sin Avance</v>
      </c>
      <c r="AU245" s="202"/>
      <c r="AV245" s="207"/>
      <c r="AW245" s="208"/>
      <c r="AX245" s="218"/>
      <c r="AY245" s="147"/>
      <c r="AZ245" s="204"/>
      <c r="BA245" s="219" t="str">
        <f t="shared" si="47"/>
        <v>Sin Avance</v>
      </c>
      <c r="BB245" s="148"/>
      <c r="BC245" s="203"/>
      <c r="BD245" s="203"/>
      <c r="BE245" s="236"/>
      <c r="BF245" s="217"/>
      <c r="BG245" s="221"/>
      <c r="BH245" s="219" t="str">
        <f t="shared" si="48"/>
        <v>Sin Avance</v>
      </c>
      <c r="BI245" s="237"/>
      <c r="BJ245" s="222"/>
      <c r="BK245" s="147"/>
      <c r="BL245" s="238">
        <f t="shared" si="49"/>
        <v>1</v>
      </c>
      <c r="BM245" s="207" t="s">
        <v>96</v>
      </c>
      <c r="BN245" s="207" t="s">
        <v>96</v>
      </c>
      <c r="BO245" s="203"/>
      <c r="BP245" s="207"/>
      <c r="BQ245" s="222"/>
      <c r="BR245" s="222"/>
      <c r="BS245" s="240" t="str">
        <f t="shared" si="50"/>
        <v/>
      </c>
      <c r="BT245" s="203"/>
      <c r="BU245" s="207"/>
    </row>
    <row r="246" spans="1:74" s="230" customFormat="1" ht="41.1" customHeight="1">
      <c r="A246" s="123" t="s">
        <v>131</v>
      </c>
      <c r="B246" s="129">
        <v>44096</v>
      </c>
      <c r="C246" s="126" t="s">
        <v>599</v>
      </c>
      <c r="D246" s="196" t="s">
        <v>1688</v>
      </c>
      <c r="E246" s="125" t="s">
        <v>1836</v>
      </c>
      <c r="F246" s="123" t="s">
        <v>102</v>
      </c>
      <c r="G246" s="123" t="s">
        <v>1435</v>
      </c>
      <c r="H246" s="125" t="s">
        <v>1846</v>
      </c>
      <c r="I246" s="126">
        <v>4</v>
      </c>
      <c r="J246" s="125" t="s">
        <v>1852</v>
      </c>
      <c r="K246" s="123" t="s">
        <v>110</v>
      </c>
      <c r="L246" s="125" t="s">
        <v>1853</v>
      </c>
      <c r="M246" s="125" t="s">
        <v>1854</v>
      </c>
      <c r="N246" s="126">
        <v>4</v>
      </c>
      <c r="O246" s="125" t="s">
        <v>1854</v>
      </c>
      <c r="P246" s="123" t="s">
        <v>1435</v>
      </c>
      <c r="Q246" s="124" t="s">
        <v>1435</v>
      </c>
      <c r="R246" s="268">
        <v>44112</v>
      </c>
      <c r="S246" s="268">
        <v>44461</v>
      </c>
      <c r="T246" s="262"/>
      <c r="U246" s="201">
        <f t="shared" si="42"/>
        <v>44461</v>
      </c>
      <c r="V246" s="435">
        <v>44459</v>
      </c>
      <c r="W246" s="1163" t="s">
        <v>1855</v>
      </c>
      <c r="X246" s="319">
        <v>1</v>
      </c>
      <c r="Y246" s="1303" t="str">
        <f t="shared" si="43"/>
        <v>Destacado</v>
      </c>
      <c r="Z246" s="435">
        <v>44504</v>
      </c>
      <c r="AA246" s="293" t="s">
        <v>1856</v>
      </c>
      <c r="AB246" s="293" t="s">
        <v>1814</v>
      </c>
      <c r="AC246" s="150"/>
      <c r="AD246" s="203"/>
      <c r="AE246" s="204"/>
      <c r="AF246" s="219" t="str">
        <f t="shared" si="44"/>
        <v>Sin Avance</v>
      </c>
      <c r="AG246" s="295"/>
      <c r="AH246" s="203"/>
      <c r="AI246" s="203"/>
      <c r="AJ246" s="295"/>
      <c r="AK246" s="207"/>
      <c r="AL246" s="204"/>
      <c r="AM246" s="219" t="str">
        <f t="shared" si="45"/>
        <v>Sin Avance</v>
      </c>
      <c r="AN246" s="215"/>
      <c r="AO246" s="207"/>
      <c r="AP246" s="208"/>
      <c r="AQ246" s="146"/>
      <c r="AR246" s="217"/>
      <c r="AS246" s="204"/>
      <c r="AT246" s="205" t="str">
        <f t="shared" si="46"/>
        <v>Sin Avance</v>
      </c>
      <c r="AU246" s="202"/>
      <c r="AV246" s="207"/>
      <c r="AW246" s="208"/>
      <c r="AX246" s="218"/>
      <c r="AY246" s="147"/>
      <c r="AZ246" s="204"/>
      <c r="BA246" s="219" t="str">
        <f t="shared" si="47"/>
        <v>Sin Avance</v>
      </c>
      <c r="BB246" s="148"/>
      <c r="BC246" s="203"/>
      <c r="BD246" s="203"/>
      <c r="BE246" s="236"/>
      <c r="BF246" s="217"/>
      <c r="BG246" s="221"/>
      <c r="BH246" s="219" t="str">
        <f t="shared" si="48"/>
        <v>Sin Avance</v>
      </c>
      <c r="BI246" s="237"/>
      <c r="BJ246" s="222"/>
      <c r="BK246" s="147"/>
      <c r="BL246" s="238">
        <f t="shared" si="49"/>
        <v>1</v>
      </c>
      <c r="BM246" s="207" t="s">
        <v>96</v>
      </c>
      <c r="BN246" s="207" t="s">
        <v>96</v>
      </c>
      <c r="BO246" s="203"/>
      <c r="BP246" s="207"/>
      <c r="BQ246" s="222"/>
      <c r="BR246" s="222"/>
      <c r="BS246" s="240" t="str">
        <f t="shared" si="50"/>
        <v/>
      </c>
      <c r="BT246" s="203"/>
      <c r="BU246" s="207"/>
    </row>
    <row r="247" spans="1:74" s="230" customFormat="1" ht="41.1" customHeight="1">
      <c r="A247" s="123" t="s">
        <v>131</v>
      </c>
      <c r="B247" s="129">
        <v>44096</v>
      </c>
      <c r="C247" s="126" t="s">
        <v>599</v>
      </c>
      <c r="D247" s="196" t="s">
        <v>1688</v>
      </c>
      <c r="E247" s="125" t="s">
        <v>1836</v>
      </c>
      <c r="F247" s="123" t="s">
        <v>102</v>
      </c>
      <c r="G247" s="123" t="s">
        <v>1435</v>
      </c>
      <c r="H247" s="125" t="s">
        <v>1846</v>
      </c>
      <c r="I247" s="126">
        <v>5</v>
      </c>
      <c r="J247" s="125" t="s">
        <v>1857</v>
      </c>
      <c r="K247" s="123" t="s">
        <v>110</v>
      </c>
      <c r="L247" s="125" t="s">
        <v>1699</v>
      </c>
      <c r="M247" s="125" t="s">
        <v>1700</v>
      </c>
      <c r="N247" s="126">
        <v>1</v>
      </c>
      <c r="O247" s="125" t="s">
        <v>1700</v>
      </c>
      <c r="P247" s="123" t="s">
        <v>1435</v>
      </c>
      <c r="Q247" s="124" t="s">
        <v>1435</v>
      </c>
      <c r="R247" s="268">
        <v>44112</v>
      </c>
      <c r="S247" s="268">
        <v>44461</v>
      </c>
      <c r="T247" s="262"/>
      <c r="U247" s="201">
        <f t="shared" si="42"/>
        <v>44461</v>
      </c>
      <c r="V247" s="435">
        <v>44459</v>
      </c>
      <c r="W247" s="1163" t="s">
        <v>1701</v>
      </c>
      <c r="X247" s="319">
        <v>1</v>
      </c>
      <c r="Y247" s="1303" t="str">
        <f t="shared" si="43"/>
        <v>Destacado</v>
      </c>
      <c r="Z247" s="435">
        <v>44504</v>
      </c>
      <c r="AA247" s="293" t="s">
        <v>1858</v>
      </c>
      <c r="AB247" s="293" t="s">
        <v>1814</v>
      </c>
      <c r="AC247" s="150"/>
      <c r="AD247" s="203"/>
      <c r="AE247" s="204"/>
      <c r="AF247" s="219" t="str">
        <f t="shared" si="44"/>
        <v>Sin Avance</v>
      </c>
      <c r="AG247" s="295"/>
      <c r="AH247" s="203"/>
      <c r="AI247" s="203"/>
      <c r="AJ247" s="295"/>
      <c r="AK247" s="207"/>
      <c r="AL247" s="204"/>
      <c r="AM247" s="219" t="str">
        <f t="shared" si="45"/>
        <v>Sin Avance</v>
      </c>
      <c r="AN247" s="215"/>
      <c r="AO247" s="207"/>
      <c r="AP247" s="208"/>
      <c r="AQ247" s="146"/>
      <c r="AR247" s="217"/>
      <c r="AS247" s="204"/>
      <c r="AT247" s="205" t="str">
        <f t="shared" si="46"/>
        <v>Sin Avance</v>
      </c>
      <c r="AU247" s="202"/>
      <c r="AV247" s="207"/>
      <c r="AW247" s="208"/>
      <c r="AX247" s="218"/>
      <c r="AY247" s="147"/>
      <c r="AZ247" s="204"/>
      <c r="BA247" s="219" t="str">
        <f t="shared" si="47"/>
        <v>Sin Avance</v>
      </c>
      <c r="BB247" s="148"/>
      <c r="BC247" s="203"/>
      <c r="BD247" s="203"/>
      <c r="BE247" s="236"/>
      <c r="BF247" s="217"/>
      <c r="BG247" s="221"/>
      <c r="BH247" s="219" t="str">
        <f t="shared" si="48"/>
        <v>Sin Avance</v>
      </c>
      <c r="BI247" s="237"/>
      <c r="BJ247" s="222"/>
      <c r="BK247" s="147"/>
      <c r="BL247" s="238">
        <f t="shared" si="49"/>
        <v>1</v>
      </c>
      <c r="BM247" s="207" t="s">
        <v>96</v>
      </c>
      <c r="BN247" s="207" t="s">
        <v>96</v>
      </c>
      <c r="BO247" s="203"/>
      <c r="BP247" s="207"/>
      <c r="BQ247" s="222"/>
      <c r="BR247" s="222"/>
      <c r="BS247" s="240" t="str">
        <f t="shared" si="50"/>
        <v/>
      </c>
      <c r="BT247" s="203"/>
      <c r="BU247" s="207"/>
    </row>
    <row r="248" spans="1:74" s="230" customFormat="1" ht="41.1" customHeight="1">
      <c r="A248" s="123" t="s">
        <v>131</v>
      </c>
      <c r="B248" s="129">
        <v>44097</v>
      </c>
      <c r="C248" s="126" t="s">
        <v>599</v>
      </c>
      <c r="D248" s="196" t="s">
        <v>1906</v>
      </c>
      <c r="E248" s="125" t="s">
        <v>1990</v>
      </c>
      <c r="F248" s="123" t="s">
        <v>98</v>
      </c>
      <c r="G248" s="124" t="s">
        <v>1442</v>
      </c>
      <c r="H248" s="125" t="s">
        <v>1915</v>
      </c>
      <c r="I248" s="126">
        <v>1</v>
      </c>
      <c r="J248" s="125" t="s">
        <v>1916</v>
      </c>
      <c r="K248" s="123" t="s">
        <v>110</v>
      </c>
      <c r="L248" s="125" t="s">
        <v>1917</v>
      </c>
      <c r="M248" s="125" t="s">
        <v>1479</v>
      </c>
      <c r="N248" s="126">
        <v>1</v>
      </c>
      <c r="O248" s="125" t="s">
        <v>1479</v>
      </c>
      <c r="P248" s="124" t="s">
        <v>1442</v>
      </c>
      <c r="Q248" s="124" t="s">
        <v>1442</v>
      </c>
      <c r="R248" s="268">
        <v>44105</v>
      </c>
      <c r="S248" s="268">
        <v>44440</v>
      </c>
      <c r="T248" s="262">
        <v>60</v>
      </c>
      <c r="U248" s="201">
        <f t="shared" si="42"/>
        <v>44500</v>
      </c>
      <c r="V248" s="295">
        <v>44399</v>
      </c>
      <c r="W248" s="203" t="s">
        <v>1918</v>
      </c>
      <c r="X248" s="204">
        <v>0</v>
      </c>
      <c r="Y248" s="1303" t="str">
        <f t="shared" si="43"/>
        <v>No Satisfactorio</v>
      </c>
      <c r="Z248" s="295">
        <v>44410</v>
      </c>
      <c r="AA248" s="255" t="s">
        <v>1919</v>
      </c>
      <c r="AB248" s="203" t="s">
        <v>186</v>
      </c>
      <c r="AC248" s="150">
        <v>44420</v>
      </c>
      <c r="AD248" s="203" t="s">
        <v>1447</v>
      </c>
      <c r="AE248" s="204">
        <v>0.9</v>
      </c>
      <c r="AF248" s="219" t="str">
        <f t="shared" si="44"/>
        <v>Satisfactorio</v>
      </c>
      <c r="AG248" s="295">
        <v>44441</v>
      </c>
      <c r="AH248" s="203" t="s">
        <v>1920</v>
      </c>
      <c r="AI248" s="203" t="s">
        <v>346</v>
      </c>
      <c r="AJ248" s="295">
        <v>44497</v>
      </c>
      <c r="AK248" s="203" t="s">
        <v>1921</v>
      </c>
      <c r="AL248" s="204">
        <v>1</v>
      </c>
      <c r="AM248" s="219" t="str">
        <f t="shared" si="45"/>
        <v>Destacado</v>
      </c>
      <c r="AN248" s="202">
        <v>44531</v>
      </c>
      <c r="AO248" s="203" t="s">
        <v>1922</v>
      </c>
      <c r="AP248" s="219" t="s">
        <v>346</v>
      </c>
      <c r="AQ248" s="146"/>
      <c r="AR248" s="217"/>
      <c r="AS248" s="204"/>
      <c r="AT248" s="205" t="str">
        <f t="shared" si="46"/>
        <v>Sin Avance</v>
      </c>
      <c r="AU248" s="202"/>
      <c r="AV248" s="207"/>
      <c r="AW248" s="208"/>
      <c r="AX248" s="218"/>
      <c r="AY248" s="147"/>
      <c r="AZ248" s="204"/>
      <c r="BA248" s="219" t="str">
        <f t="shared" si="47"/>
        <v>Sin Avance</v>
      </c>
      <c r="BB248" s="148"/>
      <c r="BC248" s="203"/>
      <c r="BD248" s="203"/>
      <c r="BE248" s="236"/>
      <c r="BF248" s="217"/>
      <c r="BG248" s="221"/>
      <c r="BH248" s="219" t="str">
        <f t="shared" si="48"/>
        <v>Sin Avance</v>
      </c>
      <c r="BI248" s="237"/>
      <c r="BJ248" s="222"/>
      <c r="BK248" s="147"/>
      <c r="BL248" s="238">
        <f t="shared" si="49"/>
        <v>1</v>
      </c>
      <c r="BM248" s="207" t="s">
        <v>96</v>
      </c>
      <c r="BN248" s="207" t="s">
        <v>96</v>
      </c>
      <c r="BO248" s="203"/>
      <c r="BP248" s="203"/>
      <c r="BQ248" s="222"/>
      <c r="BR248" s="222"/>
      <c r="BS248" s="240" t="str">
        <f t="shared" si="50"/>
        <v/>
      </c>
      <c r="BT248" s="222"/>
      <c r="BU248" s="203"/>
    </row>
    <row r="249" spans="1:74" s="230" customFormat="1" ht="45" customHeight="1">
      <c r="A249" s="123" t="s">
        <v>131</v>
      </c>
      <c r="B249" s="129">
        <v>44097</v>
      </c>
      <c r="C249" s="126" t="s">
        <v>599</v>
      </c>
      <c r="D249" s="196" t="s">
        <v>1906</v>
      </c>
      <c r="E249" s="125" t="s">
        <v>1990</v>
      </c>
      <c r="F249" s="123" t="s">
        <v>98</v>
      </c>
      <c r="G249" s="124" t="s">
        <v>1483</v>
      </c>
      <c r="H249" s="125" t="s">
        <v>1923</v>
      </c>
      <c r="I249" s="126">
        <v>2</v>
      </c>
      <c r="J249" s="125" t="s">
        <v>1924</v>
      </c>
      <c r="K249" s="123" t="s">
        <v>110</v>
      </c>
      <c r="L249" s="125" t="s">
        <v>1925</v>
      </c>
      <c r="M249" s="125" t="s">
        <v>1926</v>
      </c>
      <c r="N249" s="126">
        <v>1</v>
      </c>
      <c r="O249" s="125" t="s">
        <v>1926</v>
      </c>
      <c r="P249" s="124" t="s">
        <v>1927</v>
      </c>
      <c r="Q249" s="402" t="s">
        <v>1927</v>
      </c>
      <c r="R249" s="267">
        <v>44105</v>
      </c>
      <c r="S249" s="268">
        <v>44440</v>
      </c>
      <c r="T249" s="262">
        <v>60</v>
      </c>
      <c r="U249" s="201">
        <f t="shared" si="42"/>
        <v>44500</v>
      </c>
      <c r="V249" s="202">
        <v>44399</v>
      </c>
      <c r="W249" s="99" t="s">
        <v>1918</v>
      </c>
      <c r="X249" s="420">
        <v>0</v>
      </c>
      <c r="Y249" s="1303" t="str">
        <f t="shared" si="43"/>
        <v>No Satisfactorio</v>
      </c>
      <c r="Z249" s="202">
        <v>44410</v>
      </c>
      <c r="AA249" s="255" t="s">
        <v>1928</v>
      </c>
      <c r="AB249" s="219" t="s">
        <v>186</v>
      </c>
      <c r="AC249" s="421">
        <v>44469</v>
      </c>
      <c r="AD249" s="381" t="s">
        <v>1929</v>
      </c>
      <c r="AE249" s="419">
        <v>1</v>
      </c>
      <c r="AF249" s="219" t="str">
        <f t="shared" si="44"/>
        <v>Destacado</v>
      </c>
      <c r="AG249" s="202">
        <v>44547</v>
      </c>
      <c r="AH249" s="49" t="s">
        <v>1930</v>
      </c>
      <c r="AI249" s="219" t="s">
        <v>584</v>
      </c>
      <c r="AJ249" s="150"/>
      <c r="AK249" s="207"/>
      <c r="AL249" s="204"/>
      <c r="AM249" s="219" t="str">
        <f t="shared" si="45"/>
        <v>Sin Avance</v>
      </c>
      <c r="AN249" s="215"/>
      <c r="AO249" s="207"/>
      <c r="AP249" s="208"/>
      <c r="AQ249" s="146"/>
      <c r="AR249" s="217"/>
      <c r="AS249" s="204"/>
      <c r="AT249" s="205" t="str">
        <f t="shared" si="46"/>
        <v>Sin Avance</v>
      </c>
      <c r="AU249" s="202"/>
      <c r="AV249" s="207"/>
      <c r="AW249" s="208"/>
      <c r="AX249" s="218"/>
      <c r="AY249" s="147"/>
      <c r="AZ249" s="204"/>
      <c r="BA249" s="219" t="str">
        <f t="shared" si="47"/>
        <v>Sin Avance</v>
      </c>
      <c r="BB249" s="148"/>
      <c r="BC249" s="203"/>
      <c r="BD249" s="203"/>
      <c r="BE249" s="236"/>
      <c r="BF249" s="217"/>
      <c r="BG249" s="221"/>
      <c r="BH249" s="219" t="str">
        <f t="shared" si="48"/>
        <v>Sin Avance</v>
      </c>
      <c r="BI249" s="237"/>
      <c r="BJ249" s="222"/>
      <c r="BK249" s="147"/>
      <c r="BL249" s="238">
        <f t="shared" si="49"/>
        <v>1</v>
      </c>
      <c r="BM249" s="146"/>
      <c r="BN249" s="208"/>
      <c r="BO249" s="203"/>
      <c r="BP249" s="207"/>
      <c r="BQ249" s="237"/>
      <c r="BR249" s="222"/>
      <c r="BS249" s="240" t="str">
        <f t="shared" si="50"/>
        <v/>
      </c>
      <c r="BT249" s="203"/>
      <c r="BU249" s="208"/>
      <c r="BV249" s="229"/>
    </row>
    <row r="250" spans="1:74" s="230" customFormat="1" ht="45" customHeight="1">
      <c r="A250" s="140" t="s">
        <v>131</v>
      </c>
      <c r="B250" s="383">
        <v>44097</v>
      </c>
      <c r="C250" s="133" t="s">
        <v>599</v>
      </c>
      <c r="D250" s="141" t="s">
        <v>1906</v>
      </c>
      <c r="E250" s="132" t="s">
        <v>1990</v>
      </c>
      <c r="F250" s="140" t="s">
        <v>98</v>
      </c>
      <c r="G250" s="131" t="s">
        <v>1483</v>
      </c>
      <c r="H250" s="132" t="s">
        <v>1931</v>
      </c>
      <c r="I250" s="133">
        <v>3</v>
      </c>
      <c r="J250" s="132" t="s">
        <v>1932</v>
      </c>
      <c r="K250" s="140" t="s">
        <v>110</v>
      </c>
      <c r="L250" s="132" t="s">
        <v>1933</v>
      </c>
      <c r="M250" s="132" t="s">
        <v>1934</v>
      </c>
      <c r="N250" s="133">
        <v>2</v>
      </c>
      <c r="O250" s="132" t="s">
        <v>1934</v>
      </c>
      <c r="P250" s="140" t="s">
        <v>1483</v>
      </c>
      <c r="Q250" s="422" t="s">
        <v>1483</v>
      </c>
      <c r="R250" s="286">
        <v>44105</v>
      </c>
      <c r="S250" s="287">
        <v>44440</v>
      </c>
      <c r="T250" s="32">
        <v>60</v>
      </c>
      <c r="U250" s="201">
        <f t="shared" si="42"/>
        <v>44500</v>
      </c>
      <c r="V250" s="97">
        <v>44399</v>
      </c>
      <c r="W250" s="98" t="s">
        <v>1918</v>
      </c>
      <c r="X250" s="100">
        <v>0</v>
      </c>
      <c r="Y250" s="1303" t="str">
        <f t="shared" si="43"/>
        <v>No Satisfactorio</v>
      </c>
      <c r="Z250" s="385">
        <v>44410</v>
      </c>
      <c r="AA250" s="423" t="s">
        <v>1935</v>
      </c>
      <c r="AB250" s="219" t="s">
        <v>186</v>
      </c>
      <c r="AC250" s="396">
        <v>44469</v>
      </c>
      <c r="AD250" s="386" t="s">
        <v>1936</v>
      </c>
      <c r="AE250" s="134">
        <v>1</v>
      </c>
      <c r="AF250" s="219" t="str">
        <f t="shared" si="44"/>
        <v>Destacado</v>
      </c>
      <c r="AG250" s="385">
        <v>44547</v>
      </c>
      <c r="AH250" s="386" t="s">
        <v>1937</v>
      </c>
      <c r="AI250" s="387" t="s">
        <v>584</v>
      </c>
      <c r="AJ250" s="385"/>
      <c r="AK250" s="207"/>
      <c r="AL250" s="134"/>
      <c r="AM250" s="219" t="str">
        <f t="shared" si="45"/>
        <v>Sin Avance</v>
      </c>
      <c r="AN250" s="215"/>
      <c r="AO250" s="207"/>
      <c r="AP250" s="208"/>
      <c r="AQ250" s="146"/>
      <c r="AR250" s="217"/>
      <c r="AS250" s="204"/>
      <c r="AT250" s="205" t="str">
        <f t="shared" si="46"/>
        <v>Sin Avance</v>
      </c>
      <c r="AU250" s="202"/>
      <c r="AV250" s="207"/>
      <c r="AW250" s="208"/>
      <c r="AX250" s="218"/>
      <c r="AY250" s="147"/>
      <c r="AZ250" s="204"/>
      <c r="BA250" s="219" t="str">
        <f t="shared" si="47"/>
        <v>Sin Avance</v>
      </c>
      <c r="BB250" s="148"/>
      <c r="BC250" s="203"/>
      <c r="BD250" s="203"/>
      <c r="BE250" s="236"/>
      <c r="BF250" s="217"/>
      <c r="BG250" s="221"/>
      <c r="BH250" s="219" t="str">
        <f t="shared" si="48"/>
        <v>Sin Avance</v>
      </c>
      <c r="BI250" s="237"/>
      <c r="BJ250" s="222"/>
      <c r="BK250" s="147"/>
      <c r="BL250" s="238">
        <f t="shared" si="49"/>
        <v>1</v>
      </c>
      <c r="BM250" s="398"/>
      <c r="BN250" s="216"/>
      <c r="BO250" s="386"/>
      <c r="BP250" s="395"/>
      <c r="BQ250" s="390"/>
      <c r="BR250" s="391"/>
      <c r="BS250" s="240" t="str">
        <f t="shared" si="50"/>
        <v/>
      </c>
      <c r="BT250" s="386"/>
      <c r="BU250" s="208"/>
      <c r="BV250" s="229"/>
    </row>
    <row r="251" spans="1:74" s="230" customFormat="1" ht="41.1" customHeight="1">
      <c r="A251" s="140" t="s">
        <v>131</v>
      </c>
      <c r="B251" s="383">
        <v>44097</v>
      </c>
      <c r="C251" s="133" t="s">
        <v>599</v>
      </c>
      <c r="D251" s="141" t="s">
        <v>1906</v>
      </c>
      <c r="E251" s="132" t="s">
        <v>1990</v>
      </c>
      <c r="F251" s="140" t="s">
        <v>98</v>
      </c>
      <c r="G251" s="131" t="s">
        <v>1442</v>
      </c>
      <c r="H251" s="132" t="s">
        <v>1931</v>
      </c>
      <c r="I251" s="133">
        <v>4</v>
      </c>
      <c r="J251" s="132" t="s">
        <v>1938</v>
      </c>
      <c r="K251" s="140" t="s">
        <v>110</v>
      </c>
      <c r="L251" s="132" t="s">
        <v>1991</v>
      </c>
      <c r="M251" s="132" t="s">
        <v>1992</v>
      </c>
      <c r="N251" s="133">
        <v>3</v>
      </c>
      <c r="O251" s="132" t="s">
        <v>1992</v>
      </c>
      <c r="P251" s="131" t="s">
        <v>1442</v>
      </c>
      <c r="Q251" s="405" t="s">
        <v>1442</v>
      </c>
      <c r="R251" s="101">
        <v>44105</v>
      </c>
      <c r="S251" s="102">
        <v>44440</v>
      </c>
      <c r="T251" s="32"/>
      <c r="U251" s="201">
        <f t="shared" si="42"/>
        <v>44440</v>
      </c>
      <c r="V251" s="385">
        <v>44189</v>
      </c>
      <c r="W251" s="391" t="s">
        <v>1941</v>
      </c>
      <c r="X251" s="134">
        <v>0.33</v>
      </c>
      <c r="Y251" s="1303" t="str">
        <f t="shared" si="43"/>
        <v>No Satisfactorio</v>
      </c>
      <c r="Z251" s="385">
        <v>44223</v>
      </c>
      <c r="AA251" s="386" t="s">
        <v>1942</v>
      </c>
      <c r="AB251" s="387" t="s">
        <v>626</v>
      </c>
      <c r="AC251" s="396">
        <v>44377</v>
      </c>
      <c r="AD251" s="1170" t="s">
        <v>1943</v>
      </c>
      <c r="AE251" s="134">
        <v>0.66</v>
      </c>
      <c r="AF251" s="219" t="str">
        <f t="shared" si="44"/>
        <v>No Satisfactorio</v>
      </c>
      <c r="AG251" s="396">
        <v>44393</v>
      </c>
      <c r="AH251" s="1171" t="s">
        <v>1944</v>
      </c>
      <c r="AI251" s="397" t="s">
        <v>584</v>
      </c>
      <c r="AJ251" s="385">
        <v>44440</v>
      </c>
      <c r="AK251" s="203" t="s">
        <v>1945</v>
      </c>
      <c r="AL251" s="134">
        <v>1</v>
      </c>
      <c r="AM251" s="219" t="str">
        <f t="shared" si="45"/>
        <v>Destacado</v>
      </c>
      <c r="AN251" s="202">
        <v>44446</v>
      </c>
      <c r="AO251" s="203" t="s">
        <v>1946</v>
      </c>
      <c r="AP251" s="219" t="s">
        <v>399</v>
      </c>
      <c r="AQ251" s="146"/>
      <c r="AR251" s="217"/>
      <c r="AS251" s="204"/>
      <c r="AT251" s="205" t="str">
        <f t="shared" si="46"/>
        <v>Sin Avance</v>
      </c>
      <c r="AU251" s="202"/>
      <c r="AV251" s="207"/>
      <c r="AW251" s="208"/>
      <c r="AX251" s="218"/>
      <c r="AY251" s="147"/>
      <c r="AZ251" s="204"/>
      <c r="BA251" s="219" t="str">
        <f t="shared" si="47"/>
        <v>Sin Avance</v>
      </c>
      <c r="BB251" s="148"/>
      <c r="BC251" s="203"/>
      <c r="BD251" s="203"/>
      <c r="BE251" s="236"/>
      <c r="BF251" s="217"/>
      <c r="BG251" s="221"/>
      <c r="BH251" s="219" t="str">
        <f t="shared" si="48"/>
        <v>Sin Avance</v>
      </c>
      <c r="BI251" s="237"/>
      <c r="BJ251" s="222"/>
      <c r="BK251" s="147"/>
      <c r="BL251" s="238">
        <f t="shared" si="49"/>
        <v>1</v>
      </c>
      <c r="BM251" s="207" t="s">
        <v>96</v>
      </c>
      <c r="BN251" s="207" t="s">
        <v>96</v>
      </c>
      <c r="BO251" s="203"/>
      <c r="BP251" s="203"/>
      <c r="BQ251" s="222"/>
      <c r="BR251" s="222"/>
      <c r="BS251" s="240" t="str">
        <f t="shared" si="50"/>
        <v/>
      </c>
      <c r="BT251" s="222"/>
      <c r="BU251" s="203"/>
    </row>
    <row r="252" spans="1:74" s="230" customFormat="1" ht="45" customHeight="1">
      <c r="A252" s="123" t="s">
        <v>131</v>
      </c>
      <c r="B252" s="129">
        <v>44097</v>
      </c>
      <c r="C252" s="126" t="s">
        <v>599</v>
      </c>
      <c r="D252" s="196" t="s">
        <v>1906</v>
      </c>
      <c r="E252" s="125" t="s">
        <v>1990</v>
      </c>
      <c r="F252" s="123" t="s">
        <v>98</v>
      </c>
      <c r="G252" s="124" t="s">
        <v>1442</v>
      </c>
      <c r="H252" s="125" t="s">
        <v>1931</v>
      </c>
      <c r="I252" s="126">
        <v>5</v>
      </c>
      <c r="J252" s="125" t="s">
        <v>1947</v>
      </c>
      <c r="K252" s="123" t="s">
        <v>110</v>
      </c>
      <c r="L252" s="125" t="s">
        <v>1948</v>
      </c>
      <c r="M252" s="125" t="s">
        <v>1949</v>
      </c>
      <c r="N252" s="126">
        <v>2</v>
      </c>
      <c r="O252" s="125" t="s">
        <v>1949</v>
      </c>
      <c r="P252" s="124" t="s">
        <v>1442</v>
      </c>
      <c r="Q252" s="124" t="s">
        <v>1442</v>
      </c>
      <c r="R252" s="268">
        <v>44105</v>
      </c>
      <c r="S252" s="268">
        <v>44440</v>
      </c>
      <c r="T252" s="262"/>
      <c r="U252" s="201">
        <f t="shared" si="42"/>
        <v>44440</v>
      </c>
      <c r="V252" s="295">
        <v>44189</v>
      </c>
      <c r="W252" s="222" t="s">
        <v>1993</v>
      </c>
      <c r="X252" s="204">
        <v>0.5</v>
      </c>
      <c r="Y252" s="1303" t="str">
        <f t="shared" si="43"/>
        <v>No Satisfactorio</v>
      </c>
      <c r="Z252" s="295">
        <v>44223</v>
      </c>
      <c r="AA252" s="203" t="s">
        <v>1951</v>
      </c>
      <c r="AB252" s="203" t="s">
        <v>626</v>
      </c>
      <c r="AC252" s="295">
        <v>44348</v>
      </c>
      <c r="AD252" s="222" t="s">
        <v>1952</v>
      </c>
      <c r="AE252" s="327">
        <v>1</v>
      </c>
      <c r="AF252" s="219" t="str">
        <f t="shared" si="44"/>
        <v>Destacado</v>
      </c>
      <c r="AG252" s="295">
        <v>44393</v>
      </c>
      <c r="AH252" s="1172" t="s">
        <v>1953</v>
      </c>
      <c r="AI252" s="203" t="s">
        <v>584</v>
      </c>
      <c r="AJ252" s="295"/>
      <c r="AK252" s="207"/>
      <c r="AL252" s="204"/>
      <c r="AM252" s="219" t="str">
        <f t="shared" si="45"/>
        <v>Sin Avance</v>
      </c>
      <c r="AN252" s="207"/>
      <c r="AO252" s="207"/>
      <c r="AP252" s="207"/>
      <c r="AQ252" s="146"/>
      <c r="AR252" s="217"/>
      <c r="AS252" s="204"/>
      <c r="AT252" s="205" t="str">
        <f t="shared" si="46"/>
        <v>Sin Avance</v>
      </c>
      <c r="AU252" s="202"/>
      <c r="AV252" s="207"/>
      <c r="AW252" s="208"/>
      <c r="AX252" s="218"/>
      <c r="AY252" s="147"/>
      <c r="AZ252" s="204"/>
      <c r="BA252" s="219" t="str">
        <f t="shared" si="47"/>
        <v>Sin Avance</v>
      </c>
      <c r="BB252" s="148"/>
      <c r="BC252" s="203"/>
      <c r="BD252" s="203"/>
      <c r="BE252" s="236"/>
      <c r="BF252" s="217"/>
      <c r="BG252" s="221"/>
      <c r="BH252" s="219" t="str">
        <f t="shared" si="48"/>
        <v>Sin Avance</v>
      </c>
      <c r="BI252" s="237"/>
      <c r="BJ252" s="222"/>
      <c r="BK252" s="147"/>
      <c r="BL252" s="238">
        <f t="shared" si="49"/>
        <v>1</v>
      </c>
      <c r="BM252" s="207" t="s">
        <v>96</v>
      </c>
      <c r="BN252" s="207" t="s">
        <v>96</v>
      </c>
      <c r="BO252" s="203"/>
      <c r="BP252" s="207"/>
      <c r="BQ252" s="222"/>
      <c r="BR252" s="222"/>
      <c r="BS252" s="240" t="str">
        <f t="shared" si="50"/>
        <v/>
      </c>
      <c r="BT252" s="203"/>
      <c r="BU252" s="207"/>
    </row>
    <row r="253" spans="1:74" s="230" customFormat="1" ht="45" customHeight="1">
      <c r="A253" s="123" t="s">
        <v>131</v>
      </c>
      <c r="B253" s="129">
        <v>44097</v>
      </c>
      <c r="C253" s="126" t="s">
        <v>533</v>
      </c>
      <c r="D253" s="196" t="s">
        <v>1906</v>
      </c>
      <c r="E253" s="125" t="s">
        <v>1994</v>
      </c>
      <c r="F253" s="123" t="s">
        <v>101</v>
      </c>
      <c r="G253" s="124" t="s">
        <v>1442</v>
      </c>
      <c r="H253" s="125" t="s">
        <v>1915</v>
      </c>
      <c r="I253" s="126">
        <v>1</v>
      </c>
      <c r="J253" s="125" t="s">
        <v>1916</v>
      </c>
      <c r="K253" s="123" t="s">
        <v>110</v>
      </c>
      <c r="L253" s="125" t="s">
        <v>1917</v>
      </c>
      <c r="M253" s="125" t="s">
        <v>1479</v>
      </c>
      <c r="N253" s="126">
        <v>1</v>
      </c>
      <c r="O253" s="125" t="s">
        <v>1479</v>
      </c>
      <c r="P253" s="131" t="s">
        <v>1442</v>
      </c>
      <c r="Q253" s="424" t="s">
        <v>1442</v>
      </c>
      <c r="R253" s="70">
        <v>44105</v>
      </c>
      <c r="S253" s="268">
        <v>44440</v>
      </c>
      <c r="T253" s="29">
        <v>60</v>
      </c>
      <c r="U253" s="201">
        <f t="shared" si="42"/>
        <v>44500</v>
      </c>
      <c r="V253" s="202">
        <v>44399</v>
      </c>
      <c r="W253" s="203" t="s">
        <v>1918</v>
      </c>
      <c r="X253" s="204">
        <v>0</v>
      </c>
      <c r="Y253" s="1303" t="str">
        <f t="shared" si="43"/>
        <v>No Satisfactorio</v>
      </c>
      <c r="Z253" s="202">
        <v>44410</v>
      </c>
      <c r="AA253" s="255" t="s">
        <v>1919</v>
      </c>
      <c r="AB253" s="219" t="s">
        <v>186</v>
      </c>
      <c r="AC253" s="150">
        <v>44420</v>
      </c>
      <c r="AD253" s="203" t="s">
        <v>1447</v>
      </c>
      <c r="AE253" s="204">
        <v>0.9</v>
      </c>
      <c r="AF253" s="219" t="str">
        <f t="shared" si="44"/>
        <v>Satisfactorio</v>
      </c>
      <c r="AG253" s="202">
        <v>44441</v>
      </c>
      <c r="AH253" s="203" t="s">
        <v>1920</v>
      </c>
      <c r="AI253" s="219" t="s">
        <v>346</v>
      </c>
      <c r="AJ253" s="295">
        <v>44497</v>
      </c>
      <c r="AK253" s="203" t="s">
        <v>1921</v>
      </c>
      <c r="AL253" s="204">
        <v>1</v>
      </c>
      <c r="AM253" s="219" t="str">
        <f t="shared" si="45"/>
        <v>Destacado</v>
      </c>
      <c r="AN253" s="202">
        <v>44531</v>
      </c>
      <c r="AO253" s="203" t="s">
        <v>1922</v>
      </c>
      <c r="AP253" s="219" t="s">
        <v>346</v>
      </c>
      <c r="AQ253" s="146"/>
      <c r="AR253" s="217"/>
      <c r="AS253" s="204"/>
      <c r="AT253" s="205" t="str">
        <f t="shared" si="46"/>
        <v>Sin Avance</v>
      </c>
      <c r="AU253" s="202"/>
      <c r="AV253" s="207"/>
      <c r="AW253" s="208"/>
      <c r="AX253" s="218"/>
      <c r="AY253" s="147"/>
      <c r="AZ253" s="204"/>
      <c r="BA253" s="219" t="str">
        <f t="shared" si="47"/>
        <v>Sin Avance</v>
      </c>
      <c r="BB253" s="148"/>
      <c r="BC253" s="203"/>
      <c r="BD253" s="203"/>
      <c r="BE253" s="236"/>
      <c r="BF253" s="217"/>
      <c r="BG253" s="221"/>
      <c r="BH253" s="219" t="str">
        <f t="shared" si="48"/>
        <v>Sin Avance</v>
      </c>
      <c r="BI253" s="237"/>
      <c r="BJ253" s="222"/>
      <c r="BK253" s="147"/>
      <c r="BL253" s="238">
        <f t="shared" si="49"/>
        <v>1</v>
      </c>
      <c r="BM253" s="207" t="s">
        <v>96</v>
      </c>
      <c r="BN253" s="207" t="s">
        <v>96</v>
      </c>
      <c r="BO253" s="203"/>
      <c r="BP253" s="203"/>
      <c r="BQ253" s="222"/>
      <c r="BR253" s="222"/>
      <c r="BS253" s="240" t="str">
        <f t="shared" si="50"/>
        <v/>
      </c>
      <c r="BT253" s="222"/>
      <c r="BU253" s="203"/>
    </row>
    <row r="254" spans="1:74" s="230" customFormat="1" ht="45" customHeight="1">
      <c r="A254" s="123" t="s">
        <v>131</v>
      </c>
      <c r="B254" s="129">
        <v>44097</v>
      </c>
      <c r="C254" s="126" t="s">
        <v>533</v>
      </c>
      <c r="D254" s="196" t="s">
        <v>1906</v>
      </c>
      <c r="E254" s="125" t="s">
        <v>1994</v>
      </c>
      <c r="F254" s="123" t="s">
        <v>101</v>
      </c>
      <c r="G254" s="124" t="s">
        <v>1483</v>
      </c>
      <c r="H254" s="125" t="s">
        <v>1923</v>
      </c>
      <c r="I254" s="126">
        <v>2</v>
      </c>
      <c r="J254" s="125" t="s">
        <v>1924</v>
      </c>
      <c r="K254" s="123" t="s">
        <v>110</v>
      </c>
      <c r="L254" s="125" t="s">
        <v>1925</v>
      </c>
      <c r="M254" s="125" t="s">
        <v>1926</v>
      </c>
      <c r="N254" s="126">
        <v>1</v>
      </c>
      <c r="O254" s="125" t="s">
        <v>1926</v>
      </c>
      <c r="P254" s="124" t="s">
        <v>1927</v>
      </c>
      <c r="Q254" s="402" t="s">
        <v>1927</v>
      </c>
      <c r="R254" s="267">
        <v>44105</v>
      </c>
      <c r="S254" s="268">
        <v>44440</v>
      </c>
      <c r="T254" s="262">
        <v>60</v>
      </c>
      <c r="U254" s="201">
        <f t="shared" si="42"/>
        <v>44500</v>
      </c>
      <c r="V254" s="202">
        <v>44399</v>
      </c>
      <c r="W254" s="203" t="s">
        <v>1918</v>
      </c>
      <c r="X254" s="204">
        <v>0</v>
      </c>
      <c r="Y254" s="1303" t="str">
        <f t="shared" si="43"/>
        <v>No Satisfactorio</v>
      </c>
      <c r="Z254" s="202">
        <v>44410</v>
      </c>
      <c r="AA254" s="255" t="s">
        <v>1928</v>
      </c>
      <c r="AB254" s="219" t="s">
        <v>186</v>
      </c>
      <c r="AC254" s="421">
        <v>44469</v>
      </c>
      <c r="AD254" s="381" t="s">
        <v>1929</v>
      </c>
      <c r="AE254" s="419">
        <v>1</v>
      </c>
      <c r="AF254" s="219" t="str">
        <f t="shared" si="44"/>
        <v>Destacado</v>
      </c>
      <c r="AG254" s="202">
        <v>44547</v>
      </c>
      <c r="AH254" s="49" t="s">
        <v>1930</v>
      </c>
      <c r="AI254" s="219" t="s">
        <v>584</v>
      </c>
      <c r="AJ254" s="295"/>
      <c r="AK254" s="207"/>
      <c r="AL254" s="204"/>
      <c r="AM254" s="219" t="str">
        <f t="shared" si="45"/>
        <v>Sin Avance</v>
      </c>
      <c r="AN254" s="215"/>
      <c r="AO254" s="207"/>
      <c r="AP254" s="208"/>
      <c r="AQ254" s="146"/>
      <c r="AR254" s="217"/>
      <c r="AS254" s="204"/>
      <c r="AT254" s="205" t="str">
        <f t="shared" si="46"/>
        <v>Sin Avance</v>
      </c>
      <c r="AU254" s="202"/>
      <c r="AV254" s="207"/>
      <c r="AW254" s="208"/>
      <c r="AX254" s="218"/>
      <c r="AY254" s="147"/>
      <c r="AZ254" s="204"/>
      <c r="BA254" s="219" t="str">
        <f t="shared" si="47"/>
        <v>Sin Avance</v>
      </c>
      <c r="BB254" s="148"/>
      <c r="BC254" s="203"/>
      <c r="BD254" s="203"/>
      <c r="BE254" s="236"/>
      <c r="BF254" s="217"/>
      <c r="BG254" s="221"/>
      <c r="BH254" s="219" t="str">
        <f t="shared" si="48"/>
        <v>Sin Avance</v>
      </c>
      <c r="BI254" s="237"/>
      <c r="BJ254" s="222"/>
      <c r="BK254" s="147"/>
      <c r="BL254" s="238">
        <f t="shared" si="49"/>
        <v>1</v>
      </c>
      <c r="BM254" s="146"/>
      <c r="BN254" s="208"/>
      <c r="BO254" s="203"/>
      <c r="BP254" s="207"/>
      <c r="BQ254" s="237"/>
      <c r="BR254" s="222"/>
      <c r="BS254" s="240" t="str">
        <f t="shared" si="50"/>
        <v/>
      </c>
      <c r="BT254" s="203"/>
      <c r="BU254" s="208"/>
      <c r="BV254" s="229"/>
    </row>
    <row r="255" spans="1:74" s="230" customFormat="1" ht="45" customHeight="1">
      <c r="A255" s="140" t="s">
        <v>131</v>
      </c>
      <c r="B255" s="383">
        <v>44097</v>
      </c>
      <c r="C255" s="133" t="s">
        <v>533</v>
      </c>
      <c r="D255" s="141" t="s">
        <v>1906</v>
      </c>
      <c r="E255" s="132" t="s">
        <v>1994</v>
      </c>
      <c r="F255" s="140" t="s">
        <v>101</v>
      </c>
      <c r="G255" s="131" t="s">
        <v>1483</v>
      </c>
      <c r="H255" s="132" t="s">
        <v>1931</v>
      </c>
      <c r="I255" s="133">
        <v>3</v>
      </c>
      <c r="J255" s="132" t="s">
        <v>1932</v>
      </c>
      <c r="K255" s="140" t="s">
        <v>110</v>
      </c>
      <c r="L255" s="132" t="s">
        <v>1933</v>
      </c>
      <c r="M255" s="132" t="s">
        <v>1934</v>
      </c>
      <c r="N255" s="133">
        <v>2</v>
      </c>
      <c r="O255" s="132" t="s">
        <v>1934</v>
      </c>
      <c r="P255" s="140" t="s">
        <v>1483</v>
      </c>
      <c r="Q255" s="285" t="s">
        <v>1483</v>
      </c>
      <c r="R255" s="286">
        <v>44105</v>
      </c>
      <c r="S255" s="287">
        <v>44440</v>
      </c>
      <c r="T255" s="142">
        <v>60</v>
      </c>
      <c r="U255" s="201">
        <f t="shared" si="42"/>
        <v>44500</v>
      </c>
      <c r="V255" s="385">
        <v>44399</v>
      </c>
      <c r="W255" s="386" t="s">
        <v>1918</v>
      </c>
      <c r="X255" s="134">
        <v>0</v>
      </c>
      <c r="Y255" s="1303" t="str">
        <f t="shared" si="43"/>
        <v>No Satisfactorio</v>
      </c>
      <c r="Z255" s="385">
        <v>44410</v>
      </c>
      <c r="AA255" s="423" t="s">
        <v>1935</v>
      </c>
      <c r="AB255" s="387" t="s">
        <v>186</v>
      </c>
      <c r="AC255" s="396">
        <v>44469</v>
      </c>
      <c r="AD255" s="386" t="s">
        <v>1936</v>
      </c>
      <c r="AE255" s="134">
        <v>1</v>
      </c>
      <c r="AF255" s="219" t="str">
        <f t="shared" si="44"/>
        <v>Destacado</v>
      </c>
      <c r="AG255" s="385">
        <v>44547</v>
      </c>
      <c r="AH255" s="49" t="s">
        <v>1937</v>
      </c>
      <c r="AI255" s="387" t="s">
        <v>584</v>
      </c>
      <c r="AJ255" s="385"/>
      <c r="AK255" s="207"/>
      <c r="AL255" s="134"/>
      <c r="AM255" s="219" t="str">
        <f t="shared" si="45"/>
        <v>Sin Avance</v>
      </c>
      <c r="AN255" s="215"/>
      <c r="AO255" s="207"/>
      <c r="AP255" s="208"/>
      <c r="AQ255" s="146"/>
      <c r="AR255" s="217"/>
      <c r="AS255" s="204"/>
      <c r="AT255" s="205" t="str">
        <f t="shared" si="46"/>
        <v>Sin Avance</v>
      </c>
      <c r="AU255" s="202"/>
      <c r="AV255" s="207"/>
      <c r="AW255" s="208"/>
      <c r="AX255" s="218"/>
      <c r="AY255" s="147"/>
      <c r="AZ255" s="204"/>
      <c r="BA255" s="219" t="str">
        <f t="shared" si="47"/>
        <v>Sin Avance</v>
      </c>
      <c r="BB255" s="148"/>
      <c r="BC255" s="203"/>
      <c r="BD255" s="203"/>
      <c r="BE255" s="236"/>
      <c r="BF255" s="217"/>
      <c r="BG255" s="221"/>
      <c r="BH255" s="219" t="str">
        <f t="shared" si="48"/>
        <v>Sin Avance</v>
      </c>
      <c r="BI255" s="237"/>
      <c r="BJ255" s="222"/>
      <c r="BK255" s="147"/>
      <c r="BL255" s="238">
        <f t="shared" si="49"/>
        <v>1</v>
      </c>
      <c r="BM255" s="398"/>
      <c r="BN255" s="34"/>
      <c r="BO255" s="386"/>
      <c r="BP255" s="395"/>
      <c r="BQ255" s="390"/>
      <c r="BR255" s="391"/>
      <c r="BS255" s="240" t="str">
        <f t="shared" si="50"/>
        <v/>
      </c>
      <c r="BT255" s="386"/>
      <c r="BU255" s="208"/>
      <c r="BV255" s="229"/>
    </row>
    <row r="256" spans="1:74" s="230" customFormat="1" ht="44.25" customHeight="1">
      <c r="A256" s="140" t="s">
        <v>131</v>
      </c>
      <c r="B256" s="383">
        <v>44097</v>
      </c>
      <c r="C256" s="133" t="s">
        <v>533</v>
      </c>
      <c r="D256" s="141" t="s">
        <v>1906</v>
      </c>
      <c r="E256" s="132" t="s">
        <v>1994</v>
      </c>
      <c r="F256" s="140" t="s">
        <v>101</v>
      </c>
      <c r="G256" s="131" t="s">
        <v>1442</v>
      </c>
      <c r="H256" s="132" t="s">
        <v>1931</v>
      </c>
      <c r="I256" s="133">
        <v>4</v>
      </c>
      <c r="J256" s="132" t="s">
        <v>1938</v>
      </c>
      <c r="K256" s="140" t="s">
        <v>110</v>
      </c>
      <c r="L256" s="132" t="s">
        <v>1991</v>
      </c>
      <c r="M256" s="132" t="s">
        <v>1992</v>
      </c>
      <c r="N256" s="133">
        <v>3</v>
      </c>
      <c r="O256" s="132" t="s">
        <v>1992</v>
      </c>
      <c r="P256" s="131" t="s">
        <v>1442</v>
      </c>
      <c r="Q256" s="405" t="s">
        <v>1442</v>
      </c>
      <c r="R256" s="101">
        <v>44105</v>
      </c>
      <c r="S256" s="102">
        <v>44440</v>
      </c>
      <c r="T256" s="32"/>
      <c r="U256" s="201">
        <f t="shared" si="42"/>
        <v>44440</v>
      </c>
      <c r="V256" s="385">
        <v>44189</v>
      </c>
      <c r="W256" s="391" t="s">
        <v>1941</v>
      </c>
      <c r="X256" s="134">
        <v>0.33</v>
      </c>
      <c r="Y256" s="1303" t="str">
        <f t="shared" si="43"/>
        <v>No Satisfactorio</v>
      </c>
      <c r="Z256" s="385">
        <v>44223</v>
      </c>
      <c r="AA256" s="386" t="s">
        <v>1942</v>
      </c>
      <c r="AB256" s="387" t="s">
        <v>626</v>
      </c>
      <c r="AC256" s="396">
        <v>44377</v>
      </c>
      <c r="AD256" s="1170" t="s">
        <v>1943</v>
      </c>
      <c r="AE256" s="134">
        <v>0.66</v>
      </c>
      <c r="AF256" s="219" t="str">
        <f t="shared" si="44"/>
        <v>No Satisfactorio</v>
      </c>
      <c r="AG256" s="385">
        <v>44393</v>
      </c>
      <c r="AH256" s="1173" t="s">
        <v>1944</v>
      </c>
      <c r="AI256" s="387" t="s">
        <v>584</v>
      </c>
      <c r="AJ256" s="385">
        <v>44440</v>
      </c>
      <c r="AK256" s="203" t="s">
        <v>1945</v>
      </c>
      <c r="AL256" s="134">
        <v>1</v>
      </c>
      <c r="AM256" s="219" t="str">
        <f t="shared" si="45"/>
        <v>Destacado</v>
      </c>
      <c r="AN256" s="202">
        <v>44446</v>
      </c>
      <c r="AO256" s="203" t="s">
        <v>1946</v>
      </c>
      <c r="AP256" s="219" t="s">
        <v>399</v>
      </c>
      <c r="AQ256" s="146"/>
      <c r="AR256" s="217"/>
      <c r="AS256" s="204"/>
      <c r="AT256" s="205" t="str">
        <f t="shared" si="46"/>
        <v>Sin Avance</v>
      </c>
      <c r="AU256" s="202"/>
      <c r="AV256" s="207"/>
      <c r="AW256" s="208"/>
      <c r="AX256" s="218"/>
      <c r="AY256" s="147"/>
      <c r="AZ256" s="204"/>
      <c r="BA256" s="219" t="str">
        <f t="shared" si="47"/>
        <v>Sin Avance</v>
      </c>
      <c r="BB256" s="148"/>
      <c r="BC256" s="203"/>
      <c r="BD256" s="203"/>
      <c r="BE256" s="236"/>
      <c r="BF256" s="217"/>
      <c r="BG256" s="221"/>
      <c r="BH256" s="219" t="str">
        <f t="shared" si="48"/>
        <v>Sin Avance</v>
      </c>
      <c r="BI256" s="237"/>
      <c r="BJ256" s="222"/>
      <c r="BK256" s="147"/>
      <c r="BL256" s="238">
        <f t="shared" si="49"/>
        <v>1</v>
      </c>
      <c r="BM256" s="207" t="s">
        <v>96</v>
      </c>
      <c r="BN256" s="207" t="s">
        <v>96</v>
      </c>
      <c r="BO256" s="203"/>
      <c r="BP256" s="203"/>
      <c r="BQ256" s="222"/>
      <c r="BR256" s="222"/>
      <c r="BS256" s="240" t="str">
        <f t="shared" si="50"/>
        <v/>
      </c>
      <c r="BT256" s="222"/>
      <c r="BU256" s="203"/>
    </row>
    <row r="257" spans="1:78" s="230" customFormat="1" ht="41.1" customHeight="1">
      <c r="A257" s="123" t="s">
        <v>131</v>
      </c>
      <c r="B257" s="129">
        <v>44097</v>
      </c>
      <c r="C257" s="126" t="s">
        <v>533</v>
      </c>
      <c r="D257" s="196" t="s">
        <v>1906</v>
      </c>
      <c r="E257" s="125" t="s">
        <v>1994</v>
      </c>
      <c r="F257" s="123" t="s">
        <v>101</v>
      </c>
      <c r="G257" s="124" t="s">
        <v>1442</v>
      </c>
      <c r="H257" s="125" t="s">
        <v>1931</v>
      </c>
      <c r="I257" s="126">
        <v>5</v>
      </c>
      <c r="J257" s="125" t="s">
        <v>1947</v>
      </c>
      <c r="K257" s="123" t="s">
        <v>110</v>
      </c>
      <c r="L257" s="125" t="s">
        <v>1948</v>
      </c>
      <c r="M257" s="125" t="s">
        <v>1949</v>
      </c>
      <c r="N257" s="126">
        <v>2</v>
      </c>
      <c r="O257" s="125" t="s">
        <v>1949</v>
      </c>
      <c r="P257" s="124" t="s">
        <v>1442</v>
      </c>
      <c r="Q257" s="124" t="s">
        <v>1442</v>
      </c>
      <c r="R257" s="268">
        <v>44105</v>
      </c>
      <c r="S257" s="268">
        <v>44440</v>
      </c>
      <c r="T257" s="262"/>
      <c r="U257" s="201">
        <f t="shared" si="42"/>
        <v>44440</v>
      </c>
      <c r="V257" s="295">
        <v>44189</v>
      </c>
      <c r="W257" s="222" t="s">
        <v>1993</v>
      </c>
      <c r="X257" s="204">
        <v>0.5</v>
      </c>
      <c r="Y257" s="1303" t="str">
        <f t="shared" si="43"/>
        <v>No Satisfactorio</v>
      </c>
      <c r="Z257" s="295">
        <v>44223</v>
      </c>
      <c r="AA257" s="203" t="s">
        <v>1951</v>
      </c>
      <c r="AB257" s="203" t="s">
        <v>626</v>
      </c>
      <c r="AC257" s="295">
        <v>44348</v>
      </c>
      <c r="AD257" s="222" t="s">
        <v>1952</v>
      </c>
      <c r="AE257" s="204">
        <v>1</v>
      </c>
      <c r="AF257" s="219" t="str">
        <f t="shared" si="44"/>
        <v>Destacado</v>
      </c>
      <c r="AG257" s="295">
        <v>44393</v>
      </c>
      <c r="AH257" s="1172" t="s">
        <v>1953</v>
      </c>
      <c r="AI257" s="203" t="s">
        <v>584</v>
      </c>
      <c r="AJ257" s="295"/>
      <c r="AK257" s="207"/>
      <c r="AL257" s="204"/>
      <c r="AM257" s="219" t="str">
        <f t="shared" si="45"/>
        <v>Sin Avance</v>
      </c>
      <c r="AN257" s="215"/>
      <c r="AO257" s="207"/>
      <c r="AP257" s="208"/>
      <c r="AQ257" s="146"/>
      <c r="AR257" s="217"/>
      <c r="AS257" s="204"/>
      <c r="AT257" s="205" t="str">
        <f t="shared" si="46"/>
        <v>Sin Avance</v>
      </c>
      <c r="AU257" s="202"/>
      <c r="AV257" s="207"/>
      <c r="AW257" s="208"/>
      <c r="AX257" s="218"/>
      <c r="AY257" s="147"/>
      <c r="AZ257" s="204"/>
      <c r="BA257" s="219" t="str">
        <f t="shared" si="47"/>
        <v>Sin Avance</v>
      </c>
      <c r="BB257" s="148"/>
      <c r="BC257" s="203"/>
      <c r="BD257" s="203"/>
      <c r="BE257" s="236"/>
      <c r="BF257" s="217"/>
      <c r="BG257" s="221"/>
      <c r="BH257" s="219" t="str">
        <f t="shared" si="48"/>
        <v>Sin Avance</v>
      </c>
      <c r="BI257" s="237"/>
      <c r="BJ257" s="222"/>
      <c r="BK257" s="147"/>
      <c r="BL257" s="238">
        <f t="shared" si="49"/>
        <v>1</v>
      </c>
      <c r="BM257" s="207" t="s">
        <v>96</v>
      </c>
      <c r="BN257" s="207" t="s">
        <v>96</v>
      </c>
      <c r="BO257" s="203"/>
      <c r="BP257" s="207"/>
      <c r="BQ257" s="222"/>
      <c r="BR257" s="222"/>
      <c r="BS257" s="240" t="str">
        <f t="shared" si="50"/>
        <v/>
      </c>
      <c r="BT257" s="203"/>
      <c r="BU257" s="207"/>
    </row>
    <row r="258" spans="1:78" s="230" customFormat="1" ht="45" customHeight="1">
      <c r="A258" s="123" t="s">
        <v>131</v>
      </c>
      <c r="B258" s="129">
        <v>44096</v>
      </c>
      <c r="C258" s="126" t="s">
        <v>1859</v>
      </c>
      <c r="D258" s="196" t="s">
        <v>1688</v>
      </c>
      <c r="E258" s="125" t="s">
        <v>1860</v>
      </c>
      <c r="F258" s="123" t="s">
        <v>102</v>
      </c>
      <c r="G258" s="123" t="s">
        <v>1435</v>
      </c>
      <c r="H258" s="125" t="s">
        <v>1861</v>
      </c>
      <c r="I258" s="126">
        <v>1</v>
      </c>
      <c r="J258" s="125" t="s">
        <v>1862</v>
      </c>
      <c r="K258" s="123" t="s">
        <v>110</v>
      </c>
      <c r="L258" s="125" t="s">
        <v>1863</v>
      </c>
      <c r="M258" s="125" t="s">
        <v>1864</v>
      </c>
      <c r="N258" s="126">
        <v>1</v>
      </c>
      <c r="O258" s="125" t="s">
        <v>1864</v>
      </c>
      <c r="P258" s="123" t="s">
        <v>1435</v>
      </c>
      <c r="Q258" s="402" t="s">
        <v>1435</v>
      </c>
      <c r="R258" s="267">
        <v>44112</v>
      </c>
      <c r="S258" s="268">
        <v>44461</v>
      </c>
      <c r="T258" s="262"/>
      <c r="U258" s="201">
        <f t="shared" si="42"/>
        <v>44461</v>
      </c>
      <c r="V258" s="335">
        <v>44459</v>
      </c>
      <c r="W258" s="1174" t="s">
        <v>1865</v>
      </c>
      <c r="X258" s="1175">
        <v>1</v>
      </c>
      <c r="Y258" s="1303" t="str">
        <f t="shared" si="43"/>
        <v>Destacado</v>
      </c>
      <c r="Z258" s="335">
        <v>44504</v>
      </c>
      <c r="AA258" s="293" t="s">
        <v>1866</v>
      </c>
      <c r="AB258" s="337" t="s">
        <v>1814</v>
      </c>
      <c r="AC258" s="150"/>
      <c r="AD258" s="203"/>
      <c r="AE258" s="204"/>
      <c r="AF258" s="219" t="str">
        <f t="shared" si="44"/>
        <v>Sin Avance</v>
      </c>
      <c r="AG258" s="202"/>
      <c r="AH258" s="30"/>
      <c r="AI258" s="219"/>
      <c r="AJ258" s="150"/>
      <c r="AK258" s="207"/>
      <c r="AL258" s="204"/>
      <c r="AM258" s="219" t="str">
        <f t="shared" si="45"/>
        <v>Sin Avance</v>
      </c>
      <c r="AN258" s="215"/>
      <c r="AO258" s="207"/>
      <c r="AP258" s="208"/>
      <c r="AQ258" s="146"/>
      <c r="AR258" s="217"/>
      <c r="AS258" s="204"/>
      <c r="AT258" s="205" t="str">
        <f t="shared" si="46"/>
        <v>Sin Avance</v>
      </c>
      <c r="AU258" s="202"/>
      <c r="AV258" s="207"/>
      <c r="AW258" s="208"/>
      <c r="AX258" s="218"/>
      <c r="AY258" s="147"/>
      <c r="AZ258" s="204"/>
      <c r="BA258" s="219" t="str">
        <f t="shared" si="47"/>
        <v>Sin Avance</v>
      </c>
      <c r="BB258" s="148"/>
      <c r="BC258" s="203"/>
      <c r="BD258" s="203"/>
      <c r="BE258" s="236"/>
      <c r="BF258" s="217"/>
      <c r="BG258" s="221"/>
      <c r="BH258" s="219" t="str">
        <f t="shared" si="48"/>
        <v>Sin Avance</v>
      </c>
      <c r="BI258" s="237"/>
      <c r="BJ258" s="222"/>
      <c r="BK258" s="147"/>
      <c r="BL258" s="238">
        <f t="shared" si="49"/>
        <v>1</v>
      </c>
      <c r="BM258" s="207" t="s">
        <v>96</v>
      </c>
      <c r="BN258" s="207" t="s">
        <v>96</v>
      </c>
      <c r="BO258" s="203"/>
      <c r="BP258" s="207"/>
      <c r="BQ258" s="222"/>
      <c r="BR258" s="222"/>
      <c r="BS258" s="240" t="str">
        <f t="shared" si="50"/>
        <v/>
      </c>
      <c r="BT258" s="203"/>
      <c r="BU258" s="207"/>
    </row>
    <row r="259" spans="1:78" s="230" customFormat="1" ht="45" customHeight="1">
      <c r="A259" s="140" t="s">
        <v>131</v>
      </c>
      <c r="B259" s="383">
        <v>44096</v>
      </c>
      <c r="C259" s="133" t="s">
        <v>1859</v>
      </c>
      <c r="D259" s="141" t="s">
        <v>1688</v>
      </c>
      <c r="E259" s="132" t="s">
        <v>1860</v>
      </c>
      <c r="F259" s="140" t="s">
        <v>102</v>
      </c>
      <c r="G259" s="140" t="s">
        <v>1435</v>
      </c>
      <c r="H259" s="132" t="s">
        <v>1861</v>
      </c>
      <c r="I259" s="133">
        <v>2</v>
      </c>
      <c r="J259" s="132" t="s">
        <v>1867</v>
      </c>
      <c r="K259" s="140" t="s">
        <v>110</v>
      </c>
      <c r="L259" s="132" t="s">
        <v>1868</v>
      </c>
      <c r="M259" s="132" t="s">
        <v>1869</v>
      </c>
      <c r="N259" s="133">
        <v>1</v>
      </c>
      <c r="O259" s="132" t="s">
        <v>1869</v>
      </c>
      <c r="P259" s="140" t="s">
        <v>1435</v>
      </c>
      <c r="Q259" s="425" t="s">
        <v>1435</v>
      </c>
      <c r="R259" s="286">
        <v>44112</v>
      </c>
      <c r="S259" s="287">
        <v>44461</v>
      </c>
      <c r="T259" s="32"/>
      <c r="U259" s="201">
        <f t="shared" si="42"/>
        <v>44461</v>
      </c>
      <c r="V259" s="1176">
        <v>44459</v>
      </c>
      <c r="W259" s="1177" t="s">
        <v>1870</v>
      </c>
      <c r="X259" s="1178">
        <v>1</v>
      </c>
      <c r="Y259" s="1303" t="str">
        <f t="shared" si="43"/>
        <v>Destacado</v>
      </c>
      <c r="Z259" s="1179">
        <v>44504</v>
      </c>
      <c r="AA259" s="1180" t="s">
        <v>1871</v>
      </c>
      <c r="AB259" s="337" t="s">
        <v>1814</v>
      </c>
      <c r="AC259" s="396"/>
      <c r="AD259" s="386"/>
      <c r="AE259" s="134"/>
      <c r="AF259" s="219" t="str">
        <f t="shared" si="44"/>
        <v>Sin Avance</v>
      </c>
      <c r="AG259" s="385"/>
      <c r="AH259" s="386"/>
      <c r="AI259" s="387"/>
      <c r="AJ259" s="385"/>
      <c r="AK259" s="207"/>
      <c r="AL259" s="134"/>
      <c r="AM259" s="219" t="str">
        <f t="shared" si="45"/>
        <v>Sin Avance</v>
      </c>
      <c r="AN259" s="215"/>
      <c r="AO259" s="207"/>
      <c r="AP259" s="208"/>
      <c r="AQ259" s="146"/>
      <c r="AR259" s="217"/>
      <c r="AS259" s="204"/>
      <c r="AT259" s="205" t="str">
        <f t="shared" si="46"/>
        <v>Sin Avance</v>
      </c>
      <c r="AU259" s="202"/>
      <c r="AV259" s="207"/>
      <c r="AW259" s="208"/>
      <c r="AX259" s="218"/>
      <c r="AY259" s="147"/>
      <c r="AZ259" s="204"/>
      <c r="BA259" s="219" t="str">
        <f t="shared" si="47"/>
        <v>Sin Avance</v>
      </c>
      <c r="BB259" s="148"/>
      <c r="BC259" s="203"/>
      <c r="BD259" s="203"/>
      <c r="BE259" s="236"/>
      <c r="BF259" s="217"/>
      <c r="BG259" s="221"/>
      <c r="BH259" s="219" t="str">
        <f t="shared" si="48"/>
        <v>Sin Avance</v>
      </c>
      <c r="BI259" s="237"/>
      <c r="BJ259" s="222"/>
      <c r="BK259" s="147"/>
      <c r="BL259" s="238">
        <f t="shared" si="49"/>
        <v>1</v>
      </c>
      <c r="BM259" s="207" t="s">
        <v>96</v>
      </c>
      <c r="BN259" s="207" t="s">
        <v>96</v>
      </c>
      <c r="BO259" s="203"/>
      <c r="BP259" s="207"/>
      <c r="BQ259" s="222"/>
      <c r="BR259" s="222"/>
      <c r="BS259" s="240" t="str">
        <f t="shared" si="50"/>
        <v/>
      </c>
      <c r="BT259" s="203"/>
      <c r="BU259" s="207"/>
    </row>
    <row r="260" spans="1:78" s="230" customFormat="1" ht="45" customHeight="1">
      <c r="A260" s="123" t="s">
        <v>131</v>
      </c>
      <c r="B260" s="129">
        <v>44097</v>
      </c>
      <c r="C260" s="126" t="s">
        <v>614</v>
      </c>
      <c r="D260" s="196" t="s">
        <v>1906</v>
      </c>
      <c r="E260" s="125" t="s">
        <v>1995</v>
      </c>
      <c r="F260" s="123" t="s">
        <v>98</v>
      </c>
      <c r="G260" s="124" t="s">
        <v>1442</v>
      </c>
      <c r="H260" s="125" t="s">
        <v>1915</v>
      </c>
      <c r="I260" s="126">
        <v>1</v>
      </c>
      <c r="J260" s="125" t="s">
        <v>1916</v>
      </c>
      <c r="K260" s="123" t="s">
        <v>110</v>
      </c>
      <c r="L260" s="125" t="s">
        <v>1917</v>
      </c>
      <c r="M260" s="125" t="s">
        <v>1479</v>
      </c>
      <c r="N260" s="126">
        <v>1</v>
      </c>
      <c r="O260" s="125" t="s">
        <v>1479</v>
      </c>
      <c r="P260" s="124" t="s">
        <v>1442</v>
      </c>
      <c r="Q260" s="124" t="s">
        <v>1442</v>
      </c>
      <c r="R260" s="268">
        <v>44105</v>
      </c>
      <c r="S260" s="268">
        <v>44440</v>
      </c>
      <c r="T260" s="262">
        <v>60</v>
      </c>
      <c r="U260" s="201">
        <f t="shared" si="42"/>
        <v>44500</v>
      </c>
      <c r="V260" s="295">
        <v>44399</v>
      </c>
      <c r="W260" s="203" t="s">
        <v>1918</v>
      </c>
      <c r="X260" s="204">
        <v>0</v>
      </c>
      <c r="Y260" s="1303" t="str">
        <f t="shared" si="43"/>
        <v>No Satisfactorio</v>
      </c>
      <c r="Z260" s="295">
        <v>44410</v>
      </c>
      <c r="AA260" s="255" t="s">
        <v>1919</v>
      </c>
      <c r="AB260" s="203" t="s">
        <v>186</v>
      </c>
      <c r="AC260" s="295">
        <v>44420</v>
      </c>
      <c r="AD260" s="203" t="s">
        <v>1447</v>
      </c>
      <c r="AE260" s="204">
        <v>0.9</v>
      </c>
      <c r="AF260" s="219" t="str">
        <f t="shared" si="44"/>
        <v>Satisfactorio</v>
      </c>
      <c r="AG260" s="295">
        <v>44441</v>
      </c>
      <c r="AH260" s="203" t="s">
        <v>1920</v>
      </c>
      <c r="AI260" s="203" t="s">
        <v>346</v>
      </c>
      <c r="AJ260" s="295">
        <v>44497</v>
      </c>
      <c r="AK260" s="203" t="s">
        <v>1921</v>
      </c>
      <c r="AL260" s="204">
        <v>1</v>
      </c>
      <c r="AM260" s="219" t="str">
        <f t="shared" si="45"/>
        <v>Destacado</v>
      </c>
      <c r="AN260" s="295">
        <v>44531</v>
      </c>
      <c r="AO260" s="203" t="s">
        <v>1922</v>
      </c>
      <c r="AP260" s="203" t="s">
        <v>346</v>
      </c>
      <c r="AQ260" s="146"/>
      <c r="AR260" s="217"/>
      <c r="AS260" s="204"/>
      <c r="AT260" s="205" t="str">
        <f t="shared" si="46"/>
        <v>Sin Avance</v>
      </c>
      <c r="AU260" s="202"/>
      <c r="AV260" s="207"/>
      <c r="AW260" s="208"/>
      <c r="AX260" s="218"/>
      <c r="AY260" s="147"/>
      <c r="AZ260" s="204"/>
      <c r="BA260" s="219" t="str">
        <f t="shared" si="47"/>
        <v>Sin Avance</v>
      </c>
      <c r="BB260" s="148"/>
      <c r="BC260" s="203"/>
      <c r="BD260" s="203"/>
      <c r="BE260" s="236"/>
      <c r="BF260" s="217"/>
      <c r="BG260" s="221"/>
      <c r="BH260" s="219" t="str">
        <f t="shared" si="48"/>
        <v>Sin Avance</v>
      </c>
      <c r="BI260" s="237"/>
      <c r="BJ260" s="222"/>
      <c r="BK260" s="147"/>
      <c r="BL260" s="238">
        <f t="shared" si="49"/>
        <v>1</v>
      </c>
      <c r="BM260" s="207" t="s">
        <v>96</v>
      </c>
      <c r="BN260" s="207" t="s">
        <v>96</v>
      </c>
      <c r="BO260" s="203"/>
      <c r="BP260" s="203"/>
      <c r="BQ260" s="222"/>
      <c r="BR260" s="222"/>
      <c r="BS260" s="240" t="str">
        <f t="shared" si="50"/>
        <v/>
      </c>
      <c r="BT260" s="222"/>
      <c r="BU260" s="203"/>
    </row>
    <row r="261" spans="1:78" s="230" customFormat="1" ht="45" customHeight="1">
      <c r="A261" s="123" t="s">
        <v>131</v>
      </c>
      <c r="B261" s="129">
        <v>44097</v>
      </c>
      <c r="C261" s="126" t="s">
        <v>614</v>
      </c>
      <c r="D261" s="196" t="s">
        <v>1906</v>
      </c>
      <c r="E261" s="125" t="s">
        <v>1995</v>
      </c>
      <c r="F261" s="123" t="s">
        <v>98</v>
      </c>
      <c r="G261" s="124" t="s">
        <v>1483</v>
      </c>
      <c r="H261" s="125" t="s">
        <v>1923</v>
      </c>
      <c r="I261" s="126">
        <v>2</v>
      </c>
      <c r="J261" s="125" t="s">
        <v>1924</v>
      </c>
      <c r="K261" s="123" t="s">
        <v>110</v>
      </c>
      <c r="L261" s="125" t="s">
        <v>1925</v>
      </c>
      <c r="M261" s="125" t="s">
        <v>1926</v>
      </c>
      <c r="N261" s="126">
        <v>1</v>
      </c>
      <c r="O261" s="125" t="s">
        <v>1926</v>
      </c>
      <c r="P261" s="124" t="s">
        <v>1927</v>
      </c>
      <c r="Q261" s="124" t="s">
        <v>1927</v>
      </c>
      <c r="R261" s="268">
        <v>44105</v>
      </c>
      <c r="S261" s="268">
        <v>44440</v>
      </c>
      <c r="T261" s="262">
        <v>60</v>
      </c>
      <c r="U261" s="201">
        <f t="shared" si="42"/>
        <v>44500</v>
      </c>
      <c r="V261" s="295">
        <v>44399</v>
      </c>
      <c r="W261" s="203" t="s">
        <v>1918</v>
      </c>
      <c r="X261" s="204">
        <v>0</v>
      </c>
      <c r="Y261" s="1303" t="str">
        <f t="shared" si="43"/>
        <v>No Satisfactorio</v>
      </c>
      <c r="Z261" s="295">
        <v>44410</v>
      </c>
      <c r="AA261" s="255" t="s">
        <v>1928</v>
      </c>
      <c r="AB261" s="203" t="s">
        <v>186</v>
      </c>
      <c r="AC261" s="418">
        <v>44469</v>
      </c>
      <c r="AD261" s="381" t="s">
        <v>1929</v>
      </c>
      <c r="AE261" s="419">
        <v>1</v>
      </c>
      <c r="AF261" s="219" t="str">
        <f t="shared" si="44"/>
        <v>Destacado</v>
      </c>
      <c r="AG261" s="295">
        <v>44547</v>
      </c>
      <c r="AH261" s="203" t="s">
        <v>1930</v>
      </c>
      <c r="AI261" s="203" t="s">
        <v>584</v>
      </c>
      <c r="AJ261" s="295"/>
      <c r="AK261" s="207"/>
      <c r="AL261" s="204"/>
      <c r="AM261" s="219" t="str">
        <f t="shared" si="45"/>
        <v>Sin Avance</v>
      </c>
      <c r="AN261" s="207"/>
      <c r="AO261" s="207"/>
      <c r="AP261" s="207"/>
      <c r="AQ261" s="146"/>
      <c r="AR261" s="217"/>
      <c r="AS261" s="204"/>
      <c r="AT261" s="205" t="str">
        <f t="shared" si="46"/>
        <v>Sin Avance</v>
      </c>
      <c r="AU261" s="202"/>
      <c r="AV261" s="207"/>
      <c r="AW261" s="208"/>
      <c r="AX261" s="218"/>
      <c r="AY261" s="147"/>
      <c r="AZ261" s="204"/>
      <c r="BA261" s="219" t="str">
        <f t="shared" si="47"/>
        <v>Sin Avance</v>
      </c>
      <c r="BB261" s="148"/>
      <c r="BC261" s="203"/>
      <c r="BD261" s="203"/>
      <c r="BE261" s="236"/>
      <c r="BF261" s="217"/>
      <c r="BG261" s="221"/>
      <c r="BH261" s="219" t="str">
        <f t="shared" si="48"/>
        <v>Sin Avance</v>
      </c>
      <c r="BI261" s="237"/>
      <c r="BJ261" s="222"/>
      <c r="BK261" s="147"/>
      <c r="BL261" s="238">
        <f t="shared" si="49"/>
        <v>1</v>
      </c>
      <c r="BM261" s="207"/>
      <c r="BN261" s="207"/>
      <c r="BO261" s="203"/>
      <c r="BP261" s="207"/>
      <c r="BQ261" s="222"/>
      <c r="BR261" s="222"/>
      <c r="BS261" s="240" t="str">
        <f t="shared" si="50"/>
        <v/>
      </c>
      <c r="BT261" s="203"/>
      <c r="BU261" s="208"/>
      <c r="BV261" s="229"/>
    </row>
    <row r="262" spans="1:78" s="230" customFormat="1" ht="45" customHeight="1">
      <c r="A262" s="123" t="s">
        <v>131</v>
      </c>
      <c r="B262" s="129">
        <v>44097</v>
      </c>
      <c r="C262" s="126" t="s">
        <v>614</v>
      </c>
      <c r="D262" s="196" t="s">
        <v>1906</v>
      </c>
      <c r="E262" s="125" t="s">
        <v>1995</v>
      </c>
      <c r="F262" s="123" t="s">
        <v>98</v>
      </c>
      <c r="G262" s="124" t="s">
        <v>1483</v>
      </c>
      <c r="H262" s="125" t="s">
        <v>1931</v>
      </c>
      <c r="I262" s="126">
        <v>3</v>
      </c>
      <c r="J262" s="125" t="s">
        <v>1932</v>
      </c>
      <c r="K262" s="123" t="s">
        <v>110</v>
      </c>
      <c r="L262" s="125" t="s">
        <v>1933</v>
      </c>
      <c r="M262" s="426" t="s">
        <v>1934</v>
      </c>
      <c r="N262" s="126">
        <v>2</v>
      </c>
      <c r="O262" s="426" t="s">
        <v>1934</v>
      </c>
      <c r="P262" s="96" t="s">
        <v>1483</v>
      </c>
      <c r="Q262" s="96" t="s">
        <v>1483</v>
      </c>
      <c r="R262" s="267">
        <v>44105</v>
      </c>
      <c r="S262" s="268">
        <v>44440</v>
      </c>
      <c r="T262" s="29">
        <v>60</v>
      </c>
      <c r="U262" s="201">
        <f t="shared" si="42"/>
        <v>44500</v>
      </c>
      <c r="V262" s="202">
        <v>44399</v>
      </c>
      <c r="W262" s="203" t="s">
        <v>1918</v>
      </c>
      <c r="X262" s="204">
        <v>0</v>
      </c>
      <c r="Y262" s="1303" t="str">
        <f t="shared" si="43"/>
        <v>No Satisfactorio</v>
      </c>
      <c r="Z262" s="202">
        <v>44410</v>
      </c>
      <c r="AA262" s="255" t="s">
        <v>1935</v>
      </c>
      <c r="AB262" s="219" t="s">
        <v>186</v>
      </c>
      <c r="AC262" s="396">
        <v>44469</v>
      </c>
      <c r="AD262" s="386" t="s">
        <v>1936</v>
      </c>
      <c r="AE262" s="134">
        <v>1</v>
      </c>
      <c r="AF262" s="219" t="str">
        <f t="shared" si="44"/>
        <v>Destacado</v>
      </c>
      <c r="AG262" s="150">
        <v>44547</v>
      </c>
      <c r="AH262" s="203" t="s">
        <v>1937</v>
      </c>
      <c r="AI262" s="250" t="s">
        <v>584</v>
      </c>
      <c r="AJ262" s="202"/>
      <c r="AK262" s="207"/>
      <c r="AL262" s="204"/>
      <c r="AM262" s="219" t="str">
        <f t="shared" si="45"/>
        <v>Sin Avance</v>
      </c>
      <c r="AN262" s="215"/>
      <c r="AO262" s="207"/>
      <c r="AP262" s="208"/>
      <c r="AQ262" s="146"/>
      <c r="AR262" s="217"/>
      <c r="AS262" s="204"/>
      <c r="AT262" s="205" t="str">
        <f t="shared" si="46"/>
        <v>Sin Avance</v>
      </c>
      <c r="AU262" s="202"/>
      <c r="AV262" s="207"/>
      <c r="AW262" s="208"/>
      <c r="AX262" s="218"/>
      <c r="AY262" s="147"/>
      <c r="AZ262" s="204"/>
      <c r="BA262" s="219" t="str">
        <f t="shared" si="47"/>
        <v>Sin Avance</v>
      </c>
      <c r="BB262" s="148"/>
      <c r="BC262" s="203"/>
      <c r="BD262" s="203"/>
      <c r="BE262" s="236"/>
      <c r="BF262" s="217"/>
      <c r="BG262" s="221"/>
      <c r="BH262" s="219" t="str">
        <f t="shared" si="48"/>
        <v>Sin Avance</v>
      </c>
      <c r="BI262" s="237"/>
      <c r="BJ262" s="222"/>
      <c r="BK262" s="147"/>
      <c r="BL262" s="238">
        <f t="shared" si="49"/>
        <v>1</v>
      </c>
      <c r="BM262" s="146"/>
      <c r="BN262" s="27"/>
      <c r="BO262" s="203"/>
      <c r="BP262" s="207"/>
      <c r="BQ262" s="237"/>
      <c r="BR262" s="222"/>
      <c r="BS262" s="240" t="str">
        <f t="shared" si="50"/>
        <v/>
      </c>
      <c r="BT262" s="203"/>
      <c r="BU262" s="208"/>
      <c r="BV262" s="229"/>
    </row>
    <row r="263" spans="1:78" s="230" customFormat="1" ht="45" customHeight="1">
      <c r="A263" s="123" t="s">
        <v>131</v>
      </c>
      <c r="B263" s="129">
        <v>44097</v>
      </c>
      <c r="C263" s="126" t="s">
        <v>614</v>
      </c>
      <c r="D263" s="196" t="s">
        <v>1906</v>
      </c>
      <c r="E263" s="125" t="s">
        <v>1995</v>
      </c>
      <c r="F263" s="123" t="s">
        <v>98</v>
      </c>
      <c r="G263" s="124" t="s">
        <v>1442</v>
      </c>
      <c r="H263" s="125" t="s">
        <v>1931</v>
      </c>
      <c r="I263" s="126">
        <v>4</v>
      </c>
      <c r="J263" s="125" t="s">
        <v>1938</v>
      </c>
      <c r="K263" s="123" t="s">
        <v>110</v>
      </c>
      <c r="L263" s="125" t="s">
        <v>1996</v>
      </c>
      <c r="M263" s="125" t="s">
        <v>1992</v>
      </c>
      <c r="N263" s="126">
        <v>3</v>
      </c>
      <c r="O263" s="125" t="s">
        <v>1992</v>
      </c>
      <c r="P263" s="124" t="s">
        <v>1442</v>
      </c>
      <c r="Q263" s="402" t="s">
        <v>1442</v>
      </c>
      <c r="R263" s="267">
        <v>44105</v>
      </c>
      <c r="S263" s="268">
        <v>44440</v>
      </c>
      <c r="T263" s="262"/>
      <c r="U263" s="201">
        <f t="shared" si="42"/>
        <v>44440</v>
      </c>
      <c r="V263" s="202">
        <v>44189</v>
      </c>
      <c r="W263" s="222" t="s">
        <v>1941</v>
      </c>
      <c r="X263" s="204">
        <v>0.33</v>
      </c>
      <c r="Y263" s="1303" t="str">
        <f t="shared" si="43"/>
        <v>No Satisfactorio</v>
      </c>
      <c r="Z263" s="202">
        <v>44223</v>
      </c>
      <c r="AA263" s="203" t="s">
        <v>1942</v>
      </c>
      <c r="AB263" s="219" t="s">
        <v>626</v>
      </c>
      <c r="AC263" s="150">
        <v>44377</v>
      </c>
      <c r="AD263" s="274" t="s">
        <v>1943</v>
      </c>
      <c r="AE263" s="204">
        <v>0.66</v>
      </c>
      <c r="AF263" s="219" t="str">
        <f t="shared" si="44"/>
        <v>No Satisfactorio</v>
      </c>
      <c r="AG263" s="202">
        <v>44393</v>
      </c>
      <c r="AH263" s="1173" t="s">
        <v>1944</v>
      </c>
      <c r="AI263" s="219" t="s">
        <v>584</v>
      </c>
      <c r="AJ263" s="295">
        <v>44440</v>
      </c>
      <c r="AK263" s="203" t="s">
        <v>1945</v>
      </c>
      <c r="AL263" s="204">
        <v>1</v>
      </c>
      <c r="AM263" s="219" t="str">
        <f t="shared" si="45"/>
        <v>Destacado</v>
      </c>
      <c r="AN263" s="202">
        <v>44446</v>
      </c>
      <c r="AO263" s="203" t="s">
        <v>1946</v>
      </c>
      <c r="AP263" s="219" t="s">
        <v>399</v>
      </c>
      <c r="AQ263" s="146"/>
      <c r="AR263" s="217"/>
      <c r="AS263" s="204"/>
      <c r="AT263" s="205" t="str">
        <f t="shared" si="46"/>
        <v>Sin Avance</v>
      </c>
      <c r="AU263" s="202"/>
      <c r="AV263" s="207"/>
      <c r="AW263" s="208"/>
      <c r="AX263" s="218"/>
      <c r="AY263" s="147"/>
      <c r="AZ263" s="204"/>
      <c r="BA263" s="219" t="str">
        <f t="shared" si="47"/>
        <v>Sin Avance</v>
      </c>
      <c r="BB263" s="148"/>
      <c r="BC263" s="203"/>
      <c r="BD263" s="203"/>
      <c r="BE263" s="236"/>
      <c r="BF263" s="217"/>
      <c r="BG263" s="221"/>
      <c r="BH263" s="219" t="str">
        <f t="shared" si="48"/>
        <v>Sin Avance</v>
      </c>
      <c r="BI263" s="237"/>
      <c r="BJ263" s="222"/>
      <c r="BK263" s="147"/>
      <c r="BL263" s="238">
        <f t="shared" si="49"/>
        <v>1</v>
      </c>
      <c r="BM263" s="207" t="s">
        <v>96</v>
      </c>
      <c r="BN263" s="207" t="s">
        <v>96</v>
      </c>
      <c r="BO263" s="203"/>
      <c r="BP263" s="203"/>
      <c r="BQ263" s="222"/>
      <c r="BR263" s="222"/>
      <c r="BS263" s="240" t="str">
        <f t="shared" si="50"/>
        <v/>
      </c>
      <c r="BT263" s="222"/>
      <c r="BU263" s="203"/>
    </row>
    <row r="264" spans="1:78" s="230" customFormat="1" ht="45" customHeight="1">
      <c r="A264" s="140" t="s">
        <v>131</v>
      </c>
      <c r="B264" s="383">
        <v>44097</v>
      </c>
      <c r="C264" s="133" t="s">
        <v>614</v>
      </c>
      <c r="D264" s="141" t="s">
        <v>1906</v>
      </c>
      <c r="E264" s="132" t="s">
        <v>1995</v>
      </c>
      <c r="F264" s="140" t="s">
        <v>98</v>
      </c>
      <c r="G264" s="131" t="s">
        <v>1442</v>
      </c>
      <c r="H264" s="132" t="s">
        <v>1931</v>
      </c>
      <c r="I264" s="133">
        <v>5</v>
      </c>
      <c r="J264" s="132" t="s">
        <v>1947</v>
      </c>
      <c r="K264" s="140" t="s">
        <v>110</v>
      </c>
      <c r="L264" s="132" t="s">
        <v>1948</v>
      </c>
      <c r="M264" s="132" t="s">
        <v>1949</v>
      </c>
      <c r="N264" s="133">
        <v>2</v>
      </c>
      <c r="O264" s="132" t="s">
        <v>1949</v>
      </c>
      <c r="P264" s="131" t="s">
        <v>1442</v>
      </c>
      <c r="Q264" s="405" t="s">
        <v>1442</v>
      </c>
      <c r="R264" s="286">
        <v>44105</v>
      </c>
      <c r="S264" s="287">
        <v>44440</v>
      </c>
      <c r="T264" s="142"/>
      <c r="U264" s="201">
        <f t="shared" si="42"/>
        <v>44440</v>
      </c>
      <c r="V264" s="385">
        <v>44189</v>
      </c>
      <c r="W264" s="391" t="s">
        <v>1993</v>
      </c>
      <c r="X264" s="134">
        <v>0.5</v>
      </c>
      <c r="Y264" s="1303" t="str">
        <f t="shared" si="43"/>
        <v>No Satisfactorio</v>
      </c>
      <c r="Z264" s="385">
        <v>44223</v>
      </c>
      <c r="AA264" s="386" t="s">
        <v>1951</v>
      </c>
      <c r="AB264" s="387" t="s">
        <v>626</v>
      </c>
      <c r="AC264" s="396">
        <v>44348</v>
      </c>
      <c r="AD264" s="391" t="s">
        <v>1952</v>
      </c>
      <c r="AE264" s="134">
        <v>1</v>
      </c>
      <c r="AF264" s="219" t="str">
        <f t="shared" si="44"/>
        <v>Destacado</v>
      </c>
      <c r="AG264" s="385">
        <v>44393</v>
      </c>
      <c r="AH264" s="1181" t="s">
        <v>1953</v>
      </c>
      <c r="AI264" s="387" t="s">
        <v>584</v>
      </c>
      <c r="AJ264" s="385"/>
      <c r="AK264" s="207"/>
      <c r="AL264" s="134"/>
      <c r="AM264" s="219" t="str">
        <f t="shared" si="45"/>
        <v>Sin Avance</v>
      </c>
      <c r="AN264" s="215"/>
      <c r="AO264" s="207"/>
      <c r="AP264" s="208"/>
      <c r="AQ264" s="146"/>
      <c r="AR264" s="217"/>
      <c r="AS264" s="204"/>
      <c r="AT264" s="205" t="str">
        <f t="shared" si="46"/>
        <v>Sin Avance</v>
      </c>
      <c r="AU264" s="202"/>
      <c r="AV264" s="207"/>
      <c r="AW264" s="208"/>
      <c r="AX264" s="218"/>
      <c r="AY264" s="147"/>
      <c r="AZ264" s="204"/>
      <c r="BA264" s="219" t="str">
        <f t="shared" si="47"/>
        <v>Sin Avance</v>
      </c>
      <c r="BB264" s="148"/>
      <c r="BC264" s="203"/>
      <c r="BD264" s="203"/>
      <c r="BE264" s="236"/>
      <c r="BF264" s="217"/>
      <c r="BG264" s="221"/>
      <c r="BH264" s="219" t="str">
        <f t="shared" si="48"/>
        <v>Sin Avance</v>
      </c>
      <c r="BI264" s="237"/>
      <c r="BJ264" s="222"/>
      <c r="BK264" s="147"/>
      <c r="BL264" s="238">
        <f t="shared" si="49"/>
        <v>1</v>
      </c>
      <c r="BM264" s="207" t="s">
        <v>96</v>
      </c>
      <c r="BN264" s="207" t="s">
        <v>96</v>
      </c>
      <c r="BO264" s="203"/>
      <c r="BP264" s="207"/>
      <c r="BQ264" s="222"/>
      <c r="BR264" s="222"/>
      <c r="BS264" s="240" t="str">
        <f t="shared" si="50"/>
        <v/>
      </c>
      <c r="BT264" s="203"/>
      <c r="BU264" s="207"/>
    </row>
    <row r="265" spans="1:78" s="230" customFormat="1" ht="45" customHeight="1">
      <c r="A265" s="123" t="s">
        <v>131</v>
      </c>
      <c r="B265" s="129">
        <v>44096</v>
      </c>
      <c r="C265" s="126" t="s">
        <v>1872</v>
      </c>
      <c r="D265" s="196" t="s">
        <v>1688</v>
      </c>
      <c r="E265" s="125" t="s">
        <v>1873</v>
      </c>
      <c r="F265" s="123" t="s">
        <v>102</v>
      </c>
      <c r="G265" s="123" t="s">
        <v>1435</v>
      </c>
      <c r="H265" s="125" t="s">
        <v>1874</v>
      </c>
      <c r="I265" s="126">
        <v>1</v>
      </c>
      <c r="J265" s="125" t="s">
        <v>1875</v>
      </c>
      <c r="K265" s="123" t="s">
        <v>110</v>
      </c>
      <c r="L265" s="125" t="s">
        <v>1788</v>
      </c>
      <c r="M265" s="125" t="s">
        <v>1876</v>
      </c>
      <c r="N265" s="126">
        <v>1</v>
      </c>
      <c r="O265" s="125" t="s">
        <v>1876</v>
      </c>
      <c r="P265" s="123" t="s">
        <v>1435</v>
      </c>
      <c r="Q265" s="124" t="s">
        <v>1435</v>
      </c>
      <c r="R265" s="268">
        <v>44112</v>
      </c>
      <c r="S265" s="268">
        <v>44461</v>
      </c>
      <c r="T265" s="262"/>
      <c r="U265" s="201">
        <f t="shared" si="42"/>
        <v>44461</v>
      </c>
      <c r="V265" s="435">
        <v>44459</v>
      </c>
      <c r="W265" s="1163" t="s">
        <v>1877</v>
      </c>
      <c r="X265" s="319">
        <v>1</v>
      </c>
      <c r="Y265" s="1303" t="str">
        <f t="shared" si="43"/>
        <v>Destacado</v>
      </c>
      <c r="Z265" s="435">
        <v>44504</v>
      </c>
      <c r="AA265" s="293" t="s">
        <v>1878</v>
      </c>
      <c r="AB265" s="293" t="s">
        <v>1814</v>
      </c>
      <c r="AC265" s="295"/>
      <c r="AD265" s="203"/>
      <c r="AE265" s="204"/>
      <c r="AF265" s="219" t="str">
        <f t="shared" si="44"/>
        <v>Sin Avance</v>
      </c>
      <c r="AG265" s="295"/>
      <c r="AH265" s="203"/>
      <c r="AI265" s="203"/>
      <c r="AJ265" s="295"/>
      <c r="AK265" s="207"/>
      <c r="AL265" s="204"/>
      <c r="AM265" s="219" t="str">
        <f t="shared" si="45"/>
        <v>Sin Avance</v>
      </c>
      <c r="AN265" s="207"/>
      <c r="AO265" s="207"/>
      <c r="AP265" s="207"/>
      <c r="AQ265" s="146"/>
      <c r="AR265" s="217"/>
      <c r="AS265" s="204"/>
      <c r="AT265" s="205" t="str">
        <f t="shared" si="46"/>
        <v>Sin Avance</v>
      </c>
      <c r="AU265" s="202"/>
      <c r="AV265" s="207"/>
      <c r="AW265" s="208"/>
      <c r="AX265" s="218"/>
      <c r="AY265" s="147"/>
      <c r="AZ265" s="204"/>
      <c r="BA265" s="219" t="str">
        <f t="shared" si="47"/>
        <v>Sin Avance</v>
      </c>
      <c r="BB265" s="148"/>
      <c r="BC265" s="203"/>
      <c r="BD265" s="203"/>
      <c r="BE265" s="236"/>
      <c r="BF265" s="217"/>
      <c r="BG265" s="221"/>
      <c r="BH265" s="219" t="str">
        <f t="shared" si="48"/>
        <v>Sin Avance</v>
      </c>
      <c r="BI265" s="237"/>
      <c r="BJ265" s="222"/>
      <c r="BK265" s="147"/>
      <c r="BL265" s="238">
        <f t="shared" si="49"/>
        <v>1</v>
      </c>
      <c r="BM265" s="207" t="s">
        <v>96</v>
      </c>
      <c r="BN265" s="207" t="s">
        <v>96</v>
      </c>
      <c r="BO265" s="203"/>
      <c r="BP265" s="207"/>
      <c r="BQ265" s="222"/>
      <c r="BR265" s="222"/>
      <c r="BS265" s="240" t="str">
        <f t="shared" si="50"/>
        <v/>
      </c>
      <c r="BT265" s="203"/>
      <c r="BU265" s="207"/>
    </row>
    <row r="266" spans="1:78" s="230" customFormat="1" ht="45" customHeight="1">
      <c r="A266" s="123" t="s">
        <v>131</v>
      </c>
      <c r="B266" s="129">
        <v>44096</v>
      </c>
      <c r="C266" s="126" t="s">
        <v>1872</v>
      </c>
      <c r="D266" s="196" t="s">
        <v>1688</v>
      </c>
      <c r="E266" s="125" t="s">
        <v>1873</v>
      </c>
      <c r="F266" s="123" t="s">
        <v>102</v>
      </c>
      <c r="G266" s="123" t="s">
        <v>1435</v>
      </c>
      <c r="H266" s="125" t="s">
        <v>1874</v>
      </c>
      <c r="I266" s="126">
        <v>2</v>
      </c>
      <c r="J266" s="125" t="s">
        <v>1879</v>
      </c>
      <c r="K266" s="123" t="s">
        <v>110</v>
      </c>
      <c r="L266" s="125" t="s">
        <v>1842</v>
      </c>
      <c r="M266" s="125" t="s">
        <v>1843</v>
      </c>
      <c r="N266" s="126">
        <v>1</v>
      </c>
      <c r="O266" s="125" t="s">
        <v>1843</v>
      </c>
      <c r="P266" s="103" t="s">
        <v>1435</v>
      </c>
      <c r="Q266" s="104" t="s">
        <v>1435</v>
      </c>
      <c r="R266" s="267">
        <v>44112</v>
      </c>
      <c r="S266" s="268">
        <v>44461</v>
      </c>
      <c r="T266" s="29"/>
      <c r="U266" s="201">
        <f t="shared" ref="U266:U329" si="51">S266+T266</f>
        <v>44461</v>
      </c>
      <c r="V266" s="335">
        <v>44459</v>
      </c>
      <c r="W266" s="1163" t="s">
        <v>1880</v>
      </c>
      <c r="X266" s="319">
        <v>1</v>
      </c>
      <c r="Y266" s="1303" t="str">
        <f t="shared" ref="Y266:Y329" si="52">IF(X266="","Sin Avance",IF(X266&gt;95%,"Destacado",IF(X266&gt;=80%,"Satisfactorio","No Satisfactorio")))</f>
        <v>Destacado</v>
      </c>
      <c r="Z266" s="335">
        <v>44504</v>
      </c>
      <c r="AA266" s="293" t="s">
        <v>1881</v>
      </c>
      <c r="AB266" s="337" t="s">
        <v>1814</v>
      </c>
      <c r="AC266" s="150"/>
      <c r="AD266" s="203"/>
      <c r="AE266" s="204"/>
      <c r="AF266" s="219" t="str">
        <f t="shared" ref="AF266:AF329" si="53">IF(AE266="","Sin Avance",IF(AE266&gt;95%,"Destacado",IF(AE266&gt;=80%,"Satisfactorio","No Satisfactorio")))</f>
        <v>Sin Avance</v>
      </c>
      <c r="AG266" s="202"/>
      <c r="AH266" s="203"/>
      <c r="AI266" s="219"/>
      <c r="AJ266" s="295"/>
      <c r="AK266" s="207"/>
      <c r="AL266" s="204"/>
      <c r="AM266" s="219" t="str">
        <f t="shared" ref="AM266:AM329" si="54">IF(AL266="","Sin Avance",IF(AL266&gt;95%,"Destacado",IF(AL266&gt;=80%,"Satisfactorio","No Satisfactorio")))</f>
        <v>Sin Avance</v>
      </c>
      <c r="AN266" s="215"/>
      <c r="AO266" s="207"/>
      <c r="AP266" s="208"/>
      <c r="AQ266" s="146"/>
      <c r="AR266" s="217"/>
      <c r="AS266" s="204"/>
      <c r="AT266" s="205" t="str">
        <f t="shared" ref="AT266:AT329" si="55">IF(AS266="","Sin Avance",IF(AS266&gt;95%,"Destacado",IF(AS266&gt;=80%,"Satisfactorio","No Satisfactorio")))</f>
        <v>Sin Avance</v>
      </c>
      <c r="AU266" s="202"/>
      <c r="AV266" s="207"/>
      <c r="AW266" s="208"/>
      <c r="AX266" s="218"/>
      <c r="AY266" s="147"/>
      <c r="AZ266" s="204"/>
      <c r="BA266" s="219" t="str">
        <f t="shared" ref="BA266:BA329" si="56">IF(AZ266="","Sin Avance",IF(AZ266&gt;95%,"Destacado",IF(AZ266&gt;=80%,"Satisfactorio","No Satisfactorio")))</f>
        <v>Sin Avance</v>
      </c>
      <c r="BB266" s="148"/>
      <c r="BC266" s="203"/>
      <c r="BD266" s="203"/>
      <c r="BE266" s="236"/>
      <c r="BF266" s="217"/>
      <c r="BG266" s="221"/>
      <c r="BH266" s="219" t="str">
        <f t="shared" ref="BH266:BH329" si="57">IF(BG266="","Sin Avance",IF(BG266&gt;95%,"Destacado",IF(BG266&gt;=80%,"Satisfactorio","No Satisfactorio")))</f>
        <v>Sin Avance</v>
      </c>
      <c r="BI266" s="237"/>
      <c r="BJ266" s="222"/>
      <c r="BK266" s="147"/>
      <c r="BL266" s="238">
        <f t="shared" ref="BL266:BL329" si="58">IF(E266="","",IF(OR(X266=100%,AE266=100%,AL266=100%,AS266=100%,AZ266=100%,BG266=100%),100%,IF(V266="","Sin Avance",MAX(X266,AE266,AL266,AS266,AZ266,BG266))))</f>
        <v>1</v>
      </c>
      <c r="BM266" s="207" t="s">
        <v>96</v>
      </c>
      <c r="BN266" s="207" t="s">
        <v>96</v>
      </c>
      <c r="BO266" s="203"/>
      <c r="BP266" s="207"/>
      <c r="BQ266" s="222"/>
      <c r="BR266" s="222"/>
      <c r="BS266" s="240" t="str">
        <f t="shared" ref="BS266:BS329" si="59">IF(OR(BL266="Sin Avance",BL266&lt;100%),"En Ejecución",IF(AND(BQ266="SI",BR266="si"),"Cerrada",IF(AND(BQ266="SI",BR266="NO"),"Inefectiva",IF(BQ266="SI","Eficaz",IF(BQ266="NO","Ineficaz","")))))</f>
        <v/>
      </c>
      <c r="BT266" s="203"/>
      <c r="BU266" s="207"/>
    </row>
    <row r="267" spans="1:78" s="230" customFormat="1" ht="45" customHeight="1">
      <c r="A267" s="140" t="s">
        <v>131</v>
      </c>
      <c r="B267" s="383">
        <v>44096</v>
      </c>
      <c r="C267" s="133" t="s">
        <v>1872</v>
      </c>
      <c r="D267" s="141" t="s">
        <v>1688</v>
      </c>
      <c r="E267" s="132" t="s">
        <v>1873</v>
      </c>
      <c r="F267" s="140" t="s">
        <v>102</v>
      </c>
      <c r="G267" s="140" t="s">
        <v>1435</v>
      </c>
      <c r="H267" s="132" t="s">
        <v>1882</v>
      </c>
      <c r="I267" s="133">
        <v>3</v>
      </c>
      <c r="J267" s="132" t="s">
        <v>1883</v>
      </c>
      <c r="K267" s="140" t="s">
        <v>110</v>
      </c>
      <c r="L267" s="132" t="s">
        <v>1884</v>
      </c>
      <c r="M267" s="132" t="s">
        <v>1885</v>
      </c>
      <c r="N267" s="133">
        <v>1</v>
      </c>
      <c r="O267" s="132" t="s">
        <v>1885</v>
      </c>
      <c r="P267" s="140" t="s">
        <v>1435</v>
      </c>
      <c r="Q267" s="405" t="s">
        <v>1435</v>
      </c>
      <c r="R267" s="286">
        <v>44112</v>
      </c>
      <c r="S267" s="287">
        <v>44461</v>
      </c>
      <c r="T267" s="142"/>
      <c r="U267" s="201">
        <f t="shared" si="51"/>
        <v>44461</v>
      </c>
      <c r="V267" s="1179">
        <v>44459</v>
      </c>
      <c r="W267" s="1182" t="s">
        <v>1886</v>
      </c>
      <c r="X267" s="1183">
        <v>1</v>
      </c>
      <c r="Y267" s="1303" t="str">
        <f t="shared" si="52"/>
        <v>Destacado</v>
      </c>
      <c r="Z267" s="1179">
        <v>44504</v>
      </c>
      <c r="AA267" s="1180" t="s">
        <v>1887</v>
      </c>
      <c r="AB267" s="1184" t="s">
        <v>1814</v>
      </c>
      <c r="AC267" s="396"/>
      <c r="AD267" s="386"/>
      <c r="AE267" s="134"/>
      <c r="AF267" s="219" t="str">
        <f t="shared" si="53"/>
        <v>Sin Avance</v>
      </c>
      <c r="AG267" s="385"/>
      <c r="AH267" s="30"/>
      <c r="AI267" s="387"/>
      <c r="AJ267" s="385"/>
      <c r="AK267" s="207"/>
      <c r="AL267" s="134"/>
      <c r="AM267" s="219" t="str">
        <f t="shared" si="54"/>
        <v>Sin Avance</v>
      </c>
      <c r="AN267" s="215"/>
      <c r="AO267" s="207"/>
      <c r="AP267" s="208"/>
      <c r="AQ267" s="146"/>
      <c r="AR267" s="217"/>
      <c r="AS267" s="204"/>
      <c r="AT267" s="205" t="str">
        <f t="shared" si="55"/>
        <v>Sin Avance</v>
      </c>
      <c r="AU267" s="202"/>
      <c r="AV267" s="207"/>
      <c r="AW267" s="208"/>
      <c r="AX267" s="218"/>
      <c r="AY267" s="147"/>
      <c r="AZ267" s="204"/>
      <c r="BA267" s="219" t="str">
        <f t="shared" si="56"/>
        <v>Sin Avance</v>
      </c>
      <c r="BB267" s="148"/>
      <c r="BC267" s="203"/>
      <c r="BD267" s="203"/>
      <c r="BE267" s="236"/>
      <c r="BF267" s="217"/>
      <c r="BG267" s="221"/>
      <c r="BH267" s="219" t="str">
        <f t="shared" si="57"/>
        <v>Sin Avance</v>
      </c>
      <c r="BI267" s="237"/>
      <c r="BJ267" s="222"/>
      <c r="BK267" s="147"/>
      <c r="BL267" s="238">
        <f t="shared" si="58"/>
        <v>1</v>
      </c>
      <c r="BM267" s="207" t="s">
        <v>96</v>
      </c>
      <c r="BN267" s="207" t="s">
        <v>96</v>
      </c>
      <c r="BO267" s="203"/>
      <c r="BP267" s="207"/>
      <c r="BQ267" s="222"/>
      <c r="BR267" s="222"/>
      <c r="BS267" s="240" t="str">
        <f t="shared" si="59"/>
        <v/>
      </c>
      <c r="BT267" s="203"/>
      <c r="BU267" s="207"/>
    </row>
    <row r="268" spans="1:78" s="230" customFormat="1" ht="45" customHeight="1">
      <c r="A268" s="123" t="s">
        <v>131</v>
      </c>
      <c r="B268" s="129">
        <v>44096</v>
      </c>
      <c r="C268" s="126" t="s">
        <v>1888</v>
      </c>
      <c r="D268" s="196" t="s">
        <v>1688</v>
      </c>
      <c r="E268" s="125" t="s">
        <v>1889</v>
      </c>
      <c r="F268" s="123" t="s">
        <v>102</v>
      </c>
      <c r="G268" s="123" t="s">
        <v>1435</v>
      </c>
      <c r="H268" s="125" t="s">
        <v>1890</v>
      </c>
      <c r="I268" s="126">
        <v>1</v>
      </c>
      <c r="J268" s="125" t="s">
        <v>1809</v>
      </c>
      <c r="K268" s="123" t="s">
        <v>110</v>
      </c>
      <c r="L268" s="125" t="s">
        <v>1891</v>
      </c>
      <c r="M268" s="125" t="s">
        <v>1811</v>
      </c>
      <c r="N268" s="126">
        <v>1</v>
      </c>
      <c r="O268" s="125" t="s">
        <v>1811</v>
      </c>
      <c r="P268" s="123" t="s">
        <v>1435</v>
      </c>
      <c r="Q268" s="124" t="s">
        <v>1435</v>
      </c>
      <c r="R268" s="268">
        <v>44112</v>
      </c>
      <c r="S268" s="268">
        <v>44461</v>
      </c>
      <c r="T268" s="262"/>
      <c r="U268" s="201">
        <f t="shared" si="51"/>
        <v>44461</v>
      </c>
      <c r="V268" s="435">
        <v>44459</v>
      </c>
      <c r="W268" s="1163" t="s">
        <v>1812</v>
      </c>
      <c r="X268" s="319">
        <v>1</v>
      </c>
      <c r="Y268" s="1303" t="str">
        <f t="shared" si="52"/>
        <v>Destacado</v>
      </c>
      <c r="Z268" s="435">
        <v>44504</v>
      </c>
      <c r="AA268" s="293" t="s">
        <v>1813</v>
      </c>
      <c r="AB268" s="293" t="s">
        <v>1814</v>
      </c>
      <c r="AC268" s="295"/>
      <c r="AD268" s="203"/>
      <c r="AE268" s="204"/>
      <c r="AF268" s="219" t="str">
        <f t="shared" si="53"/>
        <v>Sin Avance</v>
      </c>
      <c r="AG268" s="295"/>
      <c r="AH268" s="203"/>
      <c r="AI268" s="203"/>
      <c r="AJ268" s="295"/>
      <c r="AK268" s="207"/>
      <c r="AL268" s="204"/>
      <c r="AM268" s="219" t="str">
        <f t="shared" si="54"/>
        <v>Sin Avance</v>
      </c>
      <c r="AN268" s="207"/>
      <c r="AO268" s="207"/>
      <c r="AP268" s="207"/>
      <c r="AQ268" s="146"/>
      <c r="AR268" s="217"/>
      <c r="AS268" s="204"/>
      <c r="AT268" s="205" t="str">
        <f t="shared" si="55"/>
        <v>Sin Avance</v>
      </c>
      <c r="AU268" s="202"/>
      <c r="AV268" s="207"/>
      <c r="AW268" s="208"/>
      <c r="AX268" s="218"/>
      <c r="AY268" s="147"/>
      <c r="AZ268" s="204"/>
      <c r="BA268" s="219" t="str">
        <f t="shared" si="56"/>
        <v>Sin Avance</v>
      </c>
      <c r="BB268" s="148"/>
      <c r="BC268" s="203"/>
      <c r="BD268" s="203"/>
      <c r="BE268" s="236"/>
      <c r="BF268" s="217"/>
      <c r="BG268" s="221"/>
      <c r="BH268" s="219" t="str">
        <f t="shared" si="57"/>
        <v>Sin Avance</v>
      </c>
      <c r="BI268" s="237"/>
      <c r="BJ268" s="222"/>
      <c r="BK268" s="147"/>
      <c r="BL268" s="238">
        <f t="shared" si="58"/>
        <v>1</v>
      </c>
      <c r="BM268" s="207" t="s">
        <v>96</v>
      </c>
      <c r="BN268" s="207" t="s">
        <v>96</v>
      </c>
      <c r="BO268" s="203"/>
      <c r="BP268" s="207"/>
      <c r="BQ268" s="222"/>
      <c r="BR268" s="222"/>
      <c r="BS268" s="240" t="str">
        <f t="shared" si="59"/>
        <v/>
      </c>
      <c r="BT268" s="203"/>
      <c r="BU268" s="207"/>
    </row>
    <row r="269" spans="1:78" s="230" customFormat="1" ht="45" customHeight="1">
      <c r="A269" s="123" t="s">
        <v>131</v>
      </c>
      <c r="B269" s="129">
        <v>44096</v>
      </c>
      <c r="C269" s="126" t="s">
        <v>554</v>
      </c>
      <c r="D269" s="196" t="s">
        <v>1688</v>
      </c>
      <c r="E269" s="125" t="s">
        <v>1892</v>
      </c>
      <c r="F269" s="123" t="s">
        <v>102</v>
      </c>
      <c r="G269" s="123" t="s">
        <v>1435</v>
      </c>
      <c r="H269" s="125" t="s">
        <v>1893</v>
      </c>
      <c r="I269" s="126">
        <v>1</v>
      </c>
      <c r="J269" s="125" t="s">
        <v>1894</v>
      </c>
      <c r="K269" s="123" t="s">
        <v>110</v>
      </c>
      <c r="L269" s="125" t="s">
        <v>1895</v>
      </c>
      <c r="M269" s="125" t="s">
        <v>1896</v>
      </c>
      <c r="N269" s="126">
        <v>1</v>
      </c>
      <c r="O269" s="125" t="s">
        <v>1896</v>
      </c>
      <c r="P269" s="123" t="s">
        <v>1435</v>
      </c>
      <c r="Q269" s="402" t="s">
        <v>1435</v>
      </c>
      <c r="R269" s="267">
        <v>44112</v>
      </c>
      <c r="S269" s="268">
        <v>44461</v>
      </c>
      <c r="T269" s="262"/>
      <c r="U269" s="201">
        <f t="shared" si="51"/>
        <v>44461</v>
      </c>
      <c r="V269" s="335">
        <v>44459</v>
      </c>
      <c r="W269" s="1163" t="s">
        <v>1897</v>
      </c>
      <c r="X269" s="319">
        <v>1</v>
      </c>
      <c r="Y269" s="1303" t="str">
        <f t="shared" si="52"/>
        <v>Destacado</v>
      </c>
      <c r="Z269" s="335">
        <v>44504</v>
      </c>
      <c r="AA269" s="207" t="s">
        <v>1898</v>
      </c>
      <c r="AB269" s="337" t="s">
        <v>1814</v>
      </c>
      <c r="AC269" s="150"/>
      <c r="AD269" s="203"/>
      <c r="AE269" s="204"/>
      <c r="AF269" s="219" t="str">
        <f t="shared" si="53"/>
        <v>Sin Avance</v>
      </c>
      <c r="AG269" s="202"/>
      <c r="AH269" s="203"/>
      <c r="AI269" s="219"/>
      <c r="AJ269" s="295"/>
      <c r="AK269" s="207"/>
      <c r="AL269" s="204"/>
      <c r="AM269" s="219" t="str">
        <f t="shared" si="54"/>
        <v>Sin Avance</v>
      </c>
      <c r="AN269" s="215"/>
      <c r="AO269" s="207"/>
      <c r="AP269" s="208"/>
      <c r="AQ269" s="146"/>
      <c r="AR269" s="217"/>
      <c r="AS269" s="204"/>
      <c r="AT269" s="205" t="str">
        <f t="shared" si="55"/>
        <v>Sin Avance</v>
      </c>
      <c r="AU269" s="202"/>
      <c r="AV269" s="207"/>
      <c r="AW269" s="208"/>
      <c r="AX269" s="218"/>
      <c r="AY269" s="147"/>
      <c r="AZ269" s="204"/>
      <c r="BA269" s="219" t="str">
        <f t="shared" si="56"/>
        <v>Sin Avance</v>
      </c>
      <c r="BB269" s="148"/>
      <c r="BC269" s="203"/>
      <c r="BD269" s="203"/>
      <c r="BE269" s="236"/>
      <c r="BF269" s="217"/>
      <c r="BG269" s="221"/>
      <c r="BH269" s="219" t="str">
        <f t="shared" si="57"/>
        <v>Sin Avance</v>
      </c>
      <c r="BI269" s="237"/>
      <c r="BJ269" s="222"/>
      <c r="BK269" s="147"/>
      <c r="BL269" s="238">
        <f t="shared" si="58"/>
        <v>1</v>
      </c>
      <c r="BM269" s="207" t="s">
        <v>96</v>
      </c>
      <c r="BN269" s="207" t="s">
        <v>96</v>
      </c>
      <c r="BO269" s="203"/>
      <c r="BP269" s="207"/>
      <c r="BQ269" s="222"/>
      <c r="BR269" s="222"/>
      <c r="BS269" s="240" t="str">
        <f t="shared" si="59"/>
        <v/>
      </c>
      <c r="BT269" s="203"/>
      <c r="BU269" s="207"/>
    </row>
    <row r="270" spans="1:78" s="1129" customFormat="1" ht="45" customHeight="1">
      <c r="A270" s="778" t="s">
        <v>131</v>
      </c>
      <c r="B270" s="1133">
        <v>44097</v>
      </c>
      <c r="C270" s="781" t="s">
        <v>554</v>
      </c>
      <c r="D270" s="1108" t="s">
        <v>1906</v>
      </c>
      <c r="E270" s="780" t="s">
        <v>1997</v>
      </c>
      <c r="F270" s="778" t="s">
        <v>101</v>
      </c>
      <c r="G270" s="779" t="s">
        <v>1483</v>
      </c>
      <c r="H270" s="780" t="s">
        <v>1998</v>
      </c>
      <c r="I270" s="781">
        <v>1</v>
      </c>
      <c r="J270" s="780" t="s">
        <v>1999</v>
      </c>
      <c r="K270" s="778" t="s">
        <v>110</v>
      </c>
      <c r="L270" s="780" t="s">
        <v>2000</v>
      </c>
      <c r="M270" s="780" t="s">
        <v>2001</v>
      </c>
      <c r="N270" s="781">
        <v>1</v>
      </c>
      <c r="O270" s="780" t="s">
        <v>2001</v>
      </c>
      <c r="P270" s="778" t="s">
        <v>1483</v>
      </c>
      <c r="Q270" s="778" t="s">
        <v>1483</v>
      </c>
      <c r="R270" s="1159">
        <v>44105</v>
      </c>
      <c r="S270" s="1159">
        <v>44440</v>
      </c>
      <c r="T270" s="783"/>
      <c r="U270" s="1112">
        <f t="shared" si="51"/>
        <v>44440</v>
      </c>
      <c r="V270" s="1165">
        <v>44439</v>
      </c>
      <c r="W270" s="1166" t="s">
        <v>2002</v>
      </c>
      <c r="X270" s="1167">
        <v>1</v>
      </c>
      <c r="Y270" s="1321" t="str">
        <f t="shared" si="52"/>
        <v>Destacado</v>
      </c>
      <c r="Z270" s="1113">
        <v>44455</v>
      </c>
      <c r="AA270" s="1116" t="s">
        <v>2003</v>
      </c>
      <c r="AB270" s="1116" t="s">
        <v>584</v>
      </c>
      <c r="AC270" s="1116"/>
      <c r="AD270" s="1116"/>
      <c r="AE270" s="1116"/>
      <c r="AF270" s="1322" t="str">
        <f t="shared" si="53"/>
        <v>Sin Avance</v>
      </c>
      <c r="AG270" s="1116"/>
      <c r="AH270" s="1116"/>
      <c r="AI270" s="1116"/>
      <c r="AJ270" s="1116"/>
      <c r="AK270" s="1117"/>
      <c r="AL270" s="1116"/>
      <c r="AM270" s="1116" t="str">
        <f t="shared" si="54"/>
        <v>Sin Avance</v>
      </c>
      <c r="AN270" s="1117"/>
      <c r="AO270" s="1117"/>
      <c r="AP270" s="1117"/>
      <c r="AQ270" s="1117"/>
      <c r="AR270" s="1114"/>
      <c r="AS270" s="1119"/>
      <c r="AT270" s="1120" t="str">
        <f t="shared" si="55"/>
        <v>Sin Avance</v>
      </c>
      <c r="AU270" s="1113"/>
      <c r="AV270" s="1117"/>
      <c r="AW270" s="1117"/>
      <c r="AX270" s="1116"/>
      <c r="AY270" s="1114"/>
      <c r="AZ270" s="1119"/>
      <c r="BA270" s="1116" t="str">
        <f t="shared" si="56"/>
        <v>Sin Avance</v>
      </c>
      <c r="BB270" s="1116"/>
      <c r="BC270" s="1116"/>
      <c r="BD270" s="1116"/>
      <c r="BE270" s="1114"/>
      <c r="BF270" s="1114"/>
      <c r="BG270" s="1121"/>
      <c r="BH270" s="1116" t="str">
        <f t="shared" si="57"/>
        <v>Sin Avance</v>
      </c>
      <c r="BI270" s="1122"/>
      <c r="BJ270" s="1122"/>
      <c r="BK270" s="1114"/>
      <c r="BL270" s="1135">
        <f t="shared" si="58"/>
        <v>1</v>
      </c>
      <c r="BM270" s="1117" t="s">
        <v>96</v>
      </c>
      <c r="BN270" s="1117" t="s">
        <v>96</v>
      </c>
      <c r="BO270" s="1113">
        <v>44701</v>
      </c>
      <c r="BP270" s="1117" t="s">
        <v>4218</v>
      </c>
      <c r="BQ270" s="1122" t="s">
        <v>96</v>
      </c>
      <c r="BR270" s="1122" t="s">
        <v>96</v>
      </c>
      <c r="BS270" s="1125" t="str">
        <f t="shared" si="59"/>
        <v>Cerrada</v>
      </c>
      <c r="BT270" s="1116" t="s">
        <v>4219</v>
      </c>
      <c r="BU270" s="1127" t="s">
        <v>186</v>
      </c>
      <c r="BV270" s="1128"/>
      <c r="BZ270" s="725"/>
    </row>
    <row r="271" spans="1:78" s="230" customFormat="1" ht="45" customHeight="1">
      <c r="A271" s="123" t="s">
        <v>131</v>
      </c>
      <c r="B271" s="129">
        <v>44096</v>
      </c>
      <c r="C271" s="126" t="s">
        <v>1899</v>
      </c>
      <c r="D271" s="196" t="s">
        <v>1688</v>
      </c>
      <c r="E271" s="125" t="s">
        <v>1900</v>
      </c>
      <c r="F271" s="123" t="s">
        <v>102</v>
      </c>
      <c r="G271" s="123" t="s">
        <v>1435</v>
      </c>
      <c r="H271" s="125" t="s">
        <v>1901</v>
      </c>
      <c r="I271" s="126">
        <v>1</v>
      </c>
      <c r="J271" s="125" t="s">
        <v>1902</v>
      </c>
      <c r="K271" s="123" t="s">
        <v>110</v>
      </c>
      <c r="L271" s="125" t="s">
        <v>1842</v>
      </c>
      <c r="M271" s="125" t="s">
        <v>1903</v>
      </c>
      <c r="N271" s="126">
        <v>1</v>
      </c>
      <c r="O271" s="125" t="s">
        <v>1903</v>
      </c>
      <c r="P271" s="123" t="s">
        <v>1435</v>
      </c>
      <c r="Q271" s="402" t="s">
        <v>1435</v>
      </c>
      <c r="R271" s="267">
        <v>44112</v>
      </c>
      <c r="S271" s="268">
        <v>44461</v>
      </c>
      <c r="T271" s="262"/>
      <c r="U271" s="201">
        <f t="shared" si="51"/>
        <v>44461</v>
      </c>
      <c r="V271" s="335">
        <v>44459</v>
      </c>
      <c r="W271" s="1174" t="s">
        <v>1904</v>
      </c>
      <c r="X271" s="1175">
        <v>1</v>
      </c>
      <c r="Y271" s="1303" t="str">
        <f t="shared" si="52"/>
        <v>Destacado</v>
      </c>
      <c r="Z271" s="335">
        <v>44504</v>
      </c>
      <c r="AA271" s="293" t="s">
        <v>1905</v>
      </c>
      <c r="AB271" s="337" t="s">
        <v>1814</v>
      </c>
      <c r="AC271" s="150"/>
      <c r="AD271" s="203"/>
      <c r="AE271" s="204"/>
      <c r="AF271" s="219" t="str">
        <f t="shared" si="53"/>
        <v>Sin Avance</v>
      </c>
      <c r="AG271" s="202"/>
      <c r="AH271" s="203"/>
      <c r="AI271" s="219"/>
      <c r="AJ271" s="295"/>
      <c r="AK271" s="207"/>
      <c r="AL271" s="204"/>
      <c r="AM271" s="219" t="str">
        <f t="shared" si="54"/>
        <v>Sin Avance</v>
      </c>
      <c r="AN271" s="215"/>
      <c r="AO271" s="207"/>
      <c r="AP271" s="208"/>
      <c r="AQ271" s="146"/>
      <c r="AR271" s="217"/>
      <c r="AS271" s="204"/>
      <c r="AT271" s="205" t="str">
        <f t="shared" si="55"/>
        <v>Sin Avance</v>
      </c>
      <c r="AU271" s="202"/>
      <c r="AV271" s="207"/>
      <c r="AW271" s="208"/>
      <c r="AX271" s="218"/>
      <c r="AY271" s="147"/>
      <c r="AZ271" s="204"/>
      <c r="BA271" s="219" t="str">
        <f t="shared" si="56"/>
        <v>Sin Avance</v>
      </c>
      <c r="BB271" s="148"/>
      <c r="BC271" s="203"/>
      <c r="BD271" s="203"/>
      <c r="BE271" s="236"/>
      <c r="BF271" s="217"/>
      <c r="BG271" s="221"/>
      <c r="BH271" s="219" t="str">
        <f t="shared" si="57"/>
        <v>Sin Avance</v>
      </c>
      <c r="BI271" s="237"/>
      <c r="BJ271" s="222"/>
      <c r="BK271" s="147"/>
      <c r="BL271" s="238">
        <f t="shared" si="58"/>
        <v>1</v>
      </c>
      <c r="BM271" s="207" t="s">
        <v>96</v>
      </c>
      <c r="BN271" s="207" t="s">
        <v>96</v>
      </c>
      <c r="BO271" s="203"/>
      <c r="BP271" s="207"/>
      <c r="BQ271" s="222"/>
      <c r="BR271" s="222"/>
      <c r="BS271" s="240" t="str">
        <f t="shared" si="59"/>
        <v/>
      </c>
      <c r="BT271" s="203"/>
      <c r="BU271" s="207"/>
    </row>
    <row r="272" spans="1:78" s="230" customFormat="1" ht="41.1" customHeight="1">
      <c r="A272" s="123" t="s">
        <v>131</v>
      </c>
      <c r="B272" s="129">
        <v>44158</v>
      </c>
      <c r="C272" s="196">
        <v>1</v>
      </c>
      <c r="D272" s="196" t="s">
        <v>2040</v>
      </c>
      <c r="E272" s="426" t="s">
        <v>2041</v>
      </c>
      <c r="F272" s="123" t="s">
        <v>98</v>
      </c>
      <c r="G272" s="196" t="s">
        <v>2042</v>
      </c>
      <c r="H272" s="125" t="s">
        <v>2043</v>
      </c>
      <c r="I272" s="196">
        <v>1</v>
      </c>
      <c r="J272" s="125" t="s">
        <v>2044</v>
      </c>
      <c r="K272" s="123" t="s">
        <v>110</v>
      </c>
      <c r="L272" s="105" t="s">
        <v>2045</v>
      </c>
      <c r="M272" s="106" t="s">
        <v>2046</v>
      </c>
      <c r="N272" s="353">
        <v>1</v>
      </c>
      <c r="O272" s="107" t="s">
        <v>2047</v>
      </c>
      <c r="P272" s="123" t="s">
        <v>463</v>
      </c>
      <c r="Q272" s="279" t="s">
        <v>463</v>
      </c>
      <c r="R272" s="108">
        <v>44186</v>
      </c>
      <c r="S272" s="427">
        <v>44368</v>
      </c>
      <c r="T272" s="262"/>
      <c r="U272" s="201">
        <f t="shared" si="51"/>
        <v>44368</v>
      </c>
      <c r="V272" s="202">
        <v>44223</v>
      </c>
      <c r="W272" s="203" t="s">
        <v>2048</v>
      </c>
      <c r="X272" s="204">
        <v>0.2</v>
      </c>
      <c r="Y272" s="1303" t="str">
        <f t="shared" si="52"/>
        <v>No Satisfactorio</v>
      </c>
      <c r="Z272" s="202">
        <v>44252</v>
      </c>
      <c r="AA272" s="203" t="s">
        <v>2049</v>
      </c>
      <c r="AB272" s="219" t="s">
        <v>346</v>
      </c>
      <c r="AC272" s="150">
        <v>44363</v>
      </c>
      <c r="AD272" s="222" t="s">
        <v>2050</v>
      </c>
      <c r="AE272" s="204">
        <v>1</v>
      </c>
      <c r="AF272" s="219" t="str">
        <f t="shared" si="53"/>
        <v>Destacado</v>
      </c>
      <c r="AG272" s="150">
        <v>44469</v>
      </c>
      <c r="AH272" s="203" t="s">
        <v>2051</v>
      </c>
      <c r="AI272" s="250" t="s">
        <v>346</v>
      </c>
      <c r="AJ272" s="202"/>
      <c r="AK272" s="207"/>
      <c r="AL272" s="204"/>
      <c r="AM272" s="219" t="str">
        <f t="shared" si="54"/>
        <v>Sin Avance</v>
      </c>
      <c r="AN272" s="215"/>
      <c r="AO272" s="207"/>
      <c r="AP272" s="208"/>
      <c r="AQ272" s="146"/>
      <c r="AR272" s="217"/>
      <c r="AS272" s="204"/>
      <c r="AT272" s="205" t="str">
        <f t="shared" si="55"/>
        <v>Sin Avance</v>
      </c>
      <c r="AU272" s="202"/>
      <c r="AV272" s="207"/>
      <c r="AW272" s="208"/>
      <c r="AX272" s="218"/>
      <c r="AY272" s="147"/>
      <c r="AZ272" s="204"/>
      <c r="BA272" s="219" t="str">
        <f t="shared" si="56"/>
        <v>Sin Avance</v>
      </c>
      <c r="BB272" s="148"/>
      <c r="BC272" s="203"/>
      <c r="BD272" s="203"/>
      <c r="BE272" s="236"/>
      <c r="BF272" s="217"/>
      <c r="BG272" s="221"/>
      <c r="BH272" s="219" t="str">
        <f t="shared" si="57"/>
        <v>Sin Avance</v>
      </c>
      <c r="BI272" s="237"/>
      <c r="BJ272" s="222"/>
      <c r="BK272" s="147"/>
      <c r="BL272" s="238">
        <f t="shared" si="58"/>
        <v>1</v>
      </c>
      <c r="BM272" s="207" t="s">
        <v>96</v>
      </c>
      <c r="BN272" s="207" t="s">
        <v>96</v>
      </c>
      <c r="BO272" s="203"/>
      <c r="BP272" s="207"/>
      <c r="BQ272" s="222"/>
      <c r="BR272" s="222"/>
      <c r="BS272" s="240" t="str">
        <f t="shared" si="59"/>
        <v/>
      </c>
      <c r="BT272" s="203"/>
      <c r="BU272" s="207"/>
    </row>
    <row r="273" spans="1:78" s="230" customFormat="1" ht="41.1" customHeight="1" thickBot="1">
      <c r="A273" s="123" t="s">
        <v>131</v>
      </c>
      <c r="B273" s="129">
        <v>44158</v>
      </c>
      <c r="C273" s="196">
        <v>1</v>
      </c>
      <c r="D273" s="196" t="s">
        <v>2040</v>
      </c>
      <c r="E273" s="426" t="s">
        <v>2041</v>
      </c>
      <c r="F273" s="123" t="s">
        <v>98</v>
      </c>
      <c r="G273" s="196" t="s">
        <v>2042</v>
      </c>
      <c r="H273" s="125" t="s">
        <v>2052</v>
      </c>
      <c r="I273" s="196">
        <v>2</v>
      </c>
      <c r="J273" s="125" t="s">
        <v>2053</v>
      </c>
      <c r="K273" s="123" t="s">
        <v>110</v>
      </c>
      <c r="L273" s="105" t="s">
        <v>2054</v>
      </c>
      <c r="M273" s="106" t="s">
        <v>2055</v>
      </c>
      <c r="N273" s="353">
        <v>1</v>
      </c>
      <c r="O273" s="107" t="s">
        <v>2056</v>
      </c>
      <c r="P273" s="123" t="s">
        <v>463</v>
      </c>
      <c r="Q273" s="279" t="s">
        <v>463</v>
      </c>
      <c r="R273" s="109">
        <v>44248</v>
      </c>
      <c r="S273" s="110">
        <v>44315</v>
      </c>
      <c r="T273" s="262"/>
      <c r="U273" s="201">
        <f t="shared" si="51"/>
        <v>44315</v>
      </c>
      <c r="V273" s="202">
        <v>44315</v>
      </c>
      <c r="W273" s="1185" t="s">
        <v>2057</v>
      </c>
      <c r="X273" s="204">
        <v>1</v>
      </c>
      <c r="Y273" s="1303" t="str">
        <f t="shared" si="52"/>
        <v>Destacado</v>
      </c>
      <c r="Z273" s="206">
        <v>44469</v>
      </c>
      <c r="AA273" s="207" t="s">
        <v>2058</v>
      </c>
      <c r="AB273" s="208" t="s">
        <v>346</v>
      </c>
      <c r="AC273" s="150"/>
      <c r="AD273" s="203"/>
      <c r="AE273" s="204"/>
      <c r="AF273" s="219" t="str">
        <f t="shared" si="53"/>
        <v>Sin Avance</v>
      </c>
      <c r="AG273" s="150"/>
      <c r="AH273" s="203"/>
      <c r="AI273" s="250"/>
      <c r="AJ273" s="202"/>
      <c r="AK273" s="207"/>
      <c r="AL273" s="204"/>
      <c r="AM273" s="219" t="str">
        <f t="shared" si="54"/>
        <v>Sin Avance</v>
      </c>
      <c r="AN273" s="215"/>
      <c r="AO273" s="207"/>
      <c r="AP273" s="208"/>
      <c r="AQ273" s="146"/>
      <c r="AR273" s="217"/>
      <c r="AS273" s="204"/>
      <c r="AT273" s="205" t="str">
        <f t="shared" si="55"/>
        <v>Sin Avance</v>
      </c>
      <c r="AU273" s="202"/>
      <c r="AV273" s="207"/>
      <c r="AW273" s="208"/>
      <c r="AX273" s="218"/>
      <c r="AY273" s="147"/>
      <c r="AZ273" s="204"/>
      <c r="BA273" s="219" t="str">
        <f t="shared" si="56"/>
        <v>Sin Avance</v>
      </c>
      <c r="BB273" s="148"/>
      <c r="BC273" s="203"/>
      <c r="BD273" s="203"/>
      <c r="BE273" s="236"/>
      <c r="BF273" s="217"/>
      <c r="BG273" s="221"/>
      <c r="BH273" s="219" t="str">
        <f t="shared" si="57"/>
        <v>Sin Avance</v>
      </c>
      <c r="BI273" s="237"/>
      <c r="BJ273" s="222"/>
      <c r="BK273" s="147"/>
      <c r="BL273" s="238">
        <f t="shared" si="58"/>
        <v>1</v>
      </c>
      <c r="BM273" s="207" t="s">
        <v>96</v>
      </c>
      <c r="BN273" s="207" t="s">
        <v>96</v>
      </c>
      <c r="BO273" s="203"/>
      <c r="BP273" s="207"/>
      <c r="BQ273" s="222"/>
      <c r="BR273" s="222"/>
      <c r="BS273" s="240" t="str">
        <f t="shared" si="59"/>
        <v/>
      </c>
      <c r="BT273" s="203"/>
      <c r="BU273" s="207"/>
    </row>
    <row r="274" spans="1:78" s="230" customFormat="1" ht="41.1" customHeight="1">
      <c r="A274" s="123" t="s">
        <v>131</v>
      </c>
      <c r="B274" s="129">
        <v>44158</v>
      </c>
      <c r="C274" s="196">
        <v>2</v>
      </c>
      <c r="D274" s="196" t="s">
        <v>2040</v>
      </c>
      <c r="E274" s="426" t="s">
        <v>2059</v>
      </c>
      <c r="F274" s="123" t="s">
        <v>98</v>
      </c>
      <c r="G274" s="124" t="s">
        <v>1335</v>
      </c>
      <c r="H274" s="125" t="s">
        <v>2060</v>
      </c>
      <c r="I274" s="196">
        <v>1</v>
      </c>
      <c r="J274" s="125" t="s">
        <v>2061</v>
      </c>
      <c r="K274" s="123" t="s">
        <v>466</v>
      </c>
      <c r="L274" s="428" t="s">
        <v>2062</v>
      </c>
      <c r="M274" s="124" t="s">
        <v>2063</v>
      </c>
      <c r="N274" s="353">
        <v>1</v>
      </c>
      <c r="O274" s="429" t="s">
        <v>2064</v>
      </c>
      <c r="P274" s="124" t="s">
        <v>1335</v>
      </c>
      <c r="Q274" s="424" t="s">
        <v>1335</v>
      </c>
      <c r="R274" s="280">
        <v>44172</v>
      </c>
      <c r="S274" s="430">
        <v>44536</v>
      </c>
      <c r="T274" s="262"/>
      <c r="U274" s="201">
        <f t="shared" si="51"/>
        <v>44536</v>
      </c>
      <c r="V274" s="202">
        <v>44425</v>
      </c>
      <c r="W274" s="203" t="s">
        <v>2065</v>
      </c>
      <c r="X274" s="204">
        <v>1</v>
      </c>
      <c r="Y274" s="1303" t="str">
        <f t="shared" si="52"/>
        <v>Destacado</v>
      </c>
      <c r="Z274" s="202">
        <v>44442</v>
      </c>
      <c r="AA274" s="207" t="s">
        <v>2066</v>
      </c>
      <c r="AB274" s="235" t="s">
        <v>814</v>
      </c>
      <c r="AC274" s="148"/>
      <c r="AD274" s="203"/>
      <c r="AE274" s="204"/>
      <c r="AF274" s="219" t="str">
        <f t="shared" si="53"/>
        <v>Sin Avance</v>
      </c>
      <c r="AG274" s="148"/>
      <c r="AH274" s="203"/>
      <c r="AI274" s="219"/>
      <c r="AJ274" s="148"/>
      <c r="AK274" s="207"/>
      <c r="AL274" s="204"/>
      <c r="AM274" s="219" t="str">
        <f t="shared" si="54"/>
        <v>Sin Avance</v>
      </c>
      <c r="AN274" s="215"/>
      <c r="AO274" s="207"/>
      <c r="AP274" s="208"/>
      <c r="AQ274" s="146"/>
      <c r="AR274" s="217"/>
      <c r="AS274" s="204"/>
      <c r="AT274" s="205" t="str">
        <f t="shared" si="55"/>
        <v>Sin Avance</v>
      </c>
      <c r="AU274" s="202"/>
      <c r="AV274" s="207"/>
      <c r="AW274" s="208"/>
      <c r="AX274" s="218"/>
      <c r="AY274" s="147"/>
      <c r="AZ274" s="204"/>
      <c r="BA274" s="219" t="str">
        <f t="shared" si="56"/>
        <v>Sin Avance</v>
      </c>
      <c r="BB274" s="148"/>
      <c r="BC274" s="203"/>
      <c r="BD274" s="203"/>
      <c r="BE274" s="236"/>
      <c r="BF274" s="217"/>
      <c r="BG274" s="221"/>
      <c r="BH274" s="219" t="str">
        <f t="shared" si="57"/>
        <v>Sin Avance</v>
      </c>
      <c r="BI274" s="237"/>
      <c r="BJ274" s="222"/>
      <c r="BK274" s="147"/>
      <c r="BL274" s="238">
        <f t="shared" si="58"/>
        <v>1</v>
      </c>
      <c r="BM274" s="207" t="s">
        <v>96</v>
      </c>
      <c r="BN274" s="207" t="s">
        <v>96</v>
      </c>
      <c r="BO274" s="203"/>
      <c r="BP274" s="203"/>
      <c r="BQ274" s="222"/>
      <c r="BR274" s="222"/>
      <c r="BS274" s="240" t="str">
        <f t="shared" si="59"/>
        <v/>
      </c>
      <c r="BT274" s="222"/>
      <c r="BU274" s="203"/>
    </row>
    <row r="275" spans="1:78" s="230" customFormat="1" ht="41.1" customHeight="1">
      <c r="A275" s="123" t="s">
        <v>131</v>
      </c>
      <c r="B275" s="129">
        <v>44158</v>
      </c>
      <c r="C275" s="196">
        <v>2</v>
      </c>
      <c r="D275" s="196" t="s">
        <v>2040</v>
      </c>
      <c r="E275" s="426" t="s">
        <v>2059</v>
      </c>
      <c r="F275" s="123" t="s">
        <v>98</v>
      </c>
      <c r="G275" s="124" t="s">
        <v>1335</v>
      </c>
      <c r="H275" s="125" t="s">
        <v>2060</v>
      </c>
      <c r="I275" s="196">
        <v>2</v>
      </c>
      <c r="J275" s="125" t="s">
        <v>2067</v>
      </c>
      <c r="K275" s="123" t="s">
        <v>466</v>
      </c>
      <c r="L275" s="431" t="s">
        <v>2062</v>
      </c>
      <c r="M275" s="124" t="s">
        <v>2068</v>
      </c>
      <c r="N275" s="196">
        <v>2</v>
      </c>
      <c r="O275" s="429" t="s">
        <v>2069</v>
      </c>
      <c r="P275" s="124" t="s">
        <v>1335</v>
      </c>
      <c r="Q275" s="402" t="s">
        <v>1335</v>
      </c>
      <c r="R275" s="268">
        <v>44172</v>
      </c>
      <c r="S275" s="430">
        <v>44536</v>
      </c>
      <c r="T275" s="262"/>
      <c r="U275" s="201">
        <f t="shared" si="51"/>
        <v>44536</v>
      </c>
      <c r="V275" s="202">
        <v>44425</v>
      </c>
      <c r="W275" s="203" t="s">
        <v>2070</v>
      </c>
      <c r="X275" s="204">
        <v>0.5</v>
      </c>
      <c r="Y275" s="1303" t="str">
        <f t="shared" si="52"/>
        <v>No Satisfactorio</v>
      </c>
      <c r="Z275" s="202">
        <v>44442</v>
      </c>
      <c r="AA275" s="207" t="s">
        <v>2071</v>
      </c>
      <c r="AB275" s="235" t="s">
        <v>814</v>
      </c>
      <c r="AC275" s="150">
        <v>44526</v>
      </c>
      <c r="AD275" s="203" t="s">
        <v>2072</v>
      </c>
      <c r="AE275" s="204">
        <v>1</v>
      </c>
      <c r="AF275" s="219" t="str">
        <f t="shared" si="53"/>
        <v>Destacado</v>
      </c>
      <c r="AG275" s="295">
        <v>44539</v>
      </c>
      <c r="AH275" s="203" t="s">
        <v>2073</v>
      </c>
      <c r="AI275" s="219" t="s">
        <v>2074</v>
      </c>
      <c r="AJ275" s="148"/>
      <c r="AK275" s="207"/>
      <c r="AL275" s="204"/>
      <c r="AM275" s="219" t="str">
        <f t="shared" si="54"/>
        <v>Sin Avance</v>
      </c>
      <c r="AN275" s="215"/>
      <c r="AO275" s="207"/>
      <c r="AP275" s="208"/>
      <c r="AQ275" s="146"/>
      <c r="AR275" s="217"/>
      <c r="AS275" s="204"/>
      <c r="AT275" s="205" t="str">
        <f t="shared" si="55"/>
        <v>Sin Avance</v>
      </c>
      <c r="AU275" s="202"/>
      <c r="AV275" s="207"/>
      <c r="AW275" s="208"/>
      <c r="AX275" s="218"/>
      <c r="AY275" s="147"/>
      <c r="AZ275" s="204"/>
      <c r="BA275" s="219" t="str">
        <f t="shared" si="56"/>
        <v>Sin Avance</v>
      </c>
      <c r="BB275" s="148"/>
      <c r="BC275" s="203"/>
      <c r="BD275" s="203"/>
      <c r="BE275" s="236"/>
      <c r="BF275" s="217"/>
      <c r="BG275" s="221"/>
      <c r="BH275" s="219" t="str">
        <f t="shared" si="57"/>
        <v>Sin Avance</v>
      </c>
      <c r="BI275" s="237"/>
      <c r="BJ275" s="222"/>
      <c r="BK275" s="147"/>
      <c r="BL275" s="238">
        <f t="shared" si="58"/>
        <v>1</v>
      </c>
      <c r="BM275" s="350"/>
      <c r="BN275" s="351"/>
      <c r="BO275" s="203"/>
      <c r="BP275" s="203"/>
      <c r="BQ275" s="237"/>
      <c r="BR275" s="222"/>
      <c r="BS275" s="240" t="str">
        <f t="shared" si="59"/>
        <v/>
      </c>
      <c r="BT275" s="222"/>
      <c r="BU275" s="219"/>
    </row>
    <row r="276" spans="1:78" s="230" customFormat="1" ht="41.1" customHeight="1">
      <c r="A276" s="123" t="s">
        <v>131</v>
      </c>
      <c r="B276" s="129">
        <v>44158</v>
      </c>
      <c r="C276" s="196">
        <v>3</v>
      </c>
      <c r="D276" s="196" t="s">
        <v>2040</v>
      </c>
      <c r="E276" s="426" t="s">
        <v>2075</v>
      </c>
      <c r="F276" s="123" t="s">
        <v>98</v>
      </c>
      <c r="G276" s="124" t="s">
        <v>1335</v>
      </c>
      <c r="H276" s="125" t="s">
        <v>2076</v>
      </c>
      <c r="I276" s="196">
        <v>1</v>
      </c>
      <c r="J276" s="125" t="s">
        <v>2077</v>
      </c>
      <c r="K276" s="123" t="s">
        <v>466</v>
      </c>
      <c r="L276" s="431" t="s">
        <v>2078</v>
      </c>
      <c r="M276" s="124" t="s">
        <v>2079</v>
      </c>
      <c r="N276" s="196">
        <v>4</v>
      </c>
      <c r="O276" s="124" t="s">
        <v>2080</v>
      </c>
      <c r="P276" s="124" t="s">
        <v>1335</v>
      </c>
      <c r="Q276" s="402" t="s">
        <v>1335</v>
      </c>
      <c r="R276" s="268">
        <v>44172</v>
      </c>
      <c r="S276" s="430">
        <v>44536</v>
      </c>
      <c r="T276" s="262"/>
      <c r="U276" s="201">
        <f t="shared" si="51"/>
        <v>44536</v>
      </c>
      <c r="V276" s="202">
        <v>44469</v>
      </c>
      <c r="W276" s="295" t="s">
        <v>2081</v>
      </c>
      <c r="X276" s="204">
        <v>0.5</v>
      </c>
      <c r="Y276" s="1303" t="str">
        <f t="shared" si="52"/>
        <v>No Satisfactorio</v>
      </c>
      <c r="Z276" s="295">
        <v>44539</v>
      </c>
      <c r="AA276" s="203" t="s">
        <v>2082</v>
      </c>
      <c r="AB276" s="219" t="s">
        <v>2074</v>
      </c>
      <c r="AC276" s="150">
        <v>44526</v>
      </c>
      <c r="AD276" s="295" t="s">
        <v>2083</v>
      </c>
      <c r="AE276" s="204">
        <v>1</v>
      </c>
      <c r="AF276" s="219" t="str">
        <f t="shared" si="53"/>
        <v>Destacado</v>
      </c>
      <c r="AG276" s="295">
        <v>44539</v>
      </c>
      <c r="AH276" s="203" t="s">
        <v>2084</v>
      </c>
      <c r="AI276" s="219" t="s">
        <v>2074</v>
      </c>
      <c r="AJ276" s="202"/>
      <c r="AK276" s="207"/>
      <c r="AL276" s="204"/>
      <c r="AM276" s="219" t="str">
        <f t="shared" si="54"/>
        <v>Sin Avance</v>
      </c>
      <c r="AN276" s="215"/>
      <c r="AO276" s="207"/>
      <c r="AP276" s="208"/>
      <c r="AQ276" s="146"/>
      <c r="AR276" s="217"/>
      <c r="AS276" s="204"/>
      <c r="AT276" s="205" t="str">
        <f t="shared" si="55"/>
        <v>Sin Avance</v>
      </c>
      <c r="AU276" s="202"/>
      <c r="AV276" s="207"/>
      <c r="AW276" s="208"/>
      <c r="AX276" s="218"/>
      <c r="AY276" s="147"/>
      <c r="AZ276" s="204"/>
      <c r="BA276" s="219" t="str">
        <f t="shared" si="56"/>
        <v>Sin Avance</v>
      </c>
      <c r="BB276" s="148"/>
      <c r="BC276" s="203"/>
      <c r="BD276" s="203"/>
      <c r="BE276" s="236"/>
      <c r="BF276" s="217"/>
      <c r="BG276" s="221"/>
      <c r="BH276" s="219" t="str">
        <f t="shared" si="57"/>
        <v>Sin Avance</v>
      </c>
      <c r="BI276" s="237"/>
      <c r="BJ276" s="222"/>
      <c r="BK276" s="147"/>
      <c r="BL276" s="238">
        <f t="shared" si="58"/>
        <v>1</v>
      </c>
      <c r="BM276" s="146"/>
      <c r="BN276" s="27"/>
      <c r="BO276" s="203"/>
      <c r="BP276" s="207"/>
      <c r="BQ276" s="237"/>
      <c r="BR276" s="222"/>
      <c r="BS276" s="240" t="str">
        <f t="shared" si="59"/>
        <v/>
      </c>
      <c r="BT276" s="203"/>
      <c r="BU276" s="208"/>
    </row>
    <row r="277" spans="1:78" s="230" customFormat="1" ht="41.1" customHeight="1">
      <c r="A277" s="123" t="s">
        <v>131</v>
      </c>
      <c r="B277" s="129">
        <v>44158</v>
      </c>
      <c r="C277" s="196">
        <v>4</v>
      </c>
      <c r="D277" s="196" t="s">
        <v>2040</v>
      </c>
      <c r="E277" s="426" t="s">
        <v>2085</v>
      </c>
      <c r="F277" s="123" t="s">
        <v>98</v>
      </c>
      <c r="G277" s="124" t="s">
        <v>2086</v>
      </c>
      <c r="H277" s="125" t="s">
        <v>2087</v>
      </c>
      <c r="I277" s="196">
        <v>1</v>
      </c>
      <c r="J277" s="125" t="s">
        <v>2088</v>
      </c>
      <c r="K277" s="123" t="s">
        <v>110</v>
      </c>
      <c r="L277" s="431" t="s">
        <v>2089</v>
      </c>
      <c r="M277" s="431" t="s">
        <v>2090</v>
      </c>
      <c r="N277" s="353">
        <v>1</v>
      </c>
      <c r="O277" s="431" t="s">
        <v>2091</v>
      </c>
      <c r="P277" s="431" t="s">
        <v>113</v>
      </c>
      <c r="Q277" s="424" t="s">
        <v>113</v>
      </c>
      <c r="R277" s="280">
        <v>44228</v>
      </c>
      <c r="S277" s="430">
        <v>44530</v>
      </c>
      <c r="T277" s="262"/>
      <c r="U277" s="201">
        <f t="shared" si="51"/>
        <v>44530</v>
      </c>
      <c r="V277" s="150">
        <v>44526</v>
      </c>
      <c r="W277" s="36" t="s">
        <v>2092</v>
      </c>
      <c r="X277" s="419">
        <v>1</v>
      </c>
      <c r="Y277" s="1303" t="str">
        <f t="shared" si="52"/>
        <v>Destacado</v>
      </c>
      <c r="Z277" s="206">
        <v>44539</v>
      </c>
      <c r="AA277" s="207" t="s">
        <v>2093</v>
      </c>
      <c r="AB277" s="219" t="s">
        <v>2074</v>
      </c>
      <c r="AC277" s="150"/>
      <c r="AD277" s="203"/>
      <c r="AE277" s="204"/>
      <c r="AF277" s="219" t="str">
        <f t="shared" si="53"/>
        <v>Sin Avance</v>
      </c>
      <c r="AG277" s="150"/>
      <c r="AH277" s="203"/>
      <c r="AI277" s="250"/>
      <c r="AJ277" s="202"/>
      <c r="AK277" s="207"/>
      <c r="AL277" s="204"/>
      <c r="AM277" s="219" t="str">
        <f t="shared" si="54"/>
        <v>Sin Avance</v>
      </c>
      <c r="AN277" s="215"/>
      <c r="AO277" s="207"/>
      <c r="AP277" s="208"/>
      <c r="AQ277" s="146"/>
      <c r="AR277" s="217"/>
      <c r="AS277" s="204"/>
      <c r="AT277" s="205" t="str">
        <f t="shared" si="55"/>
        <v>Sin Avance</v>
      </c>
      <c r="AU277" s="202"/>
      <c r="AV277" s="207"/>
      <c r="AW277" s="208"/>
      <c r="AX277" s="218"/>
      <c r="AY277" s="147"/>
      <c r="AZ277" s="204"/>
      <c r="BA277" s="219" t="str">
        <f t="shared" si="56"/>
        <v>Sin Avance</v>
      </c>
      <c r="BB277" s="148"/>
      <c r="BC277" s="203"/>
      <c r="BD277" s="203"/>
      <c r="BE277" s="236"/>
      <c r="BF277" s="217"/>
      <c r="BG277" s="221"/>
      <c r="BH277" s="219" t="str">
        <f t="shared" si="57"/>
        <v>Sin Avance</v>
      </c>
      <c r="BI277" s="237"/>
      <c r="BJ277" s="222"/>
      <c r="BK277" s="147"/>
      <c r="BL277" s="238">
        <f t="shared" si="58"/>
        <v>1</v>
      </c>
      <c r="BM277" s="146"/>
      <c r="BN277" s="27"/>
      <c r="BO277" s="203"/>
      <c r="BP277" s="207"/>
      <c r="BQ277" s="237"/>
      <c r="BR277" s="222"/>
      <c r="BS277" s="240" t="str">
        <f t="shared" si="59"/>
        <v/>
      </c>
      <c r="BT277" s="203"/>
      <c r="BU277" s="208"/>
    </row>
    <row r="278" spans="1:78" s="230" customFormat="1" ht="41.1" customHeight="1">
      <c r="A278" s="123" t="s">
        <v>131</v>
      </c>
      <c r="B278" s="129">
        <v>44158</v>
      </c>
      <c r="C278" s="196">
        <v>5</v>
      </c>
      <c r="D278" s="196" t="s">
        <v>2040</v>
      </c>
      <c r="E278" s="426" t="s">
        <v>2094</v>
      </c>
      <c r="F278" s="123" t="s">
        <v>98</v>
      </c>
      <c r="G278" s="124" t="s">
        <v>463</v>
      </c>
      <c r="H278" s="125" t="s">
        <v>2095</v>
      </c>
      <c r="I278" s="196">
        <v>1</v>
      </c>
      <c r="J278" s="125" t="s">
        <v>2096</v>
      </c>
      <c r="K278" s="123" t="s">
        <v>110</v>
      </c>
      <c r="L278" s="431" t="s">
        <v>2097</v>
      </c>
      <c r="M278" s="106" t="s">
        <v>2098</v>
      </c>
      <c r="N278" s="353">
        <v>1</v>
      </c>
      <c r="O278" s="432" t="s">
        <v>2099</v>
      </c>
      <c r="P278" s="123" t="s">
        <v>463</v>
      </c>
      <c r="Q278" s="279" t="s">
        <v>463</v>
      </c>
      <c r="R278" s="108">
        <v>44217</v>
      </c>
      <c r="S278" s="427">
        <v>44248</v>
      </c>
      <c r="T278" s="262"/>
      <c r="U278" s="201">
        <f t="shared" si="51"/>
        <v>44248</v>
      </c>
      <c r="V278" s="202">
        <v>44223</v>
      </c>
      <c r="W278" s="203" t="s">
        <v>2100</v>
      </c>
      <c r="X278" s="204">
        <v>1</v>
      </c>
      <c r="Y278" s="1303" t="str">
        <f t="shared" si="52"/>
        <v>Destacado</v>
      </c>
      <c r="Z278" s="202">
        <v>44252</v>
      </c>
      <c r="AA278" s="203" t="s">
        <v>2101</v>
      </c>
      <c r="AB278" s="219" t="s">
        <v>346</v>
      </c>
      <c r="AC278" s="150"/>
      <c r="AD278" s="203"/>
      <c r="AE278" s="204"/>
      <c r="AF278" s="219" t="str">
        <f t="shared" si="53"/>
        <v>Sin Avance</v>
      </c>
      <c r="AG278" s="150"/>
      <c r="AH278" s="203"/>
      <c r="AI278" s="250"/>
      <c r="AJ278" s="202"/>
      <c r="AK278" s="207"/>
      <c r="AL278" s="204"/>
      <c r="AM278" s="219" t="str">
        <f t="shared" si="54"/>
        <v>Sin Avance</v>
      </c>
      <c r="AN278" s="215"/>
      <c r="AO278" s="207"/>
      <c r="AP278" s="208"/>
      <c r="AQ278" s="146"/>
      <c r="AR278" s="217"/>
      <c r="AS278" s="204"/>
      <c r="AT278" s="205" t="str">
        <f t="shared" si="55"/>
        <v>Sin Avance</v>
      </c>
      <c r="AU278" s="202"/>
      <c r="AV278" s="207"/>
      <c r="AW278" s="208"/>
      <c r="AX278" s="218"/>
      <c r="AY278" s="147"/>
      <c r="AZ278" s="204"/>
      <c r="BA278" s="219" t="str">
        <f t="shared" si="56"/>
        <v>Sin Avance</v>
      </c>
      <c r="BB278" s="148"/>
      <c r="BC278" s="203"/>
      <c r="BD278" s="203"/>
      <c r="BE278" s="236"/>
      <c r="BF278" s="217"/>
      <c r="BG278" s="221"/>
      <c r="BH278" s="219" t="str">
        <f t="shared" si="57"/>
        <v>Sin Avance</v>
      </c>
      <c r="BI278" s="237"/>
      <c r="BJ278" s="222"/>
      <c r="BK278" s="147"/>
      <c r="BL278" s="238">
        <f t="shared" si="58"/>
        <v>1</v>
      </c>
      <c r="BM278" s="207" t="s">
        <v>96</v>
      </c>
      <c r="BN278" s="207" t="s">
        <v>96</v>
      </c>
      <c r="BO278" s="203"/>
      <c r="BP278" s="207"/>
      <c r="BQ278" s="222"/>
      <c r="BR278" s="222"/>
      <c r="BS278" s="240" t="str">
        <f t="shared" si="59"/>
        <v/>
      </c>
      <c r="BT278" s="203"/>
      <c r="BU278" s="207"/>
    </row>
    <row r="279" spans="1:78" s="294" customFormat="1" ht="45.75" customHeight="1">
      <c r="A279" s="193" t="s">
        <v>4008</v>
      </c>
      <c r="B279" s="301">
        <v>43957</v>
      </c>
      <c r="C279" s="123" t="s">
        <v>642</v>
      </c>
      <c r="D279" s="123" t="s">
        <v>629</v>
      </c>
      <c r="E279" s="123" t="s">
        <v>664</v>
      </c>
      <c r="F279" s="123"/>
      <c r="G279" s="123" t="s">
        <v>658</v>
      </c>
      <c r="H279" s="123" t="s">
        <v>644</v>
      </c>
      <c r="I279" s="123">
        <v>2</v>
      </c>
      <c r="J279" s="123" t="s">
        <v>645</v>
      </c>
      <c r="K279" s="123" t="s">
        <v>153</v>
      </c>
      <c r="L279" s="123"/>
      <c r="M279" s="123" t="s">
        <v>646</v>
      </c>
      <c r="N279" s="304">
        <v>1</v>
      </c>
      <c r="O279" s="123" t="s">
        <v>646</v>
      </c>
      <c r="P279" s="128" t="s">
        <v>697</v>
      </c>
      <c r="Q279" s="128" t="s">
        <v>697</v>
      </c>
      <c r="R279" s="331">
        <v>44228</v>
      </c>
      <c r="S279" s="344">
        <v>44349</v>
      </c>
      <c r="T279" s="332">
        <v>59</v>
      </c>
      <c r="U279" s="201">
        <f t="shared" si="51"/>
        <v>44408</v>
      </c>
      <c r="V279" s="202">
        <v>44398</v>
      </c>
      <c r="W279" s="275" t="s">
        <v>698</v>
      </c>
      <c r="X279" s="319">
        <v>0.9</v>
      </c>
      <c r="Y279" s="1303" t="str">
        <f t="shared" si="52"/>
        <v>Satisfactorio</v>
      </c>
      <c r="Z279" s="335">
        <v>44316</v>
      </c>
      <c r="AA279" s="345" t="s">
        <v>648</v>
      </c>
      <c r="AB279" s="433" t="s">
        <v>649</v>
      </c>
      <c r="AC279" s="333">
        <v>44405</v>
      </c>
      <c r="AD279" s="434" t="s">
        <v>699</v>
      </c>
      <c r="AE279" s="319">
        <v>1</v>
      </c>
      <c r="AF279" s="219" t="str">
        <f t="shared" si="53"/>
        <v>Destacado</v>
      </c>
      <c r="AG279" s="335">
        <v>44399</v>
      </c>
      <c r="AH279" s="293" t="s">
        <v>700</v>
      </c>
      <c r="AI279" s="337" t="s">
        <v>701</v>
      </c>
      <c r="AJ279" s="202"/>
      <c r="AK279" s="207"/>
      <c r="AL279" s="204"/>
      <c r="AM279" s="219" t="str">
        <f t="shared" si="54"/>
        <v>Sin Avance</v>
      </c>
      <c r="AN279" s="215"/>
      <c r="AO279" s="207"/>
      <c r="AP279" s="208"/>
      <c r="AQ279" s="146"/>
      <c r="AR279" s="217"/>
      <c r="AS279" s="204"/>
      <c r="AT279" s="205" t="str">
        <f t="shared" si="55"/>
        <v>Sin Avance</v>
      </c>
      <c r="AU279" s="202"/>
      <c r="AV279" s="207"/>
      <c r="AW279" s="208"/>
      <c r="AX279" s="218"/>
      <c r="AY279" s="147"/>
      <c r="AZ279" s="204"/>
      <c r="BA279" s="219" t="str">
        <f t="shared" si="56"/>
        <v>Sin Avance</v>
      </c>
      <c r="BB279" s="148"/>
      <c r="BC279" s="203"/>
      <c r="BD279" s="203"/>
      <c r="BE279" s="236"/>
      <c r="BF279" s="217"/>
      <c r="BG279" s="221"/>
      <c r="BH279" s="219" t="str">
        <f t="shared" si="57"/>
        <v>Sin Avance</v>
      </c>
      <c r="BI279" s="237"/>
      <c r="BJ279" s="222"/>
      <c r="BK279" s="147"/>
      <c r="BL279" s="238">
        <f t="shared" si="58"/>
        <v>1</v>
      </c>
      <c r="BM279" s="312" t="s">
        <v>96</v>
      </c>
      <c r="BN279" s="313" t="s">
        <v>96</v>
      </c>
      <c r="BO279" s="435">
        <v>44447</v>
      </c>
      <c r="BP279" s="436" t="s">
        <v>702</v>
      </c>
      <c r="BQ279" s="338" t="s">
        <v>96</v>
      </c>
      <c r="BR279" s="339" t="s">
        <v>99</v>
      </c>
      <c r="BS279" s="240" t="str">
        <f t="shared" si="59"/>
        <v>Inefectiva</v>
      </c>
      <c r="BT279" s="340" t="s">
        <v>703</v>
      </c>
      <c r="BU279" s="346" t="s">
        <v>704</v>
      </c>
    </row>
    <row r="280" spans="1:78" s="230" customFormat="1" ht="41.1" customHeight="1">
      <c r="A280" s="193" t="s">
        <v>4008</v>
      </c>
      <c r="B280" s="231">
        <v>43957</v>
      </c>
      <c r="C280" s="197" t="s">
        <v>642</v>
      </c>
      <c r="D280" s="123" t="s">
        <v>629</v>
      </c>
      <c r="E280" s="123" t="s">
        <v>664</v>
      </c>
      <c r="F280" s="123"/>
      <c r="G280" s="123" t="s">
        <v>658</v>
      </c>
      <c r="H280" s="123" t="s">
        <v>644</v>
      </c>
      <c r="I280" s="123">
        <v>2</v>
      </c>
      <c r="J280" s="123" t="s">
        <v>645</v>
      </c>
      <c r="K280" s="123" t="s">
        <v>153</v>
      </c>
      <c r="L280" s="123"/>
      <c r="M280" s="123" t="s">
        <v>646</v>
      </c>
      <c r="N280" s="196">
        <v>1</v>
      </c>
      <c r="O280" s="123" t="s">
        <v>646</v>
      </c>
      <c r="P280" s="128" t="s">
        <v>705</v>
      </c>
      <c r="Q280" s="128" t="s">
        <v>705</v>
      </c>
      <c r="R280" s="143">
        <v>44014</v>
      </c>
      <c r="S280" s="129">
        <v>44314</v>
      </c>
      <c r="T280" s="200">
        <v>94</v>
      </c>
      <c r="U280" s="201">
        <f t="shared" si="51"/>
        <v>44408</v>
      </c>
      <c r="V280" s="202"/>
      <c r="W280" s="203"/>
      <c r="X280" s="204"/>
      <c r="Y280" s="1303" t="str">
        <f t="shared" si="52"/>
        <v>Sin Avance</v>
      </c>
      <c r="Z280" s="202">
        <v>44316</v>
      </c>
      <c r="AA280" s="325" t="s">
        <v>648</v>
      </c>
      <c r="AB280" s="346" t="s">
        <v>649</v>
      </c>
      <c r="AC280" s="150">
        <v>44404</v>
      </c>
      <c r="AD280" s="203" t="s">
        <v>706</v>
      </c>
      <c r="AE280" s="204">
        <v>1</v>
      </c>
      <c r="AF280" s="219" t="str">
        <f t="shared" si="53"/>
        <v>Destacado</v>
      </c>
      <c r="AG280" s="202">
        <v>44405</v>
      </c>
      <c r="AH280" s="203" t="s">
        <v>707</v>
      </c>
      <c r="AI280" s="437" t="s">
        <v>708</v>
      </c>
      <c r="AJ280" s="202"/>
      <c r="AK280" s="207"/>
      <c r="AL280" s="204"/>
      <c r="AM280" s="219" t="str">
        <f t="shared" si="54"/>
        <v>Sin Avance</v>
      </c>
      <c r="AN280" s="215"/>
      <c r="AO280" s="207"/>
      <c r="AP280" s="208"/>
      <c r="AQ280" s="146"/>
      <c r="AR280" s="217"/>
      <c r="AS280" s="204"/>
      <c r="AT280" s="205" t="str">
        <f t="shared" si="55"/>
        <v>Sin Avance</v>
      </c>
      <c r="AU280" s="202"/>
      <c r="AV280" s="207"/>
      <c r="AW280" s="208"/>
      <c r="AX280" s="218"/>
      <c r="AY280" s="147"/>
      <c r="AZ280" s="204"/>
      <c r="BA280" s="219" t="str">
        <f t="shared" si="56"/>
        <v>Sin Avance</v>
      </c>
      <c r="BB280" s="148"/>
      <c r="BC280" s="203"/>
      <c r="BD280" s="203"/>
      <c r="BE280" s="236"/>
      <c r="BF280" s="217"/>
      <c r="BG280" s="221"/>
      <c r="BH280" s="219" t="str">
        <f t="shared" si="57"/>
        <v>Sin Avance</v>
      </c>
      <c r="BI280" s="237"/>
      <c r="BJ280" s="222"/>
      <c r="BK280" s="147"/>
      <c r="BL280" s="238">
        <f t="shared" si="58"/>
        <v>1</v>
      </c>
      <c r="BM280" s="312" t="s">
        <v>96</v>
      </c>
      <c r="BN280" s="313" t="s">
        <v>96</v>
      </c>
      <c r="BO280" s="295">
        <v>44447</v>
      </c>
      <c r="BP280" s="436" t="s">
        <v>709</v>
      </c>
      <c r="BQ280" s="328" t="s">
        <v>96</v>
      </c>
      <c r="BR280" s="329" t="s">
        <v>99</v>
      </c>
      <c r="BS280" s="240" t="str">
        <f t="shared" si="59"/>
        <v>Inefectiva</v>
      </c>
      <c r="BT280" s="222"/>
      <c r="BU280" s="437" t="s">
        <v>708</v>
      </c>
    </row>
    <row r="281" spans="1:78" s="1129" customFormat="1" ht="41.1" customHeight="1">
      <c r="A281" s="778" t="s">
        <v>131</v>
      </c>
      <c r="B281" s="1133">
        <v>44182</v>
      </c>
      <c r="C281" s="781" t="s">
        <v>2116</v>
      </c>
      <c r="D281" s="1108" t="s">
        <v>2117</v>
      </c>
      <c r="E281" s="780" t="s">
        <v>2118</v>
      </c>
      <c r="F281" s="778" t="s">
        <v>98</v>
      </c>
      <c r="G281" s="779" t="s">
        <v>1335</v>
      </c>
      <c r="H281" s="780" t="s">
        <v>2119</v>
      </c>
      <c r="I281" s="781">
        <v>1</v>
      </c>
      <c r="J281" s="780" t="s">
        <v>2120</v>
      </c>
      <c r="K281" s="778" t="s">
        <v>110</v>
      </c>
      <c r="L281" s="779" t="s">
        <v>2121</v>
      </c>
      <c r="M281" s="779" t="s">
        <v>2122</v>
      </c>
      <c r="N281" s="781">
        <v>1</v>
      </c>
      <c r="O281" s="779" t="s">
        <v>2122</v>
      </c>
      <c r="P281" s="1186" t="s">
        <v>1335</v>
      </c>
      <c r="Q281" s="1186" t="s">
        <v>1335</v>
      </c>
      <c r="R281" s="1159">
        <v>43842</v>
      </c>
      <c r="S281" s="1159">
        <v>44546</v>
      </c>
      <c r="T281" s="783"/>
      <c r="U281" s="1112">
        <f t="shared" si="51"/>
        <v>44546</v>
      </c>
      <c r="V281" s="1113">
        <v>44344</v>
      </c>
      <c r="W281" s="1116" t="s">
        <v>2123</v>
      </c>
      <c r="X281" s="1119">
        <v>1</v>
      </c>
      <c r="Y281" s="1321" t="str">
        <f t="shared" si="52"/>
        <v>Destacado</v>
      </c>
      <c r="Z281" s="1113">
        <v>44442</v>
      </c>
      <c r="AA281" s="1117" t="s">
        <v>2124</v>
      </c>
      <c r="AB281" s="1114" t="s">
        <v>814</v>
      </c>
      <c r="AC281" s="1116"/>
      <c r="AD281" s="1116"/>
      <c r="AE281" s="1119"/>
      <c r="AF281" s="1322" t="str">
        <f t="shared" si="53"/>
        <v>Sin Avance</v>
      </c>
      <c r="AG281" s="1116"/>
      <c r="AH281" s="1116"/>
      <c r="AI281" s="1116"/>
      <c r="AJ281" s="1116"/>
      <c r="AK281" s="1117"/>
      <c r="AL281" s="1119"/>
      <c r="AM281" s="1116" t="str">
        <f t="shared" si="54"/>
        <v>Sin Avance</v>
      </c>
      <c r="AN281" s="1117"/>
      <c r="AO281" s="1117"/>
      <c r="AP281" s="1117"/>
      <c r="AQ281" s="1117"/>
      <c r="AR281" s="1114"/>
      <c r="AS281" s="1119"/>
      <c r="AT281" s="1120" t="str">
        <f t="shared" si="55"/>
        <v>Sin Avance</v>
      </c>
      <c r="AU281" s="1113"/>
      <c r="AV281" s="1117"/>
      <c r="AW281" s="1117"/>
      <c r="AX281" s="1116"/>
      <c r="AY281" s="1114"/>
      <c r="AZ281" s="1119"/>
      <c r="BA281" s="1116" t="str">
        <f t="shared" si="56"/>
        <v>Sin Avance</v>
      </c>
      <c r="BB281" s="1116"/>
      <c r="BC281" s="1116"/>
      <c r="BD281" s="1116"/>
      <c r="BE281" s="1114"/>
      <c r="BF281" s="1114"/>
      <c r="BG281" s="1121"/>
      <c r="BH281" s="1116" t="str">
        <f t="shared" si="57"/>
        <v>Sin Avance</v>
      </c>
      <c r="BI281" s="1122"/>
      <c r="BJ281" s="1122"/>
      <c r="BK281" s="1114"/>
      <c r="BL281" s="1135">
        <f t="shared" si="58"/>
        <v>1</v>
      </c>
      <c r="BM281" s="1117" t="s">
        <v>96</v>
      </c>
      <c r="BN281" s="1117" t="s">
        <v>96</v>
      </c>
      <c r="BO281" s="1113">
        <v>44701</v>
      </c>
      <c r="BP281" s="1117" t="s">
        <v>4218</v>
      </c>
      <c r="BQ281" s="1122" t="s">
        <v>96</v>
      </c>
      <c r="BR281" s="1122" t="s">
        <v>96</v>
      </c>
      <c r="BS281" s="1125" t="str">
        <f t="shared" si="59"/>
        <v>Cerrada</v>
      </c>
      <c r="BT281" s="1116" t="s">
        <v>4219</v>
      </c>
      <c r="BU281" s="1127" t="s">
        <v>186</v>
      </c>
      <c r="BV281" s="1128"/>
      <c r="BZ281" s="725"/>
    </row>
    <row r="282" spans="1:78" s="1129" customFormat="1" ht="41.1" customHeight="1">
      <c r="A282" s="778" t="s">
        <v>131</v>
      </c>
      <c r="B282" s="1133">
        <v>44182</v>
      </c>
      <c r="C282" s="781" t="s">
        <v>2116</v>
      </c>
      <c r="D282" s="1108" t="s">
        <v>2117</v>
      </c>
      <c r="E282" s="780" t="s">
        <v>2118</v>
      </c>
      <c r="F282" s="778" t="s">
        <v>98</v>
      </c>
      <c r="G282" s="779" t="s">
        <v>1335</v>
      </c>
      <c r="H282" s="780" t="s">
        <v>2119</v>
      </c>
      <c r="I282" s="781">
        <v>2</v>
      </c>
      <c r="J282" s="780" t="s">
        <v>2125</v>
      </c>
      <c r="K282" s="778" t="s">
        <v>110</v>
      </c>
      <c r="L282" s="778"/>
      <c r="M282" s="779" t="s">
        <v>2126</v>
      </c>
      <c r="N282" s="781">
        <v>1</v>
      </c>
      <c r="O282" s="779" t="s">
        <v>2127</v>
      </c>
      <c r="P282" s="1186" t="s">
        <v>1335</v>
      </c>
      <c r="Q282" s="1186" t="s">
        <v>1335</v>
      </c>
      <c r="R282" s="1159">
        <v>43842</v>
      </c>
      <c r="S282" s="1159">
        <v>44546</v>
      </c>
      <c r="T282" s="783"/>
      <c r="U282" s="1112">
        <f t="shared" si="51"/>
        <v>44546</v>
      </c>
      <c r="V282" s="1113">
        <v>44344</v>
      </c>
      <c r="W282" s="1116" t="s">
        <v>2128</v>
      </c>
      <c r="X282" s="1119">
        <v>0.33</v>
      </c>
      <c r="Y282" s="1321" t="str">
        <f t="shared" si="52"/>
        <v>No Satisfactorio</v>
      </c>
      <c r="Z282" s="1113">
        <v>44442</v>
      </c>
      <c r="AA282" s="1117" t="s">
        <v>2129</v>
      </c>
      <c r="AB282" s="1114" t="s">
        <v>814</v>
      </c>
      <c r="AC282" s="1113">
        <v>44425</v>
      </c>
      <c r="AD282" s="1116" t="s">
        <v>2130</v>
      </c>
      <c r="AE282" s="1119">
        <v>0.5</v>
      </c>
      <c r="AF282" s="1316" t="str">
        <f t="shared" si="53"/>
        <v>No Satisfactorio</v>
      </c>
      <c r="AG282" s="1113">
        <v>44442</v>
      </c>
      <c r="AH282" s="1116" t="s">
        <v>2131</v>
      </c>
      <c r="AI282" s="1114" t="s">
        <v>814</v>
      </c>
      <c r="AJ282" s="1113">
        <v>44494</v>
      </c>
      <c r="AK282" s="1116" t="s">
        <v>2132</v>
      </c>
      <c r="AL282" s="1119">
        <v>0.8</v>
      </c>
      <c r="AM282" s="1116" t="str">
        <f t="shared" si="54"/>
        <v>Satisfactorio</v>
      </c>
      <c r="AN282" s="1113">
        <v>44522</v>
      </c>
      <c r="AO282" s="1116" t="s">
        <v>2133</v>
      </c>
      <c r="AP282" s="1116" t="s">
        <v>817</v>
      </c>
      <c r="AQ282" s="1113">
        <v>44526</v>
      </c>
      <c r="AR282" s="1116" t="s">
        <v>2134</v>
      </c>
      <c r="AS282" s="1119">
        <v>0.9</v>
      </c>
      <c r="AT282" s="1116" t="str">
        <f t="shared" si="55"/>
        <v>Satisfactorio</v>
      </c>
      <c r="AU282" s="1113">
        <v>44546</v>
      </c>
      <c r="AV282" s="1116" t="s">
        <v>2135</v>
      </c>
      <c r="AW282" s="1116" t="s">
        <v>817</v>
      </c>
      <c r="AX282" s="1113">
        <v>44545</v>
      </c>
      <c r="AY282" s="1116" t="s">
        <v>2136</v>
      </c>
      <c r="AZ282" s="1119">
        <v>1</v>
      </c>
      <c r="BA282" s="1116" t="str">
        <f t="shared" si="56"/>
        <v>Destacado</v>
      </c>
      <c r="BB282" s="1113">
        <v>44546</v>
      </c>
      <c r="BC282" s="1116" t="s">
        <v>2137</v>
      </c>
      <c r="BD282" s="1116" t="s">
        <v>817</v>
      </c>
      <c r="BE282" s="1114"/>
      <c r="BF282" s="1114"/>
      <c r="BG282" s="1121"/>
      <c r="BH282" s="1116" t="str">
        <f t="shared" si="57"/>
        <v>Sin Avance</v>
      </c>
      <c r="BI282" s="1122"/>
      <c r="BJ282" s="1122"/>
      <c r="BK282" s="1114"/>
      <c r="BL282" s="1135">
        <f t="shared" si="58"/>
        <v>1</v>
      </c>
      <c r="BM282" s="1117" t="s">
        <v>96</v>
      </c>
      <c r="BN282" s="1117" t="s">
        <v>96</v>
      </c>
      <c r="BO282" s="1113">
        <v>44701</v>
      </c>
      <c r="BP282" s="1117" t="s">
        <v>4218</v>
      </c>
      <c r="BQ282" s="1122" t="s">
        <v>96</v>
      </c>
      <c r="BR282" s="1122" t="s">
        <v>96</v>
      </c>
      <c r="BS282" s="1125" t="str">
        <f t="shared" si="59"/>
        <v>Cerrada</v>
      </c>
      <c r="BT282" s="1116" t="s">
        <v>4219</v>
      </c>
      <c r="BU282" s="1127" t="s">
        <v>186</v>
      </c>
      <c r="BV282" s="1128"/>
      <c r="BZ282" s="725"/>
    </row>
    <row r="283" spans="1:78" s="1129" customFormat="1" ht="41.1" customHeight="1">
      <c r="A283" s="778" t="s">
        <v>131</v>
      </c>
      <c r="B283" s="1133">
        <v>44182</v>
      </c>
      <c r="C283" s="781" t="s">
        <v>2116</v>
      </c>
      <c r="D283" s="1108" t="s">
        <v>2117</v>
      </c>
      <c r="E283" s="780" t="s">
        <v>2118</v>
      </c>
      <c r="F283" s="778" t="s">
        <v>98</v>
      </c>
      <c r="G283" s="779" t="s">
        <v>1335</v>
      </c>
      <c r="H283" s="780" t="s">
        <v>2119</v>
      </c>
      <c r="I283" s="781">
        <v>3</v>
      </c>
      <c r="J283" s="780" t="s">
        <v>2138</v>
      </c>
      <c r="K283" s="778" t="s">
        <v>110</v>
      </c>
      <c r="L283" s="778"/>
      <c r="M283" s="779" t="s">
        <v>2139</v>
      </c>
      <c r="N283" s="781">
        <v>12</v>
      </c>
      <c r="O283" s="779" t="s">
        <v>2140</v>
      </c>
      <c r="P283" s="1186" t="s">
        <v>1335</v>
      </c>
      <c r="Q283" s="1186" t="s">
        <v>1335</v>
      </c>
      <c r="R283" s="1159">
        <v>43842</v>
      </c>
      <c r="S283" s="1159">
        <v>44546</v>
      </c>
      <c r="T283" s="783"/>
      <c r="U283" s="1112">
        <f t="shared" si="51"/>
        <v>44546</v>
      </c>
      <c r="V283" s="1113">
        <v>44344</v>
      </c>
      <c r="W283" s="1116" t="s">
        <v>2141</v>
      </c>
      <c r="X283" s="1119">
        <v>0.33</v>
      </c>
      <c r="Y283" s="1321" t="str">
        <f t="shared" si="52"/>
        <v>No Satisfactorio</v>
      </c>
      <c r="Z283" s="1113">
        <v>44442</v>
      </c>
      <c r="AA283" s="1117" t="s">
        <v>2142</v>
      </c>
      <c r="AB283" s="1114" t="s">
        <v>814</v>
      </c>
      <c r="AC283" s="1113">
        <v>44425</v>
      </c>
      <c r="AD283" s="1116" t="s">
        <v>2143</v>
      </c>
      <c r="AE283" s="1119">
        <v>0.5</v>
      </c>
      <c r="AF283" s="1316" t="str">
        <f t="shared" si="53"/>
        <v>No Satisfactorio</v>
      </c>
      <c r="AG283" s="1113">
        <v>44442</v>
      </c>
      <c r="AH283" s="1117" t="s">
        <v>2144</v>
      </c>
      <c r="AI283" s="1114" t="s">
        <v>814</v>
      </c>
      <c r="AJ283" s="1113">
        <v>44494</v>
      </c>
      <c r="AK283" s="1116" t="s">
        <v>2145</v>
      </c>
      <c r="AL283" s="1119">
        <v>0.8</v>
      </c>
      <c r="AM283" s="1116" t="str">
        <f t="shared" si="54"/>
        <v>Satisfactorio</v>
      </c>
      <c r="AN283" s="1113">
        <v>44522</v>
      </c>
      <c r="AO283" s="1116" t="s">
        <v>2146</v>
      </c>
      <c r="AP283" s="1116" t="s">
        <v>817</v>
      </c>
      <c r="AQ283" s="1113">
        <v>44526</v>
      </c>
      <c r="AR283" s="1116" t="s">
        <v>2147</v>
      </c>
      <c r="AS283" s="1119">
        <v>0.9</v>
      </c>
      <c r="AT283" s="1116" t="str">
        <f t="shared" si="55"/>
        <v>Satisfactorio</v>
      </c>
      <c r="AU283" s="1113">
        <v>44546</v>
      </c>
      <c r="AV283" s="1116" t="s">
        <v>2148</v>
      </c>
      <c r="AW283" s="1116" t="s">
        <v>817</v>
      </c>
      <c r="AX283" s="1113">
        <v>44545</v>
      </c>
      <c r="AY283" s="1116" t="s">
        <v>2149</v>
      </c>
      <c r="AZ283" s="1119">
        <v>1</v>
      </c>
      <c r="BA283" s="1116" t="str">
        <f t="shared" si="56"/>
        <v>Destacado</v>
      </c>
      <c r="BB283" s="1113">
        <v>44546</v>
      </c>
      <c r="BC283" s="1116" t="s">
        <v>2150</v>
      </c>
      <c r="BD283" s="1116" t="s">
        <v>817</v>
      </c>
      <c r="BE283" s="1114"/>
      <c r="BF283" s="1114"/>
      <c r="BG283" s="1121"/>
      <c r="BH283" s="1116" t="str">
        <f t="shared" si="57"/>
        <v>Sin Avance</v>
      </c>
      <c r="BI283" s="1122"/>
      <c r="BJ283" s="1122"/>
      <c r="BK283" s="1114"/>
      <c r="BL283" s="1135">
        <f t="shared" si="58"/>
        <v>1</v>
      </c>
      <c r="BM283" s="1117" t="s">
        <v>96</v>
      </c>
      <c r="BN283" s="1117" t="s">
        <v>96</v>
      </c>
      <c r="BO283" s="1113">
        <v>44701</v>
      </c>
      <c r="BP283" s="1117" t="s">
        <v>4218</v>
      </c>
      <c r="BQ283" s="1122" t="s">
        <v>96</v>
      </c>
      <c r="BR283" s="1122" t="s">
        <v>96</v>
      </c>
      <c r="BS283" s="1125" t="str">
        <f t="shared" si="59"/>
        <v>Cerrada</v>
      </c>
      <c r="BT283" s="1116" t="s">
        <v>4219</v>
      </c>
      <c r="BU283" s="1127" t="s">
        <v>186</v>
      </c>
      <c r="BV283" s="1128"/>
      <c r="BZ283" s="725"/>
    </row>
    <row r="284" spans="1:78" s="1129" customFormat="1" ht="41.1" customHeight="1">
      <c r="A284" s="778" t="s">
        <v>131</v>
      </c>
      <c r="B284" s="1133">
        <v>44182</v>
      </c>
      <c r="C284" s="781" t="s">
        <v>2116</v>
      </c>
      <c r="D284" s="1108" t="s">
        <v>2117</v>
      </c>
      <c r="E284" s="780" t="s">
        <v>2118</v>
      </c>
      <c r="F284" s="778" t="s">
        <v>98</v>
      </c>
      <c r="G284" s="779" t="s">
        <v>1335</v>
      </c>
      <c r="H284" s="780" t="s">
        <v>2119</v>
      </c>
      <c r="I284" s="781">
        <v>4</v>
      </c>
      <c r="J284" s="780" t="s">
        <v>2151</v>
      </c>
      <c r="K284" s="778" t="s">
        <v>110</v>
      </c>
      <c r="L284" s="778"/>
      <c r="M284" s="779" t="s">
        <v>2152</v>
      </c>
      <c r="N284" s="781">
        <v>1</v>
      </c>
      <c r="O284" s="779" t="s">
        <v>2153</v>
      </c>
      <c r="P284" s="1186" t="s">
        <v>1335</v>
      </c>
      <c r="Q284" s="1186" t="s">
        <v>1335</v>
      </c>
      <c r="R284" s="1159">
        <v>43842</v>
      </c>
      <c r="S284" s="1159">
        <v>44546</v>
      </c>
      <c r="T284" s="783"/>
      <c r="U284" s="1112">
        <f t="shared" si="51"/>
        <v>44546</v>
      </c>
      <c r="V284" s="1113">
        <v>44344</v>
      </c>
      <c r="W284" s="1116" t="s">
        <v>2154</v>
      </c>
      <c r="X284" s="1119">
        <v>0.25</v>
      </c>
      <c r="Y284" s="1321" t="str">
        <f t="shared" si="52"/>
        <v>No Satisfactorio</v>
      </c>
      <c r="Z284" s="1113">
        <v>44442</v>
      </c>
      <c r="AA284" s="1117" t="s">
        <v>2155</v>
      </c>
      <c r="AB284" s="1114" t="s">
        <v>814</v>
      </c>
      <c r="AC284" s="1113">
        <v>44425</v>
      </c>
      <c r="AD284" s="1116" t="s">
        <v>2156</v>
      </c>
      <c r="AE284" s="1119">
        <v>0.5</v>
      </c>
      <c r="AF284" s="1316" t="str">
        <f t="shared" si="53"/>
        <v>No Satisfactorio</v>
      </c>
      <c r="AG284" s="1113">
        <v>44442</v>
      </c>
      <c r="AH284" s="1116" t="s">
        <v>2157</v>
      </c>
      <c r="AI284" s="1114" t="s">
        <v>814</v>
      </c>
      <c r="AJ284" s="1113">
        <v>44494</v>
      </c>
      <c r="AK284" s="1116" t="s">
        <v>2158</v>
      </c>
      <c r="AL284" s="1119">
        <v>0.8</v>
      </c>
      <c r="AM284" s="1116" t="str">
        <f t="shared" si="54"/>
        <v>Satisfactorio</v>
      </c>
      <c r="AN284" s="1113">
        <v>44522</v>
      </c>
      <c r="AO284" s="1116" t="s">
        <v>2159</v>
      </c>
      <c r="AP284" s="1116" t="s">
        <v>817</v>
      </c>
      <c r="AQ284" s="1113">
        <v>44526</v>
      </c>
      <c r="AR284" s="1116" t="s">
        <v>2160</v>
      </c>
      <c r="AS284" s="1119">
        <v>1</v>
      </c>
      <c r="AT284" s="1116" t="str">
        <f t="shared" si="55"/>
        <v>Destacado</v>
      </c>
      <c r="AU284" s="1113">
        <v>44546</v>
      </c>
      <c r="AV284" s="1116" t="s">
        <v>2161</v>
      </c>
      <c r="AW284" s="1116" t="s">
        <v>817</v>
      </c>
      <c r="AX284" s="1116"/>
      <c r="AY284" s="1114"/>
      <c r="AZ284" s="1119"/>
      <c r="BA284" s="1116" t="str">
        <f t="shared" si="56"/>
        <v>Sin Avance</v>
      </c>
      <c r="BB284" s="1116"/>
      <c r="BC284" s="1116"/>
      <c r="BD284" s="1116"/>
      <c r="BE284" s="1114"/>
      <c r="BF284" s="1114"/>
      <c r="BG284" s="1121"/>
      <c r="BH284" s="1116" t="str">
        <f t="shared" si="57"/>
        <v>Sin Avance</v>
      </c>
      <c r="BI284" s="1122"/>
      <c r="BJ284" s="1122"/>
      <c r="BK284" s="1114"/>
      <c r="BL284" s="1135">
        <f t="shared" si="58"/>
        <v>1</v>
      </c>
      <c r="BM284" s="1117" t="s">
        <v>96</v>
      </c>
      <c r="BN284" s="1117" t="s">
        <v>96</v>
      </c>
      <c r="BO284" s="1113">
        <v>44701</v>
      </c>
      <c r="BP284" s="1117" t="s">
        <v>4218</v>
      </c>
      <c r="BQ284" s="1122" t="s">
        <v>96</v>
      </c>
      <c r="BR284" s="1122" t="s">
        <v>96</v>
      </c>
      <c r="BS284" s="1125" t="str">
        <f t="shared" si="59"/>
        <v>Cerrada</v>
      </c>
      <c r="BT284" s="1116" t="s">
        <v>4219</v>
      </c>
      <c r="BU284" s="1127" t="s">
        <v>186</v>
      </c>
      <c r="BV284" s="1128"/>
      <c r="BZ284" s="725"/>
    </row>
    <row r="285" spans="1:78" s="1129" customFormat="1" ht="41.1" customHeight="1">
      <c r="A285" s="778" t="s">
        <v>131</v>
      </c>
      <c r="B285" s="1133">
        <v>44182</v>
      </c>
      <c r="C285" s="781" t="s">
        <v>2162</v>
      </c>
      <c r="D285" s="1108" t="s">
        <v>2117</v>
      </c>
      <c r="E285" s="780" t="s">
        <v>2163</v>
      </c>
      <c r="F285" s="778" t="s">
        <v>98</v>
      </c>
      <c r="G285" s="778" t="s">
        <v>785</v>
      </c>
      <c r="H285" s="780" t="s">
        <v>2164</v>
      </c>
      <c r="I285" s="781">
        <v>1</v>
      </c>
      <c r="J285" s="780" t="s">
        <v>2165</v>
      </c>
      <c r="K285" s="778" t="s">
        <v>110</v>
      </c>
      <c r="L285" s="779" t="s">
        <v>2166</v>
      </c>
      <c r="M285" s="779" t="s">
        <v>2167</v>
      </c>
      <c r="N285" s="781">
        <v>1</v>
      </c>
      <c r="O285" s="779" t="s">
        <v>2167</v>
      </c>
      <c r="P285" s="1109" t="s">
        <v>114</v>
      </c>
      <c r="Q285" s="1109" t="s">
        <v>114</v>
      </c>
      <c r="R285" s="1159">
        <v>44182</v>
      </c>
      <c r="S285" s="1159">
        <v>44546</v>
      </c>
      <c r="T285" s="783"/>
      <c r="U285" s="1112">
        <f t="shared" si="51"/>
        <v>44546</v>
      </c>
      <c r="V285" s="1113">
        <v>44531</v>
      </c>
      <c r="W285" s="1122" t="s">
        <v>2168</v>
      </c>
      <c r="X285" s="1119">
        <v>1</v>
      </c>
      <c r="Y285" s="1321" t="str">
        <f t="shared" si="52"/>
        <v>Destacado</v>
      </c>
      <c r="Z285" s="1118">
        <v>44553</v>
      </c>
      <c r="AA285" s="1117" t="s">
        <v>2169</v>
      </c>
      <c r="AB285" s="1117" t="s">
        <v>584</v>
      </c>
      <c r="AC285" s="1113"/>
      <c r="AD285" s="1116"/>
      <c r="AE285" s="1119"/>
      <c r="AF285" s="1322" t="str">
        <f t="shared" si="53"/>
        <v>Sin Avance</v>
      </c>
      <c r="AG285" s="1113"/>
      <c r="AH285" s="1116"/>
      <c r="AI285" s="1116"/>
      <c r="AJ285" s="1113"/>
      <c r="AK285" s="1117"/>
      <c r="AL285" s="1119"/>
      <c r="AM285" s="1116" t="str">
        <f t="shared" si="54"/>
        <v>Sin Avance</v>
      </c>
      <c r="AN285" s="1117"/>
      <c r="AO285" s="1117"/>
      <c r="AP285" s="1117"/>
      <c r="AQ285" s="1117"/>
      <c r="AR285" s="1114"/>
      <c r="AS285" s="1119"/>
      <c r="AT285" s="1120" t="str">
        <f t="shared" si="55"/>
        <v>Sin Avance</v>
      </c>
      <c r="AU285" s="1113"/>
      <c r="AV285" s="1117"/>
      <c r="AW285" s="1117"/>
      <c r="AX285" s="1116"/>
      <c r="AY285" s="1114"/>
      <c r="AZ285" s="1119"/>
      <c r="BA285" s="1116" t="str">
        <f t="shared" si="56"/>
        <v>Sin Avance</v>
      </c>
      <c r="BB285" s="1116"/>
      <c r="BC285" s="1116"/>
      <c r="BD285" s="1116"/>
      <c r="BE285" s="1114"/>
      <c r="BF285" s="1114"/>
      <c r="BG285" s="1121"/>
      <c r="BH285" s="1116" t="str">
        <f t="shared" si="57"/>
        <v>Sin Avance</v>
      </c>
      <c r="BI285" s="1122"/>
      <c r="BJ285" s="1122"/>
      <c r="BK285" s="1114"/>
      <c r="BL285" s="1135">
        <f t="shared" si="58"/>
        <v>1</v>
      </c>
      <c r="BM285" s="1117" t="s">
        <v>96</v>
      </c>
      <c r="BN285" s="1117" t="s">
        <v>96</v>
      </c>
      <c r="BO285" s="1113">
        <v>44701</v>
      </c>
      <c r="BP285" s="1117" t="s">
        <v>4218</v>
      </c>
      <c r="BQ285" s="1122" t="s">
        <v>96</v>
      </c>
      <c r="BR285" s="1122" t="s">
        <v>96</v>
      </c>
      <c r="BS285" s="1125" t="str">
        <f t="shared" si="59"/>
        <v>Cerrada</v>
      </c>
      <c r="BT285" s="1116" t="s">
        <v>4219</v>
      </c>
      <c r="BU285" s="1127" t="s">
        <v>186</v>
      </c>
      <c r="BV285" s="1128"/>
      <c r="BZ285" s="725"/>
    </row>
    <row r="286" spans="1:78" s="230" customFormat="1" ht="45" customHeight="1">
      <c r="A286" s="123" t="s">
        <v>131</v>
      </c>
      <c r="B286" s="129">
        <v>44182</v>
      </c>
      <c r="C286" s="126" t="s">
        <v>2170</v>
      </c>
      <c r="D286" s="196" t="s">
        <v>2117</v>
      </c>
      <c r="E286" s="401" t="s">
        <v>2171</v>
      </c>
      <c r="F286" s="140" t="s">
        <v>98</v>
      </c>
      <c r="G286" s="124" t="s">
        <v>2172</v>
      </c>
      <c r="H286" s="125" t="s">
        <v>2173</v>
      </c>
      <c r="I286" s="126">
        <v>1</v>
      </c>
      <c r="J286" s="125" t="s">
        <v>2174</v>
      </c>
      <c r="K286" s="123" t="s">
        <v>110</v>
      </c>
      <c r="L286" s="124" t="s">
        <v>2175</v>
      </c>
      <c r="M286" s="124" t="s">
        <v>2176</v>
      </c>
      <c r="N286" s="126">
        <v>1</v>
      </c>
      <c r="O286" s="124" t="s">
        <v>2176</v>
      </c>
      <c r="P286" s="128" t="s">
        <v>114</v>
      </c>
      <c r="Q286" s="128" t="s">
        <v>114</v>
      </c>
      <c r="R286" s="267">
        <v>44201</v>
      </c>
      <c r="S286" s="268">
        <v>44381</v>
      </c>
      <c r="T286" s="262"/>
      <c r="U286" s="201">
        <f t="shared" si="51"/>
        <v>44381</v>
      </c>
      <c r="V286" s="202">
        <v>44358</v>
      </c>
      <c r="W286" s="203" t="s">
        <v>2177</v>
      </c>
      <c r="X286" s="204">
        <v>1</v>
      </c>
      <c r="Y286" s="1303" t="str">
        <f t="shared" si="52"/>
        <v>Destacado</v>
      </c>
      <c r="Z286" s="202">
        <v>44432</v>
      </c>
      <c r="AA286" s="203" t="s">
        <v>2178</v>
      </c>
      <c r="AB286" s="219" t="s">
        <v>584</v>
      </c>
      <c r="AC286" s="150">
        <v>44456</v>
      </c>
      <c r="AD286" s="203" t="s">
        <v>2179</v>
      </c>
      <c r="AE286" s="204">
        <v>1</v>
      </c>
      <c r="AF286" s="219" t="str">
        <f t="shared" si="53"/>
        <v>Destacado</v>
      </c>
      <c r="AG286" s="202">
        <v>44456</v>
      </c>
      <c r="AH286" s="203" t="s">
        <v>2180</v>
      </c>
      <c r="AI286" s="219" t="s">
        <v>277</v>
      </c>
      <c r="AJ286" s="203"/>
      <c r="AK286" s="207"/>
      <c r="AL286" s="203"/>
      <c r="AM286" s="219" t="str">
        <f t="shared" si="54"/>
        <v>Sin Avance</v>
      </c>
      <c r="AN286" s="215"/>
      <c r="AO286" s="207"/>
      <c r="AP286" s="208"/>
      <c r="AQ286" s="146"/>
      <c r="AR286" s="217"/>
      <c r="AS286" s="204"/>
      <c r="AT286" s="205" t="str">
        <f t="shared" si="55"/>
        <v>Sin Avance</v>
      </c>
      <c r="AU286" s="202"/>
      <c r="AV286" s="207"/>
      <c r="AW286" s="208"/>
      <c r="AX286" s="218"/>
      <c r="AY286" s="147"/>
      <c r="AZ286" s="204"/>
      <c r="BA286" s="219" t="str">
        <f t="shared" si="56"/>
        <v>Sin Avance</v>
      </c>
      <c r="BB286" s="148"/>
      <c r="BC286" s="203"/>
      <c r="BD286" s="203"/>
      <c r="BE286" s="236"/>
      <c r="BF286" s="217"/>
      <c r="BG286" s="221"/>
      <c r="BH286" s="219" t="str">
        <f t="shared" si="57"/>
        <v>Sin Avance</v>
      </c>
      <c r="BI286" s="237"/>
      <c r="BJ286" s="222"/>
      <c r="BK286" s="147"/>
      <c r="BL286" s="238">
        <f t="shared" si="58"/>
        <v>1</v>
      </c>
      <c r="BM286" s="207" t="s">
        <v>96</v>
      </c>
      <c r="BN286" s="207" t="s">
        <v>96</v>
      </c>
      <c r="BO286" s="203"/>
      <c r="BP286" s="203"/>
      <c r="BQ286" s="222"/>
      <c r="BR286" s="222"/>
      <c r="BS286" s="240" t="str">
        <f t="shared" si="59"/>
        <v/>
      </c>
      <c r="BT286" s="222"/>
      <c r="BU286" s="203"/>
    </row>
    <row r="287" spans="1:78" s="1129" customFormat="1" ht="45" customHeight="1">
      <c r="A287" s="778" t="s">
        <v>131</v>
      </c>
      <c r="B287" s="1133">
        <v>44182</v>
      </c>
      <c r="C287" s="781" t="s">
        <v>2181</v>
      </c>
      <c r="D287" s="1108" t="s">
        <v>2117</v>
      </c>
      <c r="E287" s="780" t="s">
        <v>2182</v>
      </c>
      <c r="F287" s="778" t="s">
        <v>98</v>
      </c>
      <c r="G287" s="779" t="s">
        <v>2172</v>
      </c>
      <c r="H287" s="780" t="s">
        <v>2183</v>
      </c>
      <c r="I287" s="781">
        <v>1</v>
      </c>
      <c r="J287" s="780" t="s">
        <v>2184</v>
      </c>
      <c r="K287" s="778" t="s">
        <v>110</v>
      </c>
      <c r="L287" s="779" t="s">
        <v>2185</v>
      </c>
      <c r="M287" s="779" t="s">
        <v>2186</v>
      </c>
      <c r="N287" s="781">
        <v>1</v>
      </c>
      <c r="O287" s="779" t="s">
        <v>2186</v>
      </c>
      <c r="P287" s="1109" t="s">
        <v>114</v>
      </c>
      <c r="Q287" s="1109" t="s">
        <v>114</v>
      </c>
      <c r="R287" s="1159">
        <v>44201</v>
      </c>
      <c r="S287" s="1159">
        <v>44381</v>
      </c>
      <c r="T287" s="783"/>
      <c r="U287" s="1112">
        <f t="shared" si="51"/>
        <v>44381</v>
      </c>
      <c r="V287" s="1113">
        <v>44358</v>
      </c>
      <c r="W287" s="1116" t="s">
        <v>2187</v>
      </c>
      <c r="X287" s="1119">
        <v>1</v>
      </c>
      <c r="Y287" s="1321" t="str">
        <f t="shared" si="52"/>
        <v>Destacado</v>
      </c>
      <c r="Z287" s="1113">
        <v>44432</v>
      </c>
      <c r="AA287" s="1116" t="s">
        <v>2188</v>
      </c>
      <c r="AB287" s="1116" t="s">
        <v>584</v>
      </c>
      <c r="AC287" s="1116"/>
      <c r="AD287" s="1116"/>
      <c r="AE287" s="1116"/>
      <c r="AF287" s="1322" t="str">
        <f t="shared" si="53"/>
        <v>Sin Avance</v>
      </c>
      <c r="AG287" s="1116"/>
      <c r="AH287" s="1116"/>
      <c r="AI287" s="1116"/>
      <c r="AJ287" s="1116"/>
      <c r="AK287" s="1117"/>
      <c r="AL287" s="1116"/>
      <c r="AM287" s="1116" t="str">
        <f t="shared" si="54"/>
        <v>Sin Avance</v>
      </c>
      <c r="AN287" s="1117"/>
      <c r="AO287" s="1117"/>
      <c r="AP287" s="1117"/>
      <c r="AQ287" s="1117"/>
      <c r="AR287" s="1114"/>
      <c r="AS287" s="1119"/>
      <c r="AT287" s="1120" t="str">
        <f t="shared" si="55"/>
        <v>Sin Avance</v>
      </c>
      <c r="AU287" s="1113"/>
      <c r="AV287" s="1117"/>
      <c r="AW287" s="1117"/>
      <c r="AX287" s="1116"/>
      <c r="AY287" s="1114"/>
      <c r="AZ287" s="1119"/>
      <c r="BA287" s="1116" t="str">
        <f t="shared" si="56"/>
        <v>Sin Avance</v>
      </c>
      <c r="BB287" s="1116"/>
      <c r="BC287" s="1116"/>
      <c r="BD287" s="1116"/>
      <c r="BE287" s="1114"/>
      <c r="BF287" s="1114"/>
      <c r="BG287" s="1121"/>
      <c r="BH287" s="1116" t="str">
        <f t="shared" si="57"/>
        <v>Sin Avance</v>
      </c>
      <c r="BI287" s="1122"/>
      <c r="BJ287" s="1122"/>
      <c r="BK287" s="1114"/>
      <c r="BL287" s="1135">
        <f t="shared" si="58"/>
        <v>1</v>
      </c>
      <c r="BM287" s="1117" t="s">
        <v>96</v>
      </c>
      <c r="BN287" s="1117" t="s">
        <v>96</v>
      </c>
      <c r="BO287" s="1113">
        <v>44701</v>
      </c>
      <c r="BP287" s="1117" t="s">
        <v>4218</v>
      </c>
      <c r="BQ287" s="1122" t="s">
        <v>96</v>
      </c>
      <c r="BR287" s="1122" t="s">
        <v>96</v>
      </c>
      <c r="BS287" s="1125" t="str">
        <f t="shared" si="59"/>
        <v>Cerrada</v>
      </c>
      <c r="BT287" s="1116" t="s">
        <v>4219</v>
      </c>
      <c r="BU287" s="1127" t="s">
        <v>186</v>
      </c>
      <c r="BV287" s="1128"/>
      <c r="BZ287" s="725"/>
    </row>
    <row r="288" spans="1:78" s="1129" customFormat="1" ht="45" customHeight="1">
      <c r="A288" s="778" t="s">
        <v>131</v>
      </c>
      <c r="B288" s="1133">
        <v>44182</v>
      </c>
      <c r="C288" s="781" t="s">
        <v>2189</v>
      </c>
      <c r="D288" s="1108" t="s">
        <v>2117</v>
      </c>
      <c r="E288" s="780" t="s">
        <v>2190</v>
      </c>
      <c r="F288" s="778" t="s">
        <v>98</v>
      </c>
      <c r="G288" s="779" t="s">
        <v>2172</v>
      </c>
      <c r="H288" s="780" t="s">
        <v>2191</v>
      </c>
      <c r="I288" s="781">
        <v>1</v>
      </c>
      <c r="J288" s="780" t="s">
        <v>2192</v>
      </c>
      <c r="K288" s="778" t="s">
        <v>110</v>
      </c>
      <c r="L288" s="779" t="s">
        <v>2193</v>
      </c>
      <c r="M288" s="779" t="s">
        <v>2194</v>
      </c>
      <c r="N288" s="781">
        <v>1</v>
      </c>
      <c r="O288" s="779" t="s">
        <v>2194</v>
      </c>
      <c r="P288" s="1109" t="s">
        <v>114</v>
      </c>
      <c r="Q288" s="1109" t="s">
        <v>114</v>
      </c>
      <c r="R288" s="1159">
        <v>44228</v>
      </c>
      <c r="S288" s="1159">
        <v>44531</v>
      </c>
      <c r="T288" s="783"/>
      <c r="U288" s="1112">
        <f t="shared" si="51"/>
        <v>44531</v>
      </c>
      <c r="V288" s="1113">
        <v>44358</v>
      </c>
      <c r="W288" s="1116" t="s">
        <v>2187</v>
      </c>
      <c r="X288" s="1119">
        <v>1</v>
      </c>
      <c r="Y288" s="1321" t="str">
        <f t="shared" si="52"/>
        <v>Destacado</v>
      </c>
      <c r="Z288" s="1113">
        <v>44432</v>
      </c>
      <c r="AA288" s="1116" t="s">
        <v>2195</v>
      </c>
      <c r="AB288" s="1116" t="s">
        <v>584</v>
      </c>
      <c r="AC288" s="1116"/>
      <c r="AD288" s="1116"/>
      <c r="AE288" s="1116"/>
      <c r="AF288" s="1322" t="str">
        <f t="shared" si="53"/>
        <v>Sin Avance</v>
      </c>
      <c r="AG288" s="1116"/>
      <c r="AH288" s="1116"/>
      <c r="AI288" s="1116"/>
      <c r="AJ288" s="1116"/>
      <c r="AK288" s="1117"/>
      <c r="AL288" s="1116"/>
      <c r="AM288" s="1116" t="str">
        <f t="shared" si="54"/>
        <v>Sin Avance</v>
      </c>
      <c r="AN288" s="1117"/>
      <c r="AO288" s="1117"/>
      <c r="AP288" s="1117"/>
      <c r="AQ288" s="1117"/>
      <c r="AR288" s="1114"/>
      <c r="AS288" s="1119"/>
      <c r="AT288" s="1120" t="str">
        <f t="shared" si="55"/>
        <v>Sin Avance</v>
      </c>
      <c r="AU288" s="1113"/>
      <c r="AV288" s="1117"/>
      <c r="AW288" s="1117"/>
      <c r="AX288" s="1116"/>
      <c r="AY288" s="1114"/>
      <c r="AZ288" s="1119"/>
      <c r="BA288" s="1116" t="str">
        <f t="shared" si="56"/>
        <v>Sin Avance</v>
      </c>
      <c r="BB288" s="1116"/>
      <c r="BC288" s="1116"/>
      <c r="BD288" s="1116"/>
      <c r="BE288" s="1114"/>
      <c r="BF288" s="1114"/>
      <c r="BG288" s="1121"/>
      <c r="BH288" s="1116" t="str">
        <f t="shared" si="57"/>
        <v>Sin Avance</v>
      </c>
      <c r="BI288" s="1122"/>
      <c r="BJ288" s="1122"/>
      <c r="BK288" s="1114"/>
      <c r="BL288" s="1135">
        <f t="shared" si="58"/>
        <v>1</v>
      </c>
      <c r="BM288" s="1117" t="s">
        <v>96</v>
      </c>
      <c r="BN288" s="1117" t="s">
        <v>96</v>
      </c>
      <c r="BO288" s="1113">
        <v>44701</v>
      </c>
      <c r="BP288" s="1117" t="s">
        <v>4218</v>
      </c>
      <c r="BQ288" s="1122" t="s">
        <v>96</v>
      </c>
      <c r="BR288" s="1122" t="s">
        <v>96</v>
      </c>
      <c r="BS288" s="1125" t="str">
        <f t="shared" si="59"/>
        <v>Cerrada</v>
      </c>
      <c r="BT288" s="1116" t="s">
        <v>4219</v>
      </c>
      <c r="BU288" s="1127" t="s">
        <v>186</v>
      </c>
      <c r="BV288" s="1128"/>
      <c r="BZ288" s="725"/>
    </row>
    <row r="289" spans="1:78" s="1129" customFormat="1" ht="41.1" customHeight="1">
      <c r="A289" s="778" t="s">
        <v>131</v>
      </c>
      <c r="B289" s="1133">
        <v>44182</v>
      </c>
      <c r="C289" s="781" t="s">
        <v>2189</v>
      </c>
      <c r="D289" s="1108" t="s">
        <v>2117</v>
      </c>
      <c r="E289" s="780" t="s">
        <v>2190</v>
      </c>
      <c r="F289" s="778" t="s">
        <v>98</v>
      </c>
      <c r="G289" s="778" t="s">
        <v>785</v>
      </c>
      <c r="H289" s="780" t="s">
        <v>2196</v>
      </c>
      <c r="I289" s="781">
        <v>2</v>
      </c>
      <c r="J289" s="780" t="s">
        <v>2197</v>
      </c>
      <c r="K289" s="778" t="s">
        <v>110</v>
      </c>
      <c r="L289" s="779" t="s">
        <v>2198</v>
      </c>
      <c r="M289" s="779" t="s">
        <v>2199</v>
      </c>
      <c r="N289" s="781">
        <v>1</v>
      </c>
      <c r="O289" s="779" t="s">
        <v>2199</v>
      </c>
      <c r="P289" s="1109" t="s">
        <v>114</v>
      </c>
      <c r="Q289" s="1109" t="s">
        <v>114</v>
      </c>
      <c r="R289" s="1159">
        <v>44228</v>
      </c>
      <c r="S289" s="1159">
        <v>44531</v>
      </c>
      <c r="T289" s="783"/>
      <c r="U289" s="1112">
        <f t="shared" si="51"/>
        <v>44531</v>
      </c>
      <c r="V289" s="1113">
        <v>44456</v>
      </c>
      <c r="W289" s="1116" t="s">
        <v>2200</v>
      </c>
      <c r="X289" s="1119">
        <v>1</v>
      </c>
      <c r="Y289" s="1321" t="str">
        <f t="shared" si="52"/>
        <v>Destacado</v>
      </c>
      <c r="Z289" s="1118">
        <v>44553</v>
      </c>
      <c r="AA289" s="1117" t="s">
        <v>2201</v>
      </c>
      <c r="AB289" s="1116" t="s">
        <v>584</v>
      </c>
      <c r="AC289" s="1113"/>
      <c r="AD289" s="1116"/>
      <c r="AE289" s="1119"/>
      <c r="AF289" s="1322" t="str">
        <f t="shared" si="53"/>
        <v>Sin Avance</v>
      </c>
      <c r="AG289" s="1113"/>
      <c r="AH289" s="1116"/>
      <c r="AI289" s="1116"/>
      <c r="AJ289" s="1113"/>
      <c r="AK289" s="1117"/>
      <c r="AL289" s="1119"/>
      <c r="AM289" s="1116" t="str">
        <f t="shared" si="54"/>
        <v>Sin Avance</v>
      </c>
      <c r="AN289" s="1117"/>
      <c r="AO289" s="1117"/>
      <c r="AP289" s="1117"/>
      <c r="AQ289" s="1117"/>
      <c r="AR289" s="1114"/>
      <c r="AS289" s="1119"/>
      <c r="AT289" s="1120" t="str">
        <f t="shared" si="55"/>
        <v>Sin Avance</v>
      </c>
      <c r="AU289" s="1113"/>
      <c r="AV289" s="1117"/>
      <c r="AW289" s="1117"/>
      <c r="AX289" s="1116"/>
      <c r="AY289" s="1114"/>
      <c r="AZ289" s="1119"/>
      <c r="BA289" s="1116" t="str">
        <f t="shared" si="56"/>
        <v>Sin Avance</v>
      </c>
      <c r="BB289" s="1116"/>
      <c r="BC289" s="1116"/>
      <c r="BD289" s="1116"/>
      <c r="BE289" s="1114"/>
      <c r="BF289" s="1114"/>
      <c r="BG289" s="1121"/>
      <c r="BH289" s="1116" t="str">
        <f t="shared" si="57"/>
        <v>Sin Avance</v>
      </c>
      <c r="BI289" s="1122"/>
      <c r="BJ289" s="1122"/>
      <c r="BK289" s="1114"/>
      <c r="BL289" s="1135">
        <f t="shared" si="58"/>
        <v>1</v>
      </c>
      <c r="BM289" s="1117" t="s">
        <v>96</v>
      </c>
      <c r="BN289" s="1117" t="s">
        <v>96</v>
      </c>
      <c r="BO289" s="1113">
        <v>44701</v>
      </c>
      <c r="BP289" s="1117" t="s">
        <v>4218</v>
      </c>
      <c r="BQ289" s="1122" t="s">
        <v>96</v>
      </c>
      <c r="BR289" s="1122" t="s">
        <v>96</v>
      </c>
      <c r="BS289" s="1125" t="str">
        <f t="shared" si="59"/>
        <v>Cerrada</v>
      </c>
      <c r="BT289" s="1116" t="s">
        <v>4219</v>
      </c>
      <c r="BU289" s="1127" t="s">
        <v>186</v>
      </c>
      <c r="BV289" s="1128"/>
      <c r="BZ289" s="725"/>
    </row>
    <row r="290" spans="1:78" s="1129" customFormat="1" ht="45" customHeight="1">
      <c r="A290" s="778" t="s">
        <v>131</v>
      </c>
      <c r="B290" s="1133">
        <v>44182</v>
      </c>
      <c r="C290" s="781" t="s">
        <v>2202</v>
      </c>
      <c r="D290" s="1108" t="s">
        <v>2117</v>
      </c>
      <c r="E290" s="780" t="s">
        <v>2203</v>
      </c>
      <c r="F290" s="778" t="s">
        <v>98</v>
      </c>
      <c r="G290" s="778" t="s">
        <v>785</v>
      </c>
      <c r="H290" s="780" t="s">
        <v>2204</v>
      </c>
      <c r="I290" s="781">
        <v>1</v>
      </c>
      <c r="J290" s="780" t="s">
        <v>2205</v>
      </c>
      <c r="K290" s="778" t="s">
        <v>110</v>
      </c>
      <c r="L290" s="779" t="s">
        <v>2206</v>
      </c>
      <c r="M290" s="779" t="s">
        <v>2207</v>
      </c>
      <c r="N290" s="781">
        <v>1</v>
      </c>
      <c r="O290" s="779" t="s">
        <v>2207</v>
      </c>
      <c r="P290" s="1109" t="s">
        <v>114</v>
      </c>
      <c r="Q290" s="1109" t="s">
        <v>114</v>
      </c>
      <c r="R290" s="1159">
        <v>44228</v>
      </c>
      <c r="S290" s="1159">
        <v>44531</v>
      </c>
      <c r="T290" s="783"/>
      <c r="U290" s="1112">
        <f t="shared" si="51"/>
        <v>44531</v>
      </c>
      <c r="V290" s="1113">
        <v>44456</v>
      </c>
      <c r="W290" s="1116" t="s">
        <v>2208</v>
      </c>
      <c r="X290" s="1119">
        <v>1</v>
      </c>
      <c r="Y290" s="1321" t="str">
        <f t="shared" si="52"/>
        <v>Destacado</v>
      </c>
      <c r="Z290" s="1118">
        <v>44553</v>
      </c>
      <c r="AA290" s="1117" t="s">
        <v>3979</v>
      </c>
      <c r="AB290" s="1116" t="s">
        <v>584</v>
      </c>
      <c r="AC290" s="1113"/>
      <c r="AD290" s="1116"/>
      <c r="AE290" s="1119"/>
      <c r="AF290" s="1322" t="str">
        <f t="shared" si="53"/>
        <v>Sin Avance</v>
      </c>
      <c r="AG290" s="1113"/>
      <c r="AH290" s="1116"/>
      <c r="AI290" s="1116"/>
      <c r="AJ290" s="1113"/>
      <c r="AK290" s="1117"/>
      <c r="AL290" s="1119"/>
      <c r="AM290" s="1116" t="str">
        <f t="shared" si="54"/>
        <v>Sin Avance</v>
      </c>
      <c r="AN290" s="1117"/>
      <c r="AO290" s="1117"/>
      <c r="AP290" s="1117"/>
      <c r="AQ290" s="1117"/>
      <c r="AR290" s="1114"/>
      <c r="AS290" s="1119"/>
      <c r="AT290" s="1120" t="str">
        <f t="shared" si="55"/>
        <v>Sin Avance</v>
      </c>
      <c r="AU290" s="1113"/>
      <c r="AV290" s="1117"/>
      <c r="AW290" s="1117"/>
      <c r="AX290" s="1116"/>
      <c r="AY290" s="1114"/>
      <c r="AZ290" s="1119"/>
      <c r="BA290" s="1116" t="str">
        <f t="shared" si="56"/>
        <v>Sin Avance</v>
      </c>
      <c r="BB290" s="1116"/>
      <c r="BC290" s="1116"/>
      <c r="BD290" s="1116"/>
      <c r="BE290" s="1114"/>
      <c r="BF290" s="1114"/>
      <c r="BG290" s="1121"/>
      <c r="BH290" s="1116" t="str">
        <f t="shared" si="57"/>
        <v>Sin Avance</v>
      </c>
      <c r="BI290" s="1122"/>
      <c r="BJ290" s="1122"/>
      <c r="BK290" s="1114"/>
      <c r="BL290" s="1135">
        <f t="shared" si="58"/>
        <v>1</v>
      </c>
      <c r="BM290" s="1117" t="s">
        <v>96</v>
      </c>
      <c r="BN290" s="1117" t="s">
        <v>96</v>
      </c>
      <c r="BO290" s="1113">
        <v>44701</v>
      </c>
      <c r="BP290" s="1117" t="s">
        <v>4218</v>
      </c>
      <c r="BQ290" s="1122" t="s">
        <v>96</v>
      </c>
      <c r="BR290" s="1122" t="s">
        <v>96</v>
      </c>
      <c r="BS290" s="1125" t="str">
        <f t="shared" si="59"/>
        <v>Cerrada</v>
      </c>
      <c r="BT290" s="1116" t="s">
        <v>4219</v>
      </c>
      <c r="BU290" s="1127" t="s">
        <v>186</v>
      </c>
      <c r="BV290" s="1128"/>
      <c r="BZ290" s="725"/>
    </row>
    <row r="291" spans="1:78" s="1129" customFormat="1" ht="45" customHeight="1">
      <c r="A291" s="778" t="s">
        <v>131</v>
      </c>
      <c r="B291" s="1133">
        <v>44182</v>
      </c>
      <c r="C291" s="781" t="s">
        <v>2209</v>
      </c>
      <c r="D291" s="1108" t="s">
        <v>2117</v>
      </c>
      <c r="E291" s="1164" t="s">
        <v>2210</v>
      </c>
      <c r="F291" s="778" t="s">
        <v>98</v>
      </c>
      <c r="G291" s="779" t="s">
        <v>2172</v>
      </c>
      <c r="H291" s="780" t="s">
        <v>2211</v>
      </c>
      <c r="I291" s="781">
        <v>1</v>
      </c>
      <c r="J291" s="780" t="s">
        <v>2212</v>
      </c>
      <c r="K291" s="778" t="s">
        <v>110</v>
      </c>
      <c r="L291" s="779" t="s">
        <v>2213</v>
      </c>
      <c r="M291" s="779" t="s">
        <v>2214</v>
      </c>
      <c r="N291" s="781">
        <v>1</v>
      </c>
      <c r="O291" s="779" t="s">
        <v>2214</v>
      </c>
      <c r="P291" s="1109" t="s">
        <v>114</v>
      </c>
      <c r="Q291" s="1109" t="s">
        <v>114</v>
      </c>
      <c r="R291" s="1159">
        <v>44182</v>
      </c>
      <c r="S291" s="1159">
        <v>44377</v>
      </c>
      <c r="T291" s="783"/>
      <c r="U291" s="1112">
        <f t="shared" si="51"/>
        <v>44377</v>
      </c>
      <c r="V291" s="1113">
        <v>44369</v>
      </c>
      <c r="W291" s="1122" t="s">
        <v>2215</v>
      </c>
      <c r="X291" s="1119">
        <v>1</v>
      </c>
      <c r="Y291" s="1321" t="str">
        <f t="shared" si="52"/>
        <v>Destacado</v>
      </c>
      <c r="Z291" s="1113">
        <v>44440</v>
      </c>
      <c r="AA291" s="1116" t="s">
        <v>2216</v>
      </c>
      <c r="AB291" s="1116" t="s">
        <v>584</v>
      </c>
      <c r="AC291" s="1116"/>
      <c r="AD291" s="1116"/>
      <c r="AE291" s="1116"/>
      <c r="AF291" s="1322" t="str">
        <f t="shared" si="53"/>
        <v>Sin Avance</v>
      </c>
      <c r="AG291" s="1116"/>
      <c r="AH291" s="1116"/>
      <c r="AI291" s="1116"/>
      <c r="AJ291" s="1116"/>
      <c r="AK291" s="1117"/>
      <c r="AL291" s="1116"/>
      <c r="AM291" s="1116" t="str">
        <f t="shared" si="54"/>
        <v>Sin Avance</v>
      </c>
      <c r="AN291" s="1117"/>
      <c r="AO291" s="1117"/>
      <c r="AP291" s="1117"/>
      <c r="AQ291" s="1117"/>
      <c r="AR291" s="1114"/>
      <c r="AS291" s="1119"/>
      <c r="AT291" s="1120" t="str">
        <f t="shared" si="55"/>
        <v>Sin Avance</v>
      </c>
      <c r="AU291" s="1113"/>
      <c r="AV291" s="1117"/>
      <c r="AW291" s="1117"/>
      <c r="AX291" s="1116"/>
      <c r="AY291" s="1114"/>
      <c r="AZ291" s="1119"/>
      <c r="BA291" s="1116" t="str">
        <f t="shared" si="56"/>
        <v>Sin Avance</v>
      </c>
      <c r="BB291" s="1116"/>
      <c r="BC291" s="1116"/>
      <c r="BD291" s="1116"/>
      <c r="BE291" s="1114"/>
      <c r="BF291" s="1114"/>
      <c r="BG291" s="1121"/>
      <c r="BH291" s="1116" t="str">
        <f t="shared" si="57"/>
        <v>Sin Avance</v>
      </c>
      <c r="BI291" s="1122"/>
      <c r="BJ291" s="1122"/>
      <c r="BK291" s="1114"/>
      <c r="BL291" s="1135">
        <f t="shared" si="58"/>
        <v>1</v>
      </c>
      <c r="BM291" s="1117" t="s">
        <v>96</v>
      </c>
      <c r="BN291" s="1117" t="s">
        <v>96</v>
      </c>
      <c r="BO291" s="1113">
        <v>44701</v>
      </c>
      <c r="BP291" s="1117" t="s">
        <v>4218</v>
      </c>
      <c r="BQ291" s="1122" t="s">
        <v>96</v>
      </c>
      <c r="BR291" s="1122" t="s">
        <v>96</v>
      </c>
      <c r="BS291" s="1125" t="str">
        <f t="shared" si="59"/>
        <v>Cerrada</v>
      </c>
      <c r="BT291" s="1116" t="s">
        <v>4219</v>
      </c>
      <c r="BU291" s="1127" t="s">
        <v>186</v>
      </c>
      <c r="BV291" s="1128"/>
      <c r="BZ291" s="725"/>
    </row>
    <row r="292" spans="1:78" s="1129" customFormat="1" ht="45" customHeight="1">
      <c r="A292" s="778" t="s">
        <v>131</v>
      </c>
      <c r="B292" s="1133">
        <v>44182</v>
      </c>
      <c r="C292" s="781" t="s">
        <v>2209</v>
      </c>
      <c r="D292" s="1108" t="s">
        <v>2117</v>
      </c>
      <c r="E292" s="1164" t="s">
        <v>2210</v>
      </c>
      <c r="F292" s="778" t="s">
        <v>98</v>
      </c>
      <c r="G292" s="779" t="s">
        <v>2172</v>
      </c>
      <c r="H292" s="780" t="s">
        <v>2217</v>
      </c>
      <c r="I292" s="781">
        <v>2</v>
      </c>
      <c r="J292" s="780" t="s">
        <v>2218</v>
      </c>
      <c r="K292" s="778" t="s">
        <v>110</v>
      </c>
      <c r="L292" s="779" t="s">
        <v>2219</v>
      </c>
      <c r="M292" s="779" t="s">
        <v>2220</v>
      </c>
      <c r="N292" s="781">
        <v>12</v>
      </c>
      <c r="O292" s="779" t="s">
        <v>2220</v>
      </c>
      <c r="P292" s="1109" t="s">
        <v>114</v>
      </c>
      <c r="Q292" s="1109" t="s">
        <v>114</v>
      </c>
      <c r="R292" s="1159">
        <v>44182</v>
      </c>
      <c r="S292" s="1159">
        <v>44377</v>
      </c>
      <c r="T292" s="783"/>
      <c r="U292" s="1112">
        <f t="shared" si="51"/>
        <v>44377</v>
      </c>
      <c r="V292" s="1113">
        <v>44369</v>
      </c>
      <c r="W292" s="1122" t="s">
        <v>2221</v>
      </c>
      <c r="X292" s="1119">
        <v>1</v>
      </c>
      <c r="Y292" s="1321" t="str">
        <f t="shared" si="52"/>
        <v>Destacado</v>
      </c>
      <c r="Z292" s="1113">
        <v>44440</v>
      </c>
      <c r="AA292" s="1116" t="s">
        <v>2222</v>
      </c>
      <c r="AB292" s="1116" t="s">
        <v>584</v>
      </c>
      <c r="AC292" s="1116"/>
      <c r="AD292" s="1116"/>
      <c r="AE292" s="1116"/>
      <c r="AF292" s="1322" t="str">
        <f t="shared" si="53"/>
        <v>Sin Avance</v>
      </c>
      <c r="AG292" s="1116"/>
      <c r="AH292" s="1116"/>
      <c r="AI292" s="1116"/>
      <c r="AJ292" s="1116"/>
      <c r="AK292" s="1117"/>
      <c r="AL292" s="1116"/>
      <c r="AM292" s="1116" t="str">
        <f t="shared" si="54"/>
        <v>Sin Avance</v>
      </c>
      <c r="AN292" s="1117"/>
      <c r="AO292" s="1117"/>
      <c r="AP292" s="1117"/>
      <c r="AQ292" s="1117"/>
      <c r="AR292" s="1114"/>
      <c r="AS292" s="1119"/>
      <c r="AT292" s="1120" t="str">
        <f t="shared" si="55"/>
        <v>Sin Avance</v>
      </c>
      <c r="AU292" s="1113"/>
      <c r="AV292" s="1117"/>
      <c r="AW292" s="1117"/>
      <c r="AX292" s="1116"/>
      <c r="AY292" s="1114"/>
      <c r="AZ292" s="1119"/>
      <c r="BA292" s="1116" t="str">
        <f t="shared" si="56"/>
        <v>Sin Avance</v>
      </c>
      <c r="BB292" s="1116"/>
      <c r="BC292" s="1116"/>
      <c r="BD292" s="1116"/>
      <c r="BE292" s="1114"/>
      <c r="BF292" s="1114"/>
      <c r="BG292" s="1121"/>
      <c r="BH292" s="1116" t="str">
        <f t="shared" si="57"/>
        <v>Sin Avance</v>
      </c>
      <c r="BI292" s="1122"/>
      <c r="BJ292" s="1122"/>
      <c r="BK292" s="1114"/>
      <c r="BL292" s="1135">
        <f t="shared" si="58"/>
        <v>1</v>
      </c>
      <c r="BM292" s="1117" t="s">
        <v>96</v>
      </c>
      <c r="BN292" s="1117" t="s">
        <v>96</v>
      </c>
      <c r="BO292" s="1113">
        <v>44701</v>
      </c>
      <c r="BP292" s="1117" t="s">
        <v>4218</v>
      </c>
      <c r="BQ292" s="1122" t="s">
        <v>96</v>
      </c>
      <c r="BR292" s="1122" t="s">
        <v>96</v>
      </c>
      <c r="BS292" s="1125" t="str">
        <f t="shared" si="59"/>
        <v>Cerrada</v>
      </c>
      <c r="BT292" s="1116" t="s">
        <v>4219</v>
      </c>
      <c r="BU292" s="1127" t="s">
        <v>186</v>
      </c>
      <c r="BV292" s="1128"/>
      <c r="BZ292" s="725"/>
    </row>
    <row r="293" spans="1:78" s="230" customFormat="1" ht="45" customHeight="1">
      <c r="A293" s="123" t="s">
        <v>131</v>
      </c>
      <c r="B293" s="129">
        <v>44182</v>
      </c>
      <c r="C293" s="126" t="s">
        <v>2223</v>
      </c>
      <c r="D293" s="196" t="s">
        <v>2117</v>
      </c>
      <c r="E293" s="404" t="s">
        <v>2224</v>
      </c>
      <c r="F293" s="123" t="s">
        <v>102</v>
      </c>
      <c r="G293" s="124" t="s">
        <v>2172</v>
      </c>
      <c r="H293" s="125" t="s">
        <v>2225</v>
      </c>
      <c r="I293" s="126">
        <v>1</v>
      </c>
      <c r="J293" s="125" t="s">
        <v>2226</v>
      </c>
      <c r="K293" s="123" t="s">
        <v>110</v>
      </c>
      <c r="L293" s="124" t="s">
        <v>2227</v>
      </c>
      <c r="M293" s="124" t="s">
        <v>2228</v>
      </c>
      <c r="N293" s="126">
        <v>1</v>
      </c>
      <c r="O293" s="124" t="s">
        <v>2228</v>
      </c>
      <c r="P293" s="128" t="s">
        <v>114</v>
      </c>
      <c r="Q293" s="128" t="s">
        <v>114</v>
      </c>
      <c r="R293" s="267">
        <v>44182</v>
      </c>
      <c r="S293" s="268">
        <v>44377</v>
      </c>
      <c r="T293" s="262"/>
      <c r="U293" s="201">
        <f t="shared" si="51"/>
        <v>44377</v>
      </c>
      <c r="V293" s="202">
        <v>44369</v>
      </c>
      <c r="W293" s="222" t="s">
        <v>2229</v>
      </c>
      <c r="X293" s="204">
        <v>1</v>
      </c>
      <c r="Y293" s="1303" t="str">
        <f t="shared" si="52"/>
        <v>Destacado</v>
      </c>
      <c r="Z293" s="202">
        <v>44440</v>
      </c>
      <c r="AA293" s="203" t="s">
        <v>2230</v>
      </c>
      <c r="AB293" s="219" t="s">
        <v>584</v>
      </c>
      <c r="AC293" s="148"/>
      <c r="AD293" s="203"/>
      <c r="AE293" s="203"/>
      <c r="AF293" s="219" t="str">
        <f t="shared" si="53"/>
        <v>Sin Avance</v>
      </c>
      <c r="AG293" s="218"/>
      <c r="AH293" s="203"/>
      <c r="AI293" s="219"/>
      <c r="AJ293" s="203"/>
      <c r="AK293" s="207"/>
      <c r="AL293" s="203"/>
      <c r="AM293" s="219" t="str">
        <f t="shared" si="54"/>
        <v>Sin Avance</v>
      </c>
      <c r="AN293" s="215"/>
      <c r="AO293" s="207"/>
      <c r="AP293" s="208"/>
      <c r="AQ293" s="146"/>
      <c r="AR293" s="217"/>
      <c r="AS293" s="204"/>
      <c r="AT293" s="205" t="str">
        <f t="shared" si="55"/>
        <v>Sin Avance</v>
      </c>
      <c r="AU293" s="202"/>
      <c r="AV293" s="207"/>
      <c r="AW293" s="208"/>
      <c r="AX293" s="218"/>
      <c r="AY293" s="147"/>
      <c r="AZ293" s="204"/>
      <c r="BA293" s="219" t="str">
        <f t="shared" si="56"/>
        <v>Sin Avance</v>
      </c>
      <c r="BB293" s="148"/>
      <c r="BC293" s="203"/>
      <c r="BD293" s="203"/>
      <c r="BE293" s="236"/>
      <c r="BF293" s="217"/>
      <c r="BG293" s="221"/>
      <c r="BH293" s="219" t="str">
        <f t="shared" si="57"/>
        <v>Sin Avance</v>
      </c>
      <c r="BI293" s="237"/>
      <c r="BJ293" s="222"/>
      <c r="BK293" s="147"/>
      <c r="BL293" s="238">
        <f t="shared" si="58"/>
        <v>1</v>
      </c>
      <c r="BM293" s="207" t="s">
        <v>96</v>
      </c>
      <c r="BN293" s="207" t="s">
        <v>96</v>
      </c>
      <c r="BO293" s="203"/>
      <c r="BP293" s="203"/>
      <c r="BQ293" s="222"/>
      <c r="BR293" s="222"/>
      <c r="BS293" s="240" t="str">
        <f t="shared" si="59"/>
        <v/>
      </c>
      <c r="BT293" s="222"/>
      <c r="BU293" s="203"/>
    </row>
    <row r="294" spans="1:78" s="230" customFormat="1" ht="45" customHeight="1">
      <c r="A294" s="123" t="s">
        <v>131</v>
      </c>
      <c r="B294" s="129">
        <v>44182</v>
      </c>
      <c r="C294" s="126" t="s">
        <v>2231</v>
      </c>
      <c r="D294" s="196" t="s">
        <v>2117</v>
      </c>
      <c r="E294" s="404" t="s">
        <v>2232</v>
      </c>
      <c r="F294" s="140" t="s">
        <v>98</v>
      </c>
      <c r="G294" s="124" t="s">
        <v>2172</v>
      </c>
      <c r="H294" s="125" t="s">
        <v>2233</v>
      </c>
      <c r="I294" s="126">
        <v>1</v>
      </c>
      <c r="J294" s="125" t="s">
        <v>2234</v>
      </c>
      <c r="K294" s="123" t="s">
        <v>110</v>
      </c>
      <c r="L294" s="124" t="s">
        <v>2235</v>
      </c>
      <c r="M294" s="124" t="s">
        <v>2236</v>
      </c>
      <c r="N294" s="126">
        <v>1</v>
      </c>
      <c r="O294" s="124" t="s">
        <v>2236</v>
      </c>
      <c r="P294" s="128" t="s">
        <v>114</v>
      </c>
      <c r="Q294" s="128" t="s">
        <v>114</v>
      </c>
      <c r="R294" s="267">
        <v>44182</v>
      </c>
      <c r="S294" s="268">
        <v>44377</v>
      </c>
      <c r="T294" s="262"/>
      <c r="U294" s="201">
        <f t="shared" si="51"/>
        <v>44377</v>
      </c>
      <c r="V294" s="202">
        <v>44369</v>
      </c>
      <c r="W294" s="222" t="s">
        <v>2237</v>
      </c>
      <c r="X294" s="204">
        <v>1</v>
      </c>
      <c r="Y294" s="1303" t="str">
        <f t="shared" si="52"/>
        <v>Destacado</v>
      </c>
      <c r="Z294" s="202">
        <v>44440</v>
      </c>
      <c r="AA294" s="203" t="s">
        <v>2238</v>
      </c>
      <c r="AB294" s="219" t="s">
        <v>584</v>
      </c>
      <c r="AC294" s="148"/>
      <c r="AD294" s="203"/>
      <c r="AE294" s="203"/>
      <c r="AF294" s="219" t="str">
        <f t="shared" si="53"/>
        <v>Sin Avance</v>
      </c>
      <c r="AG294" s="218"/>
      <c r="AH294" s="203"/>
      <c r="AI294" s="219"/>
      <c r="AJ294" s="203"/>
      <c r="AK294" s="207"/>
      <c r="AL294" s="203"/>
      <c r="AM294" s="219" t="str">
        <f t="shared" si="54"/>
        <v>Sin Avance</v>
      </c>
      <c r="AN294" s="215"/>
      <c r="AO294" s="207"/>
      <c r="AP294" s="208"/>
      <c r="AQ294" s="146"/>
      <c r="AR294" s="217"/>
      <c r="AS294" s="204"/>
      <c r="AT294" s="205" t="str">
        <f t="shared" si="55"/>
        <v>Sin Avance</v>
      </c>
      <c r="AU294" s="202"/>
      <c r="AV294" s="207"/>
      <c r="AW294" s="208"/>
      <c r="AX294" s="218"/>
      <c r="AY294" s="147"/>
      <c r="AZ294" s="204"/>
      <c r="BA294" s="219" t="str">
        <f t="shared" si="56"/>
        <v>Sin Avance</v>
      </c>
      <c r="BB294" s="148"/>
      <c r="BC294" s="203"/>
      <c r="BD294" s="203"/>
      <c r="BE294" s="236"/>
      <c r="BF294" s="217"/>
      <c r="BG294" s="221"/>
      <c r="BH294" s="219" t="str">
        <f t="shared" si="57"/>
        <v>Sin Avance</v>
      </c>
      <c r="BI294" s="237"/>
      <c r="BJ294" s="222"/>
      <c r="BK294" s="147"/>
      <c r="BL294" s="238">
        <f t="shared" si="58"/>
        <v>1</v>
      </c>
      <c r="BM294" s="207" t="s">
        <v>96</v>
      </c>
      <c r="BN294" s="207" t="s">
        <v>96</v>
      </c>
      <c r="BO294" s="203"/>
      <c r="BP294" s="203"/>
      <c r="BQ294" s="222"/>
      <c r="BR294" s="222"/>
      <c r="BS294" s="240" t="str">
        <f t="shared" si="59"/>
        <v/>
      </c>
      <c r="BT294" s="222"/>
      <c r="BU294" s="203"/>
    </row>
    <row r="295" spans="1:78" s="1129" customFormat="1" ht="41.1" customHeight="1">
      <c r="A295" s="778" t="s">
        <v>131</v>
      </c>
      <c r="B295" s="1133">
        <v>44182</v>
      </c>
      <c r="C295" s="781" t="s">
        <v>2239</v>
      </c>
      <c r="D295" s="1108" t="s">
        <v>2117</v>
      </c>
      <c r="E295" s="780" t="s">
        <v>2240</v>
      </c>
      <c r="F295" s="778" t="s">
        <v>98</v>
      </c>
      <c r="G295" s="779" t="s">
        <v>1335</v>
      </c>
      <c r="H295" s="780" t="s">
        <v>2119</v>
      </c>
      <c r="I295" s="781">
        <v>1</v>
      </c>
      <c r="J295" s="780" t="s">
        <v>2120</v>
      </c>
      <c r="K295" s="778" t="s">
        <v>110</v>
      </c>
      <c r="L295" s="779" t="s">
        <v>2121</v>
      </c>
      <c r="M295" s="779" t="s">
        <v>2122</v>
      </c>
      <c r="N295" s="781">
        <v>1</v>
      </c>
      <c r="O295" s="779" t="s">
        <v>2122</v>
      </c>
      <c r="P295" s="1186" t="s">
        <v>1335</v>
      </c>
      <c r="Q295" s="1186" t="s">
        <v>1335</v>
      </c>
      <c r="R295" s="1159">
        <v>43842</v>
      </c>
      <c r="S295" s="1159">
        <v>44546</v>
      </c>
      <c r="T295" s="783"/>
      <c r="U295" s="1112">
        <f t="shared" si="51"/>
        <v>44546</v>
      </c>
      <c r="V295" s="1113">
        <v>44344</v>
      </c>
      <c r="W295" s="1116" t="s">
        <v>2123</v>
      </c>
      <c r="X295" s="1119">
        <v>1</v>
      </c>
      <c r="Y295" s="1321" t="str">
        <f t="shared" si="52"/>
        <v>Destacado</v>
      </c>
      <c r="Z295" s="1113">
        <v>44442</v>
      </c>
      <c r="AA295" s="1117" t="s">
        <v>2124</v>
      </c>
      <c r="AB295" s="1114" t="s">
        <v>814</v>
      </c>
      <c r="AC295" s="1116"/>
      <c r="AD295" s="1116"/>
      <c r="AE295" s="1119"/>
      <c r="AF295" s="1322" t="str">
        <f t="shared" si="53"/>
        <v>Sin Avance</v>
      </c>
      <c r="AG295" s="1116"/>
      <c r="AH295" s="1116"/>
      <c r="AI295" s="1116"/>
      <c r="AJ295" s="1116"/>
      <c r="AK295" s="1117"/>
      <c r="AL295" s="1119"/>
      <c r="AM295" s="1116" t="str">
        <f t="shared" si="54"/>
        <v>Sin Avance</v>
      </c>
      <c r="AN295" s="1117"/>
      <c r="AO295" s="1117"/>
      <c r="AP295" s="1117"/>
      <c r="AQ295" s="1117"/>
      <c r="AR295" s="1114"/>
      <c r="AS295" s="1119"/>
      <c r="AT295" s="1120" t="str">
        <f t="shared" si="55"/>
        <v>Sin Avance</v>
      </c>
      <c r="AU295" s="1113"/>
      <c r="AV295" s="1117"/>
      <c r="AW295" s="1117"/>
      <c r="AX295" s="1116"/>
      <c r="AY295" s="1114"/>
      <c r="AZ295" s="1119"/>
      <c r="BA295" s="1116" t="str">
        <f t="shared" si="56"/>
        <v>Sin Avance</v>
      </c>
      <c r="BB295" s="1116"/>
      <c r="BC295" s="1116"/>
      <c r="BD295" s="1116"/>
      <c r="BE295" s="1114"/>
      <c r="BF295" s="1114"/>
      <c r="BG295" s="1121"/>
      <c r="BH295" s="1116" t="str">
        <f t="shared" si="57"/>
        <v>Sin Avance</v>
      </c>
      <c r="BI295" s="1122"/>
      <c r="BJ295" s="1122"/>
      <c r="BK295" s="1114"/>
      <c r="BL295" s="1135">
        <f t="shared" si="58"/>
        <v>1</v>
      </c>
      <c r="BM295" s="1117" t="s">
        <v>96</v>
      </c>
      <c r="BN295" s="1117" t="s">
        <v>96</v>
      </c>
      <c r="BO295" s="1113">
        <v>44701</v>
      </c>
      <c r="BP295" s="1117" t="s">
        <v>4218</v>
      </c>
      <c r="BQ295" s="1122" t="s">
        <v>96</v>
      </c>
      <c r="BR295" s="1122" t="s">
        <v>96</v>
      </c>
      <c r="BS295" s="1125" t="str">
        <f t="shared" si="59"/>
        <v>Cerrada</v>
      </c>
      <c r="BT295" s="1116" t="s">
        <v>4219</v>
      </c>
      <c r="BU295" s="1127" t="s">
        <v>186</v>
      </c>
      <c r="BV295" s="1128"/>
      <c r="BZ295" s="725"/>
    </row>
    <row r="296" spans="1:78" s="1129" customFormat="1" ht="41.1" customHeight="1">
      <c r="A296" s="778" t="s">
        <v>131</v>
      </c>
      <c r="B296" s="1133">
        <v>44182</v>
      </c>
      <c r="C296" s="781" t="s">
        <v>2239</v>
      </c>
      <c r="D296" s="1108" t="s">
        <v>2117</v>
      </c>
      <c r="E296" s="780" t="s">
        <v>2240</v>
      </c>
      <c r="F296" s="778" t="s">
        <v>98</v>
      </c>
      <c r="G296" s="779" t="s">
        <v>1335</v>
      </c>
      <c r="H296" s="780" t="s">
        <v>2119</v>
      </c>
      <c r="I296" s="781">
        <v>2</v>
      </c>
      <c r="J296" s="780" t="s">
        <v>2125</v>
      </c>
      <c r="K296" s="778" t="s">
        <v>110</v>
      </c>
      <c r="L296" s="778"/>
      <c r="M296" s="779" t="s">
        <v>2126</v>
      </c>
      <c r="N296" s="781">
        <v>1</v>
      </c>
      <c r="O296" s="779" t="s">
        <v>2127</v>
      </c>
      <c r="P296" s="1186" t="s">
        <v>1335</v>
      </c>
      <c r="Q296" s="1186" t="s">
        <v>1335</v>
      </c>
      <c r="R296" s="1159">
        <v>43842</v>
      </c>
      <c r="S296" s="1159">
        <v>44546</v>
      </c>
      <c r="T296" s="783"/>
      <c r="U296" s="1112">
        <f t="shared" si="51"/>
        <v>44546</v>
      </c>
      <c r="V296" s="1113">
        <v>44344</v>
      </c>
      <c r="W296" s="1116" t="s">
        <v>2241</v>
      </c>
      <c r="X296" s="1119">
        <v>0.33</v>
      </c>
      <c r="Y296" s="1321" t="str">
        <f t="shared" si="52"/>
        <v>No Satisfactorio</v>
      </c>
      <c r="Z296" s="1113">
        <v>44442</v>
      </c>
      <c r="AA296" s="1117" t="s">
        <v>2129</v>
      </c>
      <c r="AB296" s="1114" t="s">
        <v>814</v>
      </c>
      <c r="AC296" s="1113">
        <v>44425</v>
      </c>
      <c r="AD296" s="1116" t="s">
        <v>2130</v>
      </c>
      <c r="AE296" s="1119">
        <v>0.5</v>
      </c>
      <c r="AF296" s="1316" t="str">
        <f t="shared" si="53"/>
        <v>No Satisfactorio</v>
      </c>
      <c r="AG296" s="1113">
        <v>44442</v>
      </c>
      <c r="AH296" s="1116" t="s">
        <v>2131</v>
      </c>
      <c r="AI296" s="1114" t="s">
        <v>814</v>
      </c>
      <c r="AJ296" s="1113">
        <v>44494</v>
      </c>
      <c r="AK296" s="1116" t="s">
        <v>2132</v>
      </c>
      <c r="AL296" s="1119">
        <v>0.8</v>
      </c>
      <c r="AM296" s="1116" t="str">
        <f t="shared" si="54"/>
        <v>Satisfactorio</v>
      </c>
      <c r="AN296" s="1113">
        <v>44522</v>
      </c>
      <c r="AO296" s="1116" t="s">
        <v>2133</v>
      </c>
      <c r="AP296" s="1116" t="s">
        <v>817</v>
      </c>
      <c r="AQ296" s="1113">
        <v>44526</v>
      </c>
      <c r="AR296" s="1116" t="s">
        <v>2134</v>
      </c>
      <c r="AS296" s="1119">
        <v>0.9</v>
      </c>
      <c r="AT296" s="1116" t="str">
        <f t="shared" si="55"/>
        <v>Satisfactorio</v>
      </c>
      <c r="AU296" s="1113">
        <v>44546</v>
      </c>
      <c r="AV296" s="1116" t="s">
        <v>2135</v>
      </c>
      <c r="AW296" s="1116" t="s">
        <v>817</v>
      </c>
      <c r="AX296" s="1113">
        <v>44545</v>
      </c>
      <c r="AY296" s="1116" t="s">
        <v>2136</v>
      </c>
      <c r="AZ296" s="1119">
        <v>1</v>
      </c>
      <c r="BA296" s="1116" t="str">
        <f t="shared" si="56"/>
        <v>Destacado</v>
      </c>
      <c r="BB296" s="1113">
        <v>44546</v>
      </c>
      <c r="BC296" s="1116" t="s">
        <v>2137</v>
      </c>
      <c r="BD296" s="1116" t="s">
        <v>817</v>
      </c>
      <c r="BE296" s="1114"/>
      <c r="BF296" s="1114"/>
      <c r="BG296" s="1121"/>
      <c r="BH296" s="1116" t="str">
        <f t="shared" si="57"/>
        <v>Sin Avance</v>
      </c>
      <c r="BI296" s="1122"/>
      <c r="BJ296" s="1122"/>
      <c r="BK296" s="1114"/>
      <c r="BL296" s="1135">
        <f t="shared" si="58"/>
        <v>1</v>
      </c>
      <c r="BM296" s="1117" t="s">
        <v>96</v>
      </c>
      <c r="BN296" s="1117" t="s">
        <v>96</v>
      </c>
      <c r="BO296" s="1113">
        <v>44701</v>
      </c>
      <c r="BP296" s="1117" t="s">
        <v>4218</v>
      </c>
      <c r="BQ296" s="1122" t="s">
        <v>96</v>
      </c>
      <c r="BR296" s="1122" t="s">
        <v>96</v>
      </c>
      <c r="BS296" s="1125" t="str">
        <f t="shared" si="59"/>
        <v>Cerrada</v>
      </c>
      <c r="BT296" s="1116" t="s">
        <v>4219</v>
      </c>
      <c r="BU296" s="1127" t="s">
        <v>186</v>
      </c>
      <c r="BV296" s="1128"/>
      <c r="BZ296" s="725"/>
    </row>
    <row r="297" spans="1:78" s="1129" customFormat="1" ht="41.1" customHeight="1">
      <c r="A297" s="778" t="s">
        <v>131</v>
      </c>
      <c r="B297" s="1133">
        <v>44182</v>
      </c>
      <c r="C297" s="781" t="s">
        <v>2239</v>
      </c>
      <c r="D297" s="1108" t="s">
        <v>2117</v>
      </c>
      <c r="E297" s="780" t="s">
        <v>2240</v>
      </c>
      <c r="F297" s="778" t="s">
        <v>98</v>
      </c>
      <c r="G297" s="779" t="s">
        <v>1335</v>
      </c>
      <c r="H297" s="780" t="s">
        <v>2119</v>
      </c>
      <c r="I297" s="781">
        <v>3</v>
      </c>
      <c r="J297" s="780" t="s">
        <v>2138</v>
      </c>
      <c r="K297" s="778" t="s">
        <v>110</v>
      </c>
      <c r="L297" s="778"/>
      <c r="M297" s="779" t="s">
        <v>2139</v>
      </c>
      <c r="N297" s="781">
        <v>12</v>
      </c>
      <c r="O297" s="779" t="s">
        <v>2140</v>
      </c>
      <c r="P297" s="1186" t="s">
        <v>1335</v>
      </c>
      <c r="Q297" s="1186" t="s">
        <v>1335</v>
      </c>
      <c r="R297" s="1159">
        <v>43842</v>
      </c>
      <c r="S297" s="1159">
        <v>44546</v>
      </c>
      <c r="T297" s="783"/>
      <c r="U297" s="1112">
        <f t="shared" si="51"/>
        <v>44546</v>
      </c>
      <c r="V297" s="1113">
        <v>44344</v>
      </c>
      <c r="W297" s="1116" t="s">
        <v>2242</v>
      </c>
      <c r="X297" s="1119">
        <v>0.33</v>
      </c>
      <c r="Y297" s="1321" t="str">
        <f t="shared" si="52"/>
        <v>No Satisfactorio</v>
      </c>
      <c r="Z297" s="1113">
        <v>44442</v>
      </c>
      <c r="AA297" s="1117" t="s">
        <v>2243</v>
      </c>
      <c r="AB297" s="1114" t="s">
        <v>814</v>
      </c>
      <c r="AC297" s="1113">
        <v>44425</v>
      </c>
      <c r="AD297" s="1116" t="s">
        <v>2143</v>
      </c>
      <c r="AE297" s="1119">
        <v>0.5</v>
      </c>
      <c r="AF297" s="1316" t="str">
        <f t="shared" si="53"/>
        <v>No Satisfactorio</v>
      </c>
      <c r="AG297" s="1113">
        <v>44442</v>
      </c>
      <c r="AH297" s="1117" t="s">
        <v>2144</v>
      </c>
      <c r="AI297" s="1114" t="s">
        <v>814</v>
      </c>
      <c r="AJ297" s="1113">
        <v>44494</v>
      </c>
      <c r="AK297" s="1116" t="s">
        <v>2145</v>
      </c>
      <c r="AL297" s="1119">
        <v>0.8</v>
      </c>
      <c r="AM297" s="1116" t="str">
        <f t="shared" si="54"/>
        <v>Satisfactorio</v>
      </c>
      <c r="AN297" s="1113">
        <v>44522</v>
      </c>
      <c r="AO297" s="1116" t="s">
        <v>2244</v>
      </c>
      <c r="AP297" s="1116" t="s">
        <v>817</v>
      </c>
      <c r="AQ297" s="1113">
        <v>44526</v>
      </c>
      <c r="AR297" s="1116" t="s">
        <v>2147</v>
      </c>
      <c r="AS297" s="1119">
        <v>0.9</v>
      </c>
      <c r="AT297" s="1116" t="str">
        <f t="shared" si="55"/>
        <v>Satisfactorio</v>
      </c>
      <c r="AU297" s="1113">
        <v>44546</v>
      </c>
      <c r="AV297" s="1116" t="s">
        <v>2148</v>
      </c>
      <c r="AW297" s="1116" t="s">
        <v>817</v>
      </c>
      <c r="AX297" s="1113">
        <v>44545</v>
      </c>
      <c r="AY297" s="1116" t="s">
        <v>2149</v>
      </c>
      <c r="AZ297" s="1119">
        <v>1</v>
      </c>
      <c r="BA297" s="1116" t="str">
        <f t="shared" si="56"/>
        <v>Destacado</v>
      </c>
      <c r="BB297" s="1113">
        <v>44546</v>
      </c>
      <c r="BC297" s="1116" t="s">
        <v>2150</v>
      </c>
      <c r="BD297" s="1116" t="s">
        <v>817</v>
      </c>
      <c r="BE297" s="1114"/>
      <c r="BF297" s="1114"/>
      <c r="BG297" s="1121"/>
      <c r="BH297" s="1116" t="str">
        <f t="shared" si="57"/>
        <v>Sin Avance</v>
      </c>
      <c r="BI297" s="1122"/>
      <c r="BJ297" s="1122"/>
      <c r="BK297" s="1114"/>
      <c r="BL297" s="1135">
        <f t="shared" si="58"/>
        <v>1</v>
      </c>
      <c r="BM297" s="1117" t="s">
        <v>96</v>
      </c>
      <c r="BN297" s="1117" t="s">
        <v>96</v>
      </c>
      <c r="BO297" s="1113">
        <v>44701</v>
      </c>
      <c r="BP297" s="1117" t="s">
        <v>4218</v>
      </c>
      <c r="BQ297" s="1122" t="s">
        <v>96</v>
      </c>
      <c r="BR297" s="1122" t="s">
        <v>96</v>
      </c>
      <c r="BS297" s="1125" t="str">
        <f t="shared" si="59"/>
        <v>Cerrada</v>
      </c>
      <c r="BT297" s="1116" t="s">
        <v>4219</v>
      </c>
      <c r="BU297" s="1127" t="s">
        <v>186</v>
      </c>
      <c r="BV297" s="1128"/>
      <c r="BZ297" s="725"/>
    </row>
    <row r="298" spans="1:78" s="1129" customFormat="1" ht="41.1" customHeight="1">
      <c r="A298" s="778" t="s">
        <v>131</v>
      </c>
      <c r="B298" s="1133">
        <v>44182</v>
      </c>
      <c r="C298" s="781" t="s">
        <v>2239</v>
      </c>
      <c r="D298" s="1108" t="s">
        <v>2117</v>
      </c>
      <c r="E298" s="780" t="s">
        <v>2240</v>
      </c>
      <c r="F298" s="778" t="s">
        <v>98</v>
      </c>
      <c r="G298" s="779" t="s">
        <v>1335</v>
      </c>
      <c r="H298" s="780" t="s">
        <v>2119</v>
      </c>
      <c r="I298" s="781">
        <v>4</v>
      </c>
      <c r="J298" s="780" t="s">
        <v>2151</v>
      </c>
      <c r="K298" s="778" t="s">
        <v>110</v>
      </c>
      <c r="L298" s="778"/>
      <c r="M298" s="779" t="s">
        <v>2152</v>
      </c>
      <c r="N298" s="781">
        <v>1</v>
      </c>
      <c r="O298" s="779" t="s">
        <v>2153</v>
      </c>
      <c r="P298" s="1186" t="s">
        <v>1335</v>
      </c>
      <c r="Q298" s="1186" t="s">
        <v>1335</v>
      </c>
      <c r="R298" s="1159">
        <v>43842</v>
      </c>
      <c r="S298" s="1159">
        <v>44546</v>
      </c>
      <c r="T298" s="783"/>
      <c r="U298" s="1112">
        <f t="shared" si="51"/>
        <v>44546</v>
      </c>
      <c r="V298" s="1113">
        <v>44344</v>
      </c>
      <c r="W298" s="1116" t="s">
        <v>2245</v>
      </c>
      <c r="X298" s="1119">
        <v>0.25</v>
      </c>
      <c r="Y298" s="1321" t="str">
        <f t="shared" si="52"/>
        <v>No Satisfactorio</v>
      </c>
      <c r="Z298" s="1113">
        <v>44442</v>
      </c>
      <c r="AA298" s="1117" t="s">
        <v>2155</v>
      </c>
      <c r="AB298" s="1114" t="s">
        <v>814</v>
      </c>
      <c r="AC298" s="1113">
        <v>44425</v>
      </c>
      <c r="AD298" s="1116" t="s">
        <v>2156</v>
      </c>
      <c r="AE298" s="1119">
        <v>0.5</v>
      </c>
      <c r="AF298" s="1316" t="str">
        <f t="shared" si="53"/>
        <v>No Satisfactorio</v>
      </c>
      <c r="AG298" s="1113">
        <v>44442</v>
      </c>
      <c r="AH298" s="1116" t="s">
        <v>2157</v>
      </c>
      <c r="AI298" s="1114" t="s">
        <v>814</v>
      </c>
      <c r="AJ298" s="1113">
        <v>44494</v>
      </c>
      <c r="AK298" s="1116" t="s">
        <v>2246</v>
      </c>
      <c r="AL298" s="1119">
        <v>0.8</v>
      </c>
      <c r="AM298" s="1116" t="str">
        <f t="shared" si="54"/>
        <v>Satisfactorio</v>
      </c>
      <c r="AN298" s="1113">
        <v>44522</v>
      </c>
      <c r="AO298" s="1116" t="s">
        <v>2247</v>
      </c>
      <c r="AP298" s="1116" t="s">
        <v>817</v>
      </c>
      <c r="AQ298" s="1113">
        <v>44526</v>
      </c>
      <c r="AR298" s="1116" t="s">
        <v>2160</v>
      </c>
      <c r="AS298" s="1119">
        <v>1</v>
      </c>
      <c r="AT298" s="1116" t="str">
        <f t="shared" si="55"/>
        <v>Destacado</v>
      </c>
      <c r="AU298" s="1113">
        <v>44546</v>
      </c>
      <c r="AV298" s="1116" t="s">
        <v>2161</v>
      </c>
      <c r="AW298" s="1116" t="s">
        <v>817</v>
      </c>
      <c r="AX298" s="1116"/>
      <c r="AY298" s="1114"/>
      <c r="AZ298" s="1119"/>
      <c r="BA298" s="1116" t="str">
        <f t="shared" si="56"/>
        <v>Sin Avance</v>
      </c>
      <c r="BB298" s="1116"/>
      <c r="BC298" s="1116"/>
      <c r="BD298" s="1116"/>
      <c r="BE298" s="1114"/>
      <c r="BF298" s="1114"/>
      <c r="BG298" s="1121"/>
      <c r="BH298" s="1116" t="str">
        <f t="shared" si="57"/>
        <v>Sin Avance</v>
      </c>
      <c r="BI298" s="1122"/>
      <c r="BJ298" s="1122"/>
      <c r="BK298" s="1114"/>
      <c r="BL298" s="1135">
        <f t="shared" si="58"/>
        <v>1</v>
      </c>
      <c r="BM298" s="1117" t="s">
        <v>96</v>
      </c>
      <c r="BN298" s="1117" t="s">
        <v>96</v>
      </c>
      <c r="BO298" s="1113">
        <v>44701</v>
      </c>
      <c r="BP298" s="1117" t="s">
        <v>4218</v>
      </c>
      <c r="BQ298" s="1122" t="s">
        <v>96</v>
      </c>
      <c r="BR298" s="1122" t="s">
        <v>96</v>
      </c>
      <c r="BS298" s="1125" t="str">
        <f t="shared" si="59"/>
        <v>Cerrada</v>
      </c>
      <c r="BT298" s="1116" t="s">
        <v>4219</v>
      </c>
      <c r="BU298" s="1127" t="s">
        <v>186</v>
      </c>
      <c r="BV298" s="1128"/>
      <c r="BZ298" s="725"/>
    </row>
    <row r="299" spans="1:78" s="230" customFormat="1" ht="45" customHeight="1">
      <c r="A299" s="123" t="s">
        <v>131</v>
      </c>
      <c r="B299" s="129">
        <v>44182</v>
      </c>
      <c r="C299" s="126" t="s">
        <v>2248</v>
      </c>
      <c r="D299" s="196" t="s">
        <v>2117</v>
      </c>
      <c r="E299" s="404" t="s">
        <v>2249</v>
      </c>
      <c r="F299" s="140" t="s">
        <v>98</v>
      </c>
      <c r="G299" s="124" t="s">
        <v>2172</v>
      </c>
      <c r="H299" s="125" t="s">
        <v>2250</v>
      </c>
      <c r="I299" s="126">
        <v>1</v>
      </c>
      <c r="J299" s="125" t="s">
        <v>2251</v>
      </c>
      <c r="K299" s="123" t="s">
        <v>110</v>
      </c>
      <c r="L299" s="124" t="s">
        <v>2252</v>
      </c>
      <c r="M299" s="124" t="s">
        <v>2253</v>
      </c>
      <c r="N299" s="126">
        <v>1</v>
      </c>
      <c r="O299" s="124" t="s">
        <v>2253</v>
      </c>
      <c r="P299" s="128" t="s">
        <v>114</v>
      </c>
      <c r="Q299" s="128" t="s">
        <v>114</v>
      </c>
      <c r="R299" s="267">
        <v>44182</v>
      </c>
      <c r="S299" s="268">
        <v>44377</v>
      </c>
      <c r="T299" s="262">
        <v>92</v>
      </c>
      <c r="U299" s="201">
        <f t="shared" si="51"/>
        <v>44469</v>
      </c>
      <c r="V299" s="202">
        <v>44390</v>
      </c>
      <c r="W299" s="203" t="s">
        <v>2254</v>
      </c>
      <c r="X299" s="204">
        <v>0</v>
      </c>
      <c r="Y299" s="1303" t="str">
        <f t="shared" si="52"/>
        <v>No Satisfactorio</v>
      </c>
      <c r="Z299" s="202">
        <v>44390</v>
      </c>
      <c r="AA299" s="203" t="s">
        <v>2255</v>
      </c>
      <c r="AB299" s="219" t="s">
        <v>186</v>
      </c>
      <c r="AC299" s="150">
        <v>44418</v>
      </c>
      <c r="AD299" s="203" t="s">
        <v>2256</v>
      </c>
      <c r="AE299" s="204">
        <v>1</v>
      </c>
      <c r="AF299" s="219" t="str">
        <f t="shared" si="53"/>
        <v>Destacado</v>
      </c>
      <c r="AG299" s="202">
        <v>44440</v>
      </c>
      <c r="AH299" s="203" t="s">
        <v>2257</v>
      </c>
      <c r="AI299" s="219" t="s">
        <v>277</v>
      </c>
      <c r="AJ299" s="148"/>
      <c r="AK299" s="207"/>
      <c r="AL299" s="203"/>
      <c r="AM299" s="219" t="str">
        <f t="shared" si="54"/>
        <v>Sin Avance</v>
      </c>
      <c r="AN299" s="215"/>
      <c r="AO299" s="207"/>
      <c r="AP299" s="208"/>
      <c r="AQ299" s="146"/>
      <c r="AR299" s="217"/>
      <c r="AS299" s="204"/>
      <c r="AT299" s="205" t="str">
        <f t="shared" si="55"/>
        <v>Sin Avance</v>
      </c>
      <c r="AU299" s="202"/>
      <c r="AV299" s="207"/>
      <c r="AW299" s="208"/>
      <c r="AX299" s="218"/>
      <c r="AY299" s="147"/>
      <c r="AZ299" s="204"/>
      <c r="BA299" s="219" t="str">
        <f t="shared" si="56"/>
        <v>Sin Avance</v>
      </c>
      <c r="BB299" s="148"/>
      <c r="BC299" s="203"/>
      <c r="BD299" s="203"/>
      <c r="BE299" s="236"/>
      <c r="BF299" s="217"/>
      <c r="BG299" s="221"/>
      <c r="BH299" s="219" t="str">
        <f t="shared" si="57"/>
        <v>Sin Avance</v>
      </c>
      <c r="BI299" s="237"/>
      <c r="BJ299" s="222"/>
      <c r="BK299" s="147"/>
      <c r="BL299" s="238">
        <f t="shared" si="58"/>
        <v>1</v>
      </c>
      <c r="BM299" s="207" t="s">
        <v>96</v>
      </c>
      <c r="BN299" s="207" t="s">
        <v>96</v>
      </c>
      <c r="BO299" s="203"/>
      <c r="BP299" s="203"/>
      <c r="BQ299" s="222"/>
      <c r="BR299" s="222"/>
      <c r="BS299" s="240" t="str">
        <f t="shared" si="59"/>
        <v/>
      </c>
      <c r="BT299" s="222"/>
      <c r="BU299" s="203"/>
    </row>
    <row r="300" spans="1:78" s="230" customFormat="1" ht="41.1" customHeight="1">
      <c r="A300" s="123" t="s">
        <v>131</v>
      </c>
      <c r="B300" s="129">
        <v>44182</v>
      </c>
      <c r="C300" s="126" t="s">
        <v>2258</v>
      </c>
      <c r="D300" s="196" t="s">
        <v>2117</v>
      </c>
      <c r="E300" s="125" t="s">
        <v>2259</v>
      </c>
      <c r="F300" s="123" t="s">
        <v>102</v>
      </c>
      <c r="G300" s="124" t="s">
        <v>219</v>
      </c>
      <c r="H300" s="125" t="s">
        <v>2260</v>
      </c>
      <c r="I300" s="126">
        <v>1</v>
      </c>
      <c r="J300" s="125" t="s">
        <v>2261</v>
      </c>
      <c r="K300" s="123" t="s">
        <v>110</v>
      </c>
      <c r="L300" s="124" t="s">
        <v>2262</v>
      </c>
      <c r="M300" s="124" t="s">
        <v>2263</v>
      </c>
      <c r="N300" s="126">
        <v>1</v>
      </c>
      <c r="O300" s="124" t="s">
        <v>2263</v>
      </c>
      <c r="P300" s="123" t="s">
        <v>219</v>
      </c>
      <c r="Q300" s="247" t="s">
        <v>219</v>
      </c>
      <c r="R300" s="267">
        <v>44214</v>
      </c>
      <c r="S300" s="268">
        <v>44457</v>
      </c>
      <c r="T300" s="262"/>
      <c r="U300" s="201">
        <f t="shared" si="51"/>
        <v>44457</v>
      </c>
      <c r="V300" s="202">
        <v>44377</v>
      </c>
      <c r="W300" s="203" t="s">
        <v>2264</v>
      </c>
      <c r="X300" s="204">
        <v>1</v>
      </c>
      <c r="Y300" s="1303" t="str">
        <f t="shared" si="52"/>
        <v>Destacado</v>
      </c>
      <c r="Z300" s="202">
        <v>44469</v>
      </c>
      <c r="AA300" s="203" t="s">
        <v>2265</v>
      </c>
      <c r="AB300" s="219" t="s">
        <v>832</v>
      </c>
      <c r="AC300" s="150"/>
      <c r="AD300" s="203"/>
      <c r="AE300" s="204"/>
      <c r="AF300" s="219" t="str">
        <f t="shared" si="53"/>
        <v>Sin Avance</v>
      </c>
      <c r="AG300" s="150"/>
      <c r="AH300" s="203"/>
      <c r="AI300" s="250"/>
      <c r="AJ300" s="202"/>
      <c r="AK300" s="207"/>
      <c r="AL300" s="204"/>
      <c r="AM300" s="219" t="str">
        <f t="shared" si="54"/>
        <v>Sin Avance</v>
      </c>
      <c r="AN300" s="215"/>
      <c r="AO300" s="207"/>
      <c r="AP300" s="208"/>
      <c r="AQ300" s="146"/>
      <c r="AR300" s="217"/>
      <c r="AS300" s="204"/>
      <c r="AT300" s="205" t="str">
        <f t="shared" si="55"/>
        <v>Sin Avance</v>
      </c>
      <c r="AU300" s="202"/>
      <c r="AV300" s="207"/>
      <c r="AW300" s="208"/>
      <c r="AX300" s="218"/>
      <c r="AY300" s="147"/>
      <c r="AZ300" s="204"/>
      <c r="BA300" s="219" t="str">
        <f t="shared" si="56"/>
        <v>Sin Avance</v>
      </c>
      <c r="BB300" s="148"/>
      <c r="BC300" s="203"/>
      <c r="BD300" s="203"/>
      <c r="BE300" s="236"/>
      <c r="BF300" s="217"/>
      <c r="BG300" s="221"/>
      <c r="BH300" s="219" t="str">
        <f t="shared" si="57"/>
        <v>Sin Avance</v>
      </c>
      <c r="BI300" s="237"/>
      <c r="BJ300" s="222"/>
      <c r="BK300" s="147"/>
      <c r="BL300" s="238">
        <f t="shared" si="58"/>
        <v>1</v>
      </c>
      <c r="BM300" s="207" t="s">
        <v>96</v>
      </c>
      <c r="BN300" s="207" t="s">
        <v>96</v>
      </c>
      <c r="BO300" s="203"/>
      <c r="BP300" s="207"/>
      <c r="BQ300" s="222"/>
      <c r="BR300" s="222"/>
      <c r="BS300" s="240" t="str">
        <f t="shared" si="59"/>
        <v/>
      </c>
      <c r="BT300" s="203"/>
      <c r="BU300" s="207"/>
    </row>
    <row r="301" spans="1:78" s="230" customFormat="1" ht="41.1" customHeight="1" thickBot="1">
      <c r="A301" s="123" t="s">
        <v>131</v>
      </c>
      <c r="B301" s="129">
        <v>44182</v>
      </c>
      <c r="C301" s="126" t="s">
        <v>2266</v>
      </c>
      <c r="D301" s="196" t="s">
        <v>2117</v>
      </c>
      <c r="E301" s="125" t="s">
        <v>2267</v>
      </c>
      <c r="F301" s="123" t="s">
        <v>101</v>
      </c>
      <c r="G301" s="124" t="s">
        <v>219</v>
      </c>
      <c r="H301" s="125" t="s">
        <v>2260</v>
      </c>
      <c r="I301" s="126">
        <v>1</v>
      </c>
      <c r="J301" s="125" t="s">
        <v>2261</v>
      </c>
      <c r="K301" s="123" t="s">
        <v>110</v>
      </c>
      <c r="L301" s="124" t="s">
        <v>2262</v>
      </c>
      <c r="M301" s="124" t="s">
        <v>2263</v>
      </c>
      <c r="N301" s="126">
        <v>1</v>
      </c>
      <c r="O301" s="124" t="s">
        <v>2263</v>
      </c>
      <c r="P301" s="123" t="s">
        <v>219</v>
      </c>
      <c r="Q301" s="247" t="s">
        <v>219</v>
      </c>
      <c r="R301" s="267">
        <v>44229</v>
      </c>
      <c r="S301" s="268">
        <v>44457</v>
      </c>
      <c r="T301" s="262"/>
      <c r="U301" s="201">
        <f t="shared" si="51"/>
        <v>44457</v>
      </c>
      <c r="V301" s="202">
        <v>44377</v>
      </c>
      <c r="W301" s="203" t="s">
        <v>2264</v>
      </c>
      <c r="X301" s="204">
        <v>1</v>
      </c>
      <c r="Y301" s="1303" t="str">
        <f t="shared" si="52"/>
        <v>Destacado</v>
      </c>
      <c r="Z301" s="202">
        <v>44469</v>
      </c>
      <c r="AA301" s="203" t="s">
        <v>2268</v>
      </c>
      <c r="AB301" s="219" t="s">
        <v>832</v>
      </c>
      <c r="AC301" s="150"/>
      <c r="AD301" s="203"/>
      <c r="AE301" s="204"/>
      <c r="AF301" s="219" t="str">
        <f t="shared" si="53"/>
        <v>Sin Avance</v>
      </c>
      <c r="AG301" s="150"/>
      <c r="AH301" s="203"/>
      <c r="AI301" s="250"/>
      <c r="AJ301" s="202"/>
      <c r="AK301" s="207"/>
      <c r="AL301" s="204"/>
      <c r="AM301" s="219" t="str">
        <f t="shared" si="54"/>
        <v>Sin Avance</v>
      </c>
      <c r="AN301" s="215"/>
      <c r="AO301" s="207"/>
      <c r="AP301" s="208"/>
      <c r="AQ301" s="146"/>
      <c r="AR301" s="217"/>
      <c r="AS301" s="204"/>
      <c r="AT301" s="205" t="str">
        <f t="shared" si="55"/>
        <v>Sin Avance</v>
      </c>
      <c r="AU301" s="202"/>
      <c r="AV301" s="207"/>
      <c r="AW301" s="208"/>
      <c r="AX301" s="218"/>
      <c r="AY301" s="147"/>
      <c r="AZ301" s="204"/>
      <c r="BA301" s="219" t="str">
        <f t="shared" si="56"/>
        <v>Sin Avance</v>
      </c>
      <c r="BB301" s="148"/>
      <c r="BC301" s="203"/>
      <c r="BD301" s="203"/>
      <c r="BE301" s="236"/>
      <c r="BF301" s="217"/>
      <c r="BG301" s="221"/>
      <c r="BH301" s="219" t="str">
        <f t="shared" si="57"/>
        <v>Sin Avance</v>
      </c>
      <c r="BI301" s="237"/>
      <c r="BJ301" s="222"/>
      <c r="BK301" s="147"/>
      <c r="BL301" s="238">
        <f t="shared" si="58"/>
        <v>1</v>
      </c>
      <c r="BM301" s="207" t="s">
        <v>96</v>
      </c>
      <c r="BN301" s="207" t="s">
        <v>96</v>
      </c>
      <c r="BO301" s="203"/>
      <c r="BP301" s="207"/>
      <c r="BQ301" s="222"/>
      <c r="BR301" s="222"/>
      <c r="BS301" s="240" t="str">
        <f t="shared" si="59"/>
        <v/>
      </c>
      <c r="BT301" s="203"/>
      <c r="BU301" s="207"/>
    </row>
    <row r="302" spans="1:78" s="230" customFormat="1" ht="41.1" customHeight="1">
      <c r="A302" s="123" t="s">
        <v>131</v>
      </c>
      <c r="B302" s="129">
        <v>44182</v>
      </c>
      <c r="C302" s="126" t="s">
        <v>2269</v>
      </c>
      <c r="D302" s="196" t="s">
        <v>2117</v>
      </c>
      <c r="E302" s="125" t="s">
        <v>2270</v>
      </c>
      <c r="F302" s="123" t="s">
        <v>98</v>
      </c>
      <c r="G302" s="352" t="s">
        <v>2039</v>
      </c>
      <c r="H302" s="125" t="s">
        <v>2271</v>
      </c>
      <c r="I302" s="126">
        <v>1</v>
      </c>
      <c r="J302" s="125" t="s">
        <v>2272</v>
      </c>
      <c r="K302" s="123" t="s">
        <v>110</v>
      </c>
      <c r="L302" s="124" t="s">
        <v>442</v>
      </c>
      <c r="M302" s="124" t="s">
        <v>2273</v>
      </c>
      <c r="N302" s="126">
        <v>2</v>
      </c>
      <c r="O302" s="124" t="s">
        <v>2273</v>
      </c>
      <c r="P302" s="352" t="s">
        <v>2039</v>
      </c>
      <c r="Q302" s="441" t="s">
        <v>2039</v>
      </c>
      <c r="R302" s="267">
        <v>44214</v>
      </c>
      <c r="S302" s="268">
        <v>44457</v>
      </c>
      <c r="T302" s="262"/>
      <c r="U302" s="201">
        <f t="shared" si="51"/>
        <v>44457</v>
      </c>
      <c r="V302" s="202">
        <v>44455</v>
      </c>
      <c r="W302" s="203" t="s">
        <v>2274</v>
      </c>
      <c r="X302" s="204">
        <v>1</v>
      </c>
      <c r="Y302" s="1303" t="str">
        <f t="shared" si="52"/>
        <v>Destacado</v>
      </c>
      <c r="Z302" s="206">
        <v>44553</v>
      </c>
      <c r="AA302" s="207" t="s">
        <v>2275</v>
      </c>
      <c r="AB302" s="208" t="s">
        <v>1814</v>
      </c>
      <c r="AC302" s="150"/>
      <c r="AD302" s="203"/>
      <c r="AE302" s="204"/>
      <c r="AF302" s="219" t="str">
        <f t="shared" si="53"/>
        <v>Sin Avance</v>
      </c>
      <c r="AG302" s="150"/>
      <c r="AH302" s="203"/>
      <c r="AI302" s="250"/>
      <c r="AJ302" s="202"/>
      <c r="AK302" s="207"/>
      <c r="AL302" s="204"/>
      <c r="AM302" s="219" t="str">
        <f t="shared" si="54"/>
        <v>Sin Avance</v>
      </c>
      <c r="AN302" s="215"/>
      <c r="AO302" s="207"/>
      <c r="AP302" s="208"/>
      <c r="AQ302" s="146"/>
      <c r="AR302" s="217"/>
      <c r="AS302" s="204"/>
      <c r="AT302" s="205" t="str">
        <f t="shared" si="55"/>
        <v>Sin Avance</v>
      </c>
      <c r="AU302" s="202"/>
      <c r="AV302" s="207"/>
      <c r="AW302" s="208"/>
      <c r="AX302" s="218"/>
      <c r="AY302" s="147"/>
      <c r="AZ302" s="204"/>
      <c r="BA302" s="219" t="str">
        <f t="shared" si="56"/>
        <v>Sin Avance</v>
      </c>
      <c r="BB302" s="148"/>
      <c r="BC302" s="203"/>
      <c r="BD302" s="203"/>
      <c r="BE302" s="236"/>
      <c r="BF302" s="217"/>
      <c r="BG302" s="221"/>
      <c r="BH302" s="219" t="str">
        <f t="shared" si="57"/>
        <v>Sin Avance</v>
      </c>
      <c r="BI302" s="237"/>
      <c r="BJ302" s="222"/>
      <c r="BK302" s="147"/>
      <c r="BL302" s="238">
        <f t="shared" si="58"/>
        <v>1</v>
      </c>
      <c r="BM302" s="146"/>
      <c r="BN302" s="27"/>
      <c r="BO302" s="203"/>
      <c r="BP302" s="207"/>
      <c r="BQ302" s="237"/>
      <c r="BR302" s="222"/>
      <c r="BS302" s="240" t="str">
        <f t="shared" si="59"/>
        <v/>
      </c>
      <c r="BT302" s="203"/>
      <c r="BU302" s="145"/>
      <c r="BV302" s="37"/>
      <c r="BW302" s="229"/>
    </row>
    <row r="303" spans="1:78" s="230" customFormat="1" ht="41.1" customHeight="1">
      <c r="A303" s="123" t="s">
        <v>131</v>
      </c>
      <c r="B303" s="129">
        <v>44182</v>
      </c>
      <c r="C303" s="126" t="s">
        <v>2276</v>
      </c>
      <c r="D303" s="196" t="s">
        <v>2117</v>
      </c>
      <c r="E303" s="125" t="s">
        <v>2277</v>
      </c>
      <c r="F303" s="123" t="s">
        <v>102</v>
      </c>
      <c r="G303" s="124" t="s">
        <v>219</v>
      </c>
      <c r="H303" s="125" t="s">
        <v>2260</v>
      </c>
      <c r="I303" s="126">
        <v>1</v>
      </c>
      <c r="J303" s="125" t="s">
        <v>2261</v>
      </c>
      <c r="K303" s="123" t="s">
        <v>110</v>
      </c>
      <c r="L303" s="124" t="s">
        <v>2262</v>
      </c>
      <c r="M303" s="124" t="s">
        <v>2263</v>
      </c>
      <c r="N303" s="126">
        <v>1</v>
      </c>
      <c r="O303" s="124" t="s">
        <v>2263</v>
      </c>
      <c r="P303" s="123" t="s">
        <v>219</v>
      </c>
      <c r="Q303" s="247" t="s">
        <v>219</v>
      </c>
      <c r="R303" s="267">
        <v>44214</v>
      </c>
      <c r="S303" s="268">
        <v>44457</v>
      </c>
      <c r="T303" s="262"/>
      <c r="U303" s="201">
        <f t="shared" si="51"/>
        <v>44457</v>
      </c>
      <c r="V303" s="202">
        <v>44377</v>
      </c>
      <c r="W303" s="203" t="s">
        <v>2264</v>
      </c>
      <c r="X303" s="204">
        <v>1</v>
      </c>
      <c r="Y303" s="1303" t="str">
        <f t="shared" si="52"/>
        <v>Destacado</v>
      </c>
      <c r="Z303" s="202">
        <v>44469</v>
      </c>
      <c r="AA303" s="203" t="s">
        <v>2268</v>
      </c>
      <c r="AB303" s="219" t="s">
        <v>832</v>
      </c>
      <c r="AC303" s="150"/>
      <c r="AD303" s="203"/>
      <c r="AE303" s="204"/>
      <c r="AF303" s="219" t="str">
        <f t="shared" si="53"/>
        <v>Sin Avance</v>
      </c>
      <c r="AG303" s="150"/>
      <c r="AH303" s="203"/>
      <c r="AI303" s="250"/>
      <c r="AJ303" s="202"/>
      <c r="AK303" s="207"/>
      <c r="AL303" s="204"/>
      <c r="AM303" s="219" t="str">
        <f t="shared" si="54"/>
        <v>Sin Avance</v>
      </c>
      <c r="AN303" s="215"/>
      <c r="AO303" s="207"/>
      <c r="AP303" s="208"/>
      <c r="AQ303" s="146"/>
      <c r="AR303" s="217"/>
      <c r="AS303" s="204"/>
      <c r="AT303" s="205" t="str">
        <f t="shared" si="55"/>
        <v>Sin Avance</v>
      </c>
      <c r="AU303" s="202"/>
      <c r="AV303" s="207"/>
      <c r="AW303" s="208"/>
      <c r="AX303" s="218"/>
      <c r="AY303" s="147"/>
      <c r="AZ303" s="204"/>
      <c r="BA303" s="219" t="str">
        <f t="shared" si="56"/>
        <v>Sin Avance</v>
      </c>
      <c r="BB303" s="148"/>
      <c r="BC303" s="203"/>
      <c r="BD303" s="203"/>
      <c r="BE303" s="236"/>
      <c r="BF303" s="217"/>
      <c r="BG303" s="221"/>
      <c r="BH303" s="219" t="str">
        <f t="shared" si="57"/>
        <v>Sin Avance</v>
      </c>
      <c r="BI303" s="237"/>
      <c r="BJ303" s="222"/>
      <c r="BK303" s="147"/>
      <c r="BL303" s="238">
        <f t="shared" si="58"/>
        <v>1</v>
      </c>
      <c r="BM303" s="207" t="s">
        <v>96</v>
      </c>
      <c r="BN303" s="207" t="s">
        <v>96</v>
      </c>
      <c r="BO303" s="203"/>
      <c r="BP303" s="207"/>
      <c r="BQ303" s="222"/>
      <c r="BR303" s="222"/>
      <c r="BS303" s="240" t="str">
        <f t="shared" si="59"/>
        <v/>
      </c>
      <c r="BT303" s="203"/>
      <c r="BU303" s="207"/>
    </row>
    <row r="304" spans="1:78" s="230" customFormat="1" ht="45" customHeight="1">
      <c r="A304" s="123" t="s">
        <v>131</v>
      </c>
      <c r="B304" s="129">
        <v>44182</v>
      </c>
      <c r="C304" s="126" t="s">
        <v>2278</v>
      </c>
      <c r="D304" s="196" t="s">
        <v>2117</v>
      </c>
      <c r="E304" s="125" t="s">
        <v>2279</v>
      </c>
      <c r="F304" s="140" t="s">
        <v>98</v>
      </c>
      <c r="G304" s="124" t="s">
        <v>2280</v>
      </c>
      <c r="H304" s="125" t="s">
        <v>2281</v>
      </c>
      <c r="I304" s="126">
        <v>1</v>
      </c>
      <c r="J304" s="125" t="s">
        <v>2282</v>
      </c>
      <c r="K304" s="123" t="s">
        <v>110</v>
      </c>
      <c r="L304" s="124" t="s">
        <v>2283</v>
      </c>
      <c r="M304" s="124" t="s">
        <v>2284</v>
      </c>
      <c r="N304" s="126">
        <v>1</v>
      </c>
      <c r="O304" s="124" t="s">
        <v>2284</v>
      </c>
      <c r="P304" s="439" t="s">
        <v>2280</v>
      </c>
      <c r="Q304" s="440" t="s">
        <v>2280</v>
      </c>
      <c r="R304" s="267">
        <v>44214</v>
      </c>
      <c r="S304" s="268">
        <v>44457</v>
      </c>
      <c r="T304" s="262"/>
      <c r="U304" s="201">
        <f t="shared" si="51"/>
        <v>44457</v>
      </c>
      <c r="V304" s="202">
        <v>44412</v>
      </c>
      <c r="W304" s="203" t="s">
        <v>2285</v>
      </c>
      <c r="X304" s="204">
        <v>1</v>
      </c>
      <c r="Y304" s="1303" t="str">
        <f t="shared" si="52"/>
        <v>Destacado</v>
      </c>
      <c r="Z304" s="202">
        <v>44432</v>
      </c>
      <c r="AA304" s="203" t="s">
        <v>2286</v>
      </c>
      <c r="AB304" s="219" t="s">
        <v>584</v>
      </c>
      <c r="AC304" s="150">
        <v>44432</v>
      </c>
      <c r="AD304" s="203" t="s">
        <v>2287</v>
      </c>
      <c r="AE304" s="204">
        <v>1</v>
      </c>
      <c r="AF304" s="219" t="str">
        <f t="shared" si="53"/>
        <v>Destacado</v>
      </c>
      <c r="AG304" s="202">
        <v>44434</v>
      </c>
      <c r="AH304" s="203" t="s">
        <v>2288</v>
      </c>
      <c r="AI304" s="219" t="s">
        <v>277</v>
      </c>
      <c r="AJ304" s="148"/>
      <c r="AK304" s="207"/>
      <c r="AL304" s="203"/>
      <c r="AM304" s="219" t="str">
        <f t="shared" si="54"/>
        <v>Sin Avance</v>
      </c>
      <c r="AN304" s="215"/>
      <c r="AO304" s="207"/>
      <c r="AP304" s="208"/>
      <c r="AQ304" s="146"/>
      <c r="AR304" s="217"/>
      <c r="AS304" s="204"/>
      <c r="AT304" s="205" t="str">
        <f t="shared" si="55"/>
        <v>Sin Avance</v>
      </c>
      <c r="AU304" s="202"/>
      <c r="AV304" s="207"/>
      <c r="AW304" s="208"/>
      <c r="AX304" s="218"/>
      <c r="AY304" s="147"/>
      <c r="AZ304" s="204"/>
      <c r="BA304" s="219" t="str">
        <f t="shared" si="56"/>
        <v>Sin Avance</v>
      </c>
      <c r="BB304" s="148"/>
      <c r="BC304" s="203"/>
      <c r="BD304" s="203"/>
      <c r="BE304" s="236"/>
      <c r="BF304" s="217"/>
      <c r="BG304" s="221"/>
      <c r="BH304" s="219" t="str">
        <f t="shared" si="57"/>
        <v>Sin Avance</v>
      </c>
      <c r="BI304" s="237"/>
      <c r="BJ304" s="222"/>
      <c r="BK304" s="147"/>
      <c r="BL304" s="238">
        <f t="shared" si="58"/>
        <v>1</v>
      </c>
      <c r="BM304" s="207" t="s">
        <v>96</v>
      </c>
      <c r="BN304" s="207" t="s">
        <v>96</v>
      </c>
      <c r="BO304" s="203"/>
      <c r="BP304" s="203"/>
      <c r="BQ304" s="222"/>
      <c r="BR304" s="222"/>
      <c r="BS304" s="240" t="str">
        <f t="shared" si="59"/>
        <v/>
      </c>
      <c r="BT304" s="222"/>
      <c r="BU304" s="203"/>
    </row>
    <row r="305" spans="1:78" s="230" customFormat="1" ht="45" customHeight="1">
      <c r="A305" s="123" t="s">
        <v>131</v>
      </c>
      <c r="B305" s="129">
        <v>44182</v>
      </c>
      <c r="C305" s="126" t="s">
        <v>2289</v>
      </c>
      <c r="D305" s="196" t="s">
        <v>2117</v>
      </c>
      <c r="E305" s="404" t="s">
        <v>2290</v>
      </c>
      <c r="F305" s="140" t="s">
        <v>98</v>
      </c>
      <c r="G305" s="124" t="s">
        <v>2291</v>
      </c>
      <c r="H305" s="125" t="s">
        <v>2292</v>
      </c>
      <c r="I305" s="126">
        <v>1</v>
      </c>
      <c r="J305" s="125" t="s">
        <v>2293</v>
      </c>
      <c r="K305" s="123" t="s">
        <v>110</v>
      </c>
      <c r="L305" s="124" t="s">
        <v>2283</v>
      </c>
      <c r="M305" s="124" t="s">
        <v>2294</v>
      </c>
      <c r="N305" s="126">
        <v>1</v>
      </c>
      <c r="O305" s="124" t="s">
        <v>2294</v>
      </c>
      <c r="P305" s="128" t="s">
        <v>114</v>
      </c>
      <c r="Q305" s="128" t="s">
        <v>114</v>
      </c>
      <c r="R305" s="267">
        <v>44214</v>
      </c>
      <c r="S305" s="268">
        <v>44457</v>
      </c>
      <c r="T305" s="262"/>
      <c r="U305" s="201">
        <f t="shared" si="51"/>
        <v>44457</v>
      </c>
      <c r="V305" s="202">
        <v>44412</v>
      </c>
      <c r="W305" s="203" t="s">
        <v>2295</v>
      </c>
      <c r="X305" s="204">
        <v>1</v>
      </c>
      <c r="Y305" s="1303" t="str">
        <f t="shared" si="52"/>
        <v>Destacado</v>
      </c>
      <c r="Z305" s="202">
        <v>44432</v>
      </c>
      <c r="AA305" s="203" t="s">
        <v>2296</v>
      </c>
      <c r="AB305" s="219" t="s">
        <v>584</v>
      </c>
      <c r="AC305" s="150">
        <v>44432</v>
      </c>
      <c r="AD305" s="203" t="s">
        <v>2297</v>
      </c>
      <c r="AE305" s="204">
        <v>1</v>
      </c>
      <c r="AF305" s="219" t="str">
        <f t="shared" si="53"/>
        <v>Destacado</v>
      </c>
      <c r="AG305" s="202">
        <v>44434</v>
      </c>
      <c r="AH305" s="203" t="s">
        <v>2298</v>
      </c>
      <c r="AI305" s="219" t="s">
        <v>277</v>
      </c>
      <c r="AJ305" s="148"/>
      <c r="AK305" s="207"/>
      <c r="AL305" s="203"/>
      <c r="AM305" s="219" t="str">
        <f t="shared" si="54"/>
        <v>Sin Avance</v>
      </c>
      <c r="AN305" s="215"/>
      <c r="AO305" s="207"/>
      <c r="AP305" s="208"/>
      <c r="AQ305" s="146"/>
      <c r="AR305" s="217"/>
      <c r="AS305" s="204"/>
      <c r="AT305" s="205" t="str">
        <f t="shared" si="55"/>
        <v>Sin Avance</v>
      </c>
      <c r="AU305" s="202"/>
      <c r="AV305" s="207"/>
      <c r="AW305" s="208"/>
      <c r="AX305" s="218"/>
      <c r="AY305" s="147"/>
      <c r="AZ305" s="204"/>
      <c r="BA305" s="219" t="str">
        <f t="shared" si="56"/>
        <v>Sin Avance</v>
      </c>
      <c r="BB305" s="148"/>
      <c r="BC305" s="203"/>
      <c r="BD305" s="203"/>
      <c r="BE305" s="236"/>
      <c r="BF305" s="217"/>
      <c r="BG305" s="221"/>
      <c r="BH305" s="219" t="str">
        <f t="shared" si="57"/>
        <v>Sin Avance</v>
      </c>
      <c r="BI305" s="237"/>
      <c r="BJ305" s="222"/>
      <c r="BK305" s="147"/>
      <c r="BL305" s="238">
        <f t="shared" si="58"/>
        <v>1</v>
      </c>
      <c r="BM305" s="207" t="s">
        <v>96</v>
      </c>
      <c r="BN305" s="207" t="s">
        <v>96</v>
      </c>
      <c r="BO305" s="203"/>
      <c r="BP305" s="203"/>
      <c r="BQ305" s="222"/>
      <c r="BR305" s="222"/>
      <c r="BS305" s="240" t="str">
        <f t="shared" si="59"/>
        <v/>
      </c>
      <c r="BT305" s="222"/>
      <c r="BU305" s="203"/>
    </row>
    <row r="306" spans="1:78" s="230" customFormat="1" ht="41.1" customHeight="1">
      <c r="A306" s="123" t="s">
        <v>131</v>
      </c>
      <c r="B306" s="129">
        <v>44182</v>
      </c>
      <c r="C306" s="126" t="s">
        <v>2299</v>
      </c>
      <c r="D306" s="196" t="s">
        <v>2117</v>
      </c>
      <c r="E306" s="125" t="s">
        <v>2300</v>
      </c>
      <c r="F306" s="140" t="s">
        <v>98</v>
      </c>
      <c r="G306" s="124" t="s">
        <v>1335</v>
      </c>
      <c r="H306" s="125" t="s">
        <v>2301</v>
      </c>
      <c r="I306" s="126">
        <v>1</v>
      </c>
      <c r="J306" s="125" t="s">
        <v>2302</v>
      </c>
      <c r="K306" s="123" t="s">
        <v>110</v>
      </c>
      <c r="L306" s="124" t="s">
        <v>2303</v>
      </c>
      <c r="M306" s="124" t="s">
        <v>2304</v>
      </c>
      <c r="N306" s="126">
        <v>1</v>
      </c>
      <c r="O306" s="124" t="s">
        <v>2304</v>
      </c>
      <c r="P306" s="439" t="s">
        <v>1335</v>
      </c>
      <c r="Q306" s="440" t="s">
        <v>1335</v>
      </c>
      <c r="R306" s="267">
        <v>43842</v>
      </c>
      <c r="S306" s="268">
        <v>44546</v>
      </c>
      <c r="T306" s="262"/>
      <c r="U306" s="201">
        <f t="shared" si="51"/>
        <v>44546</v>
      </c>
      <c r="V306" s="202">
        <v>44425</v>
      </c>
      <c r="W306" s="203" t="s">
        <v>2305</v>
      </c>
      <c r="X306" s="204">
        <v>1</v>
      </c>
      <c r="Y306" s="1303" t="str">
        <f t="shared" si="52"/>
        <v>Destacado</v>
      </c>
      <c r="Z306" s="202">
        <v>44442</v>
      </c>
      <c r="AA306" s="207" t="s">
        <v>2306</v>
      </c>
      <c r="AB306" s="235" t="s">
        <v>814</v>
      </c>
      <c r="AC306" s="148"/>
      <c r="AD306" s="203"/>
      <c r="AE306" s="204"/>
      <c r="AF306" s="219" t="str">
        <f t="shared" si="53"/>
        <v>Sin Avance</v>
      </c>
      <c r="AG306" s="148"/>
      <c r="AH306" s="203"/>
      <c r="AI306" s="219"/>
      <c r="AJ306" s="148"/>
      <c r="AK306" s="207"/>
      <c r="AL306" s="204"/>
      <c r="AM306" s="219" t="str">
        <f t="shared" si="54"/>
        <v>Sin Avance</v>
      </c>
      <c r="AN306" s="215"/>
      <c r="AO306" s="207"/>
      <c r="AP306" s="208"/>
      <c r="AQ306" s="146"/>
      <c r="AR306" s="217"/>
      <c r="AS306" s="204"/>
      <c r="AT306" s="205" t="str">
        <f t="shared" si="55"/>
        <v>Sin Avance</v>
      </c>
      <c r="AU306" s="202"/>
      <c r="AV306" s="207"/>
      <c r="AW306" s="208"/>
      <c r="AX306" s="218"/>
      <c r="AY306" s="147"/>
      <c r="AZ306" s="204"/>
      <c r="BA306" s="219" t="str">
        <f t="shared" si="56"/>
        <v>Sin Avance</v>
      </c>
      <c r="BB306" s="148"/>
      <c r="BC306" s="203"/>
      <c r="BD306" s="203"/>
      <c r="BE306" s="236"/>
      <c r="BF306" s="217"/>
      <c r="BG306" s="221"/>
      <c r="BH306" s="219" t="str">
        <f t="shared" si="57"/>
        <v>Sin Avance</v>
      </c>
      <c r="BI306" s="237"/>
      <c r="BJ306" s="222"/>
      <c r="BK306" s="147"/>
      <c r="BL306" s="238">
        <f t="shared" si="58"/>
        <v>1</v>
      </c>
      <c r="BM306" s="207" t="s">
        <v>96</v>
      </c>
      <c r="BN306" s="207" t="s">
        <v>96</v>
      </c>
      <c r="BO306" s="203"/>
      <c r="BP306" s="203"/>
      <c r="BQ306" s="222"/>
      <c r="BR306" s="222"/>
      <c r="BS306" s="240" t="str">
        <f t="shared" si="59"/>
        <v/>
      </c>
      <c r="BT306" s="222"/>
      <c r="BU306" s="203"/>
    </row>
    <row r="307" spans="1:78" s="1129" customFormat="1" ht="41.1" customHeight="1">
      <c r="A307" s="778" t="s">
        <v>131</v>
      </c>
      <c r="B307" s="1133">
        <v>44182</v>
      </c>
      <c r="C307" s="781" t="s">
        <v>2307</v>
      </c>
      <c r="D307" s="1108" t="s">
        <v>2117</v>
      </c>
      <c r="E307" s="780" t="s">
        <v>2308</v>
      </c>
      <c r="F307" s="778" t="s">
        <v>98</v>
      </c>
      <c r="G307" s="779" t="s">
        <v>1335</v>
      </c>
      <c r="H307" s="780" t="s">
        <v>2119</v>
      </c>
      <c r="I307" s="781">
        <v>1</v>
      </c>
      <c r="J307" s="780" t="s">
        <v>2120</v>
      </c>
      <c r="K307" s="778" t="s">
        <v>110</v>
      </c>
      <c r="L307" s="779" t="s">
        <v>2121</v>
      </c>
      <c r="M307" s="779" t="s">
        <v>2122</v>
      </c>
      <c r="N307" s="781">
        <v>1</v>
      </c>
      <c r="O307" s="779" t="s">
        <v>2122</v>
      </c>
      <c r="P307" s="1186" t="s">
        <v>1335</v>
      </c>
      <c r="Q307" s="1186" t="s">
        <v>1335</v>
      </c>
      <c r="R307" s="1159">
        <v>43842</v>
      </c>
      <c r="S307" s="1159">
        <v>44546</v>
      </c>
      <c r="T307" s="783"/>
      <c r="U307" s="1112">
        <f t="shared" si="51"/>
        <v>44546</v>
      </c>
      <c r="V307" s="1113">
        <v>44344</v>
      </c>
      <c r="W307" s="1116" t="s">
        <v>2123</v>
      </c>
      <c r="X307" s="1119">
        <v>1</v>
      </c>
      <c r="Y307" s="1321" t="str">
        <f t="shared" si="52"/>
        <v>Destacado</v>
      </c>
      <c r="Z307" s="1113">
        <v>44442</v>
      </c>
      <c r="AA307" s="1117" t="s">
        <v>2124</v>
      </c>
      <c r="AB307" s="1114" t="s">
        <v>814</v>
      </c>
      <c r="AC307" s="1116"/>
      <c r="AD307" s="1116"/>
      <c r="AE307" s="1119"/>
      <c r="AF307" s="1322" t="str">
        <f t="shared" si="53"/>
        <v>Sin Avance</v>
      </c>
      <c r="AG307" s="1116"/>
      <c r="AH307" s="1116"/>
      <c r="AI307" s="1116"/>
      <c r="AJ307" s="1116"/>
      <c r="AK307" s="1117"/>
      <c r="AL307" s="1119"/>
      <c r="AM307" s="1116" t="str">
        <f t="shared" si="54"/>
        <v>Sin Avance</v>
      </c>
      <c r="AN307" s="1117"/>
      <c r="AO307" s="1117"/>
      <c r="AP307" s="1117"/>
      <c r="AQ307" s="1117"/>
      <c r="AR307" s="1114"/>
      <c r="AS307" s="1119"/>
      <c r="AT307" s="1120" t="str">
        <f t="shared" si="55"/>
        <v>Sin Avance</v>
      </c>
      <c r="AU307" s="1113"/>
      <c r="AV307" s="1117"/>
      <c r="AW307" s="1117"/>
      <c r="AX307" s="1116"/>
      <c r="AY307" s="1114"/>
      <c r="AZ307" s="1119"/>
      <c r="BA307" s="1116" t="str">
        <f t="shared" si="56"/>
        <v>Sin Avance</v>
      </c>
      <c r="BB307" s="1116"/>
      <c r="BC307" s="1116"/>
      <c r="BD307" s="1116"/>
      <c r="BE307" s="1114"/>
      <c r="BF307" s="1114"/>
      <c r="BG307" s="1121"/>
      <c r="BH307" s="1116" t="str">
        <f t="shared" si="57"/>
        <v>Sin Avance</v>
      </c>
      <c r="BI307" s="1122"/>
      <c r="BJ307" s="1122"/>
      <c r="BK307" s="1114"/>
      <c r="BL307" s="1135">
        <f t="shared" si="58"/>
        <v>1</v>
      </c>
      <c r="BM307" s="1117" t="s">
        <v>96</v>
      </c>
      <c r="BN307" s="1117" t="s">
        <v>96</v>
      </c>
      <c r="BO307" s="1113">
        <v>44701</v>
      </c>
      <c r="BP307" s="1117" t="s">
        <v>4218</v>
      </c>
      <c r="BQ307" s="1122" t="s">
        <v>96</v>
      </c>
      <c r="BR307" s="1122" t="s">
        <v>96</v>
      </c>
      <c r="BS307" s="1125" t="str">
        <f t="shared" si="59"/>
        <v>Cerrada</v>
      </c>
      <c r="BT307" s="1116" t="s">
        <v>4219</v>
      </c>
      <c r="BU307" s="1127" t="s">
        <v>186</v>
      </c>
      <c r="BV307" s="1128"/>
      <c r="BZ307" s="725"/>
    </row>
    <row r="308" spans="1:78" s="1129" customFormat="1" ht="41.1" customHeight="1">
      <c r="A308" s="778" t="s">
        <v>131</v>
      </c>
      <c r="B308" s="1133">
        <v>44182</v>
      </c>
      <c r="C308" s="781" t="s">
        <v>2307</v>
      </c>
      <c r="D308" s="1108" t="s">
        <v>2117</v>
      </c>
      <c r="E308" s="780" t="s">
        <v>2308</v>
      </c>
      <c r="F308" s="778" t="s">
        <v>98</v>
      </c>
      <c r="G308" s="779" t="s">
        <v>1335</v>
      </c>
      <c r="H308" s="780" t="s">
        <v>2119</v>
      </c>
      <c r="I308" s="781">
        <v>2</v>
      </c>
      <c r="J308" s="780" t="s">
        <v>2125</v>
      </c>
      <c r="K308" s="778" t="s">
        <v>110</v>
      </c>
      <c r="L308" s="778"/>
      <c r="M308" s="779" t="s">
        <v>2126</v>
      </c>
      <c r="N308" s="781">
        <v>1</v>
      </c>
      <c r="O308" s="779" t="s">
        <v>2127</v>
      </c>
      <c r="P308" s="1186" t="s">
        <v>1335</v>
      </c>
      <c r="Q308" s="1186" t="s">
        <v>1335</v>
      </c>
      <c r="R308" s="1159">
        <v>43842</v>
      </c>
      <c r="S308" s="1159">
        <v>44546</v>
      </c>
      <c r="T308" s="783"/>
      <c r="U308" s="1112">
        <f t="shared" si="51"/>
        <v>44546</v>
      </c>
      <c r="V308" s="1113">
        <v>44344</v>
      </c>
      <c r="W308" s="1116" t="s">
        <v>2241</v>
      </c>
      <c r="X308" s="1119">
        <v>0.33</v>
      </c>
      <c r="Y308" s="1321" t="str">
        <f t="shared" si="52"/>
        <v>No Satisfactorio</v>
      </c>
      <c r="Z308" s="1113">
        <v>44442</v>
      </c>
      <c r="AA308" s="1117" t="s">
        <v>2129</v>
      </c>
      <c r="AB308" s="1114" t="s">
        <v>814</v>
      </c>
      <c r="AC308" s="1113">
        <v>44425</v>
      </c>
      <c r="AD308" s="1116" t="s">
        <v>2130</v>
      </c>
      <c r="AE308" s="1119">
        <v>0.5</v>
      </c>
      <c r="AF308" s="1316" t="str">
        <f t="shared" si="53"/>
        <v>No Satisfactorio</v>
      </c>
      <c r="AG308" s="1113">
        <v>44442</v>
      </c>
      <c r="AH308" s="1116" t="s">
        <v>2131</v>
      </c>
      <c r="AI308" s="1114" t="s">
        <v>814</v>
      </c>
      <c r="AJ308" s="1113">
        <v>44494</v>
      </c>
      <c r="AK308" s="1116" t="s">
        <v>2132</v>
      </c>
      <c r="AL308" s="1119">
        <v>0.8</v>
      </c>
      <c r="AM308" s="1116" t="str">
        <f t="shared" si="54"/>
        <v>Satisfactorio</v>
      </c>
      <c r="AN308" s="1113">
        <v>44522</v>
      </c>
      <c r="AO308" s="1116" t="s">
        <v>2133</v>
      </c>
      <c r="AP308" s="1116" t="s">
        <v>817</v>
      </c>
      <c r="AQ308" s="1113">
        <v>44526</v>
      </c>
      <c r="AR308" s="1116" t="s">
        <v>2134</v>
      </c>
      <c r="AS308" s="1119">
        <v>0.9</v>
      </c>
      <c r="AT308" s="1116" t="str">
        <f t="shared" si="55"/>
        <v>Satisfactorio</v>
      </c>
      <c r="AU308" s="1113">
        <v>44546</v>
      </c>
      <c r="AV308" s="1116" t="s">
        <v>2135</v>
      </c>
      <c r="AW308" s="1116" t="s">
        <v>817</v>
      </c>
      <c r="AX308" s="1113">
        <v>44545</v>
      </c>
      <c r="AY308" s="1116" t="s">
        <v>2136</v>
      </c>
      <c r="AZ308" s="1119">
        <v>1</v>
      </c>
      <c r="BA308" s="1116" t="str">
        <f t="shared" si="56"/>
        <v>Destacado</v>
      </c>
      <c r="BB308" s="1113">
        <v>44546</v>
      </c>
      <c r="BC308" s="1116" t="s">
        <v>2137</v>
      </c>
      <c r="BD308" s="1116" t="s">
        <v>817</v>
      </c>
      <c r="BE308" s="1114"/>
      <c r="BF308" s="1114"/>
      <c r="BG308" s="1121"/>
      <c r="BH308" s="1116" t="str">
        <f t="shared" si="57"/>
        <v>Sin Avance</v>
      </c>
      <c r="BI308" s="1122"/>
      <c r="BJ308" s="1122"/>
      <c r="BK308" s="1114"/>
      <c r="BL308" s="1135">
        <f t="shared" si="58"/>
        <v>1</v>
      </c>
      <c r="BM308" s="1117" t="s">
        <v>96</v>
      </c>
      <c r="BN308" s="1117" t="s">
        <v>96</v>
      </c>
      <c r="BO308" s="1113">
        <v>44701</v>
      </c>
      <c r="BP308" s="1117" t="s">
        <v>4218</v>
      </c>
      <c r="BQ308" s="1122" t="s">
        <v>96</v>
      </c>
      <c r="BR308" s="1122" t="s">
        <v>96</v>
      </c>
      <c r="BS308" s="1125" t="str">
        <f t="shared" si="59"/>
        <v>Cerrada</v>
      </c>
      <c r="BT308" s="1116" t="s">
        <v>4219</v>
      </c>
      <c r="BU308" s="1127" t="s">
        <v>186</v>
      </c>
      <c r="BV308" s="1128"/>
      <c r="BZ308" s="725"/>
    </row>
    <row r="309" spans="1:78" s="1129" customFormat="1" ht="41.1" customHeight="1">
      <c r="A309" s="778" t="s">
        <v>131</v>
      </c>
      <c r="B309" s="1133">
        <v>44182</v>
      </c>
      <c r="C309" s="781" t="s">
        <v>2307</v>
      </c>
      <c r="D309" s="1108" t="s">
        <v>2117</v>
      </c>
      <c r="E309" s="780" t="s">
        <v>2308</v>
      </c>
      <c r="F309" s="778" t="s">
        <v>98</v>
      </c>
      <c r="G309" s="779" t="s">
        <v>1335</v>
      </c>
      <c r="H309" s="780" t="s">
        <v>2119</v>
      </c>
      <c r="I309" s="781">
        <v>3</v>
      </c>
      <c r="J309" s="780" t="s">
        <v>2138</v>
      </c>
      <c r="K309" s="778" t="s">
        <v>110</v>
      </c>
      <c r="L309" s="778"/>
      <c r="M309" s="779" t="s">
        <v>2139</v>
      </c>
      <c r="N309" s="781">
        <v>12</v>
      </c>
      <c r="O309" s="779" t="s">
        <v>2140</v>
      </c>
      <c r="P309" s="1186" t="s">
        <v>1335</v>
      </c>
      <c r="Q309" s="1186" t="s">
        <v>1335</v>
      </c>
      <c r="R309" s="1159">
        <v>43842</v>
      </c>
      <c r="S309" s="1159">
        <v>44546</v>
      </c>
      <c r="T309" s="783"/>
      <c r="U309" s="1112">
        <f t="shared" si="51"/>
        <v>44546</v>
      </c>
      <c r="V309" s="1113">
        <v>44344</v>
      </c>
      <c r="W309" s="1116" t="s">
        <v>2242</v>
      </c>
      <c r="X309" s="1119">
        <v>0.33</v>
      </c>
      <c r="Y309" s="1321" t="str">
        <f t="shared" si="52"/>
        <v>No Satisfactorio</v>
      </c>
      <c r="Z309" s="1113">
        <v>44442</v>
      </c>
      <c r="AA309" s="1117" t="s">
        <v>2243</v>
      </c>
      <c r="AB309" s="1114" t="s">
        <v>814</v>
      </c>
      <c r="AC309" s="1113">
        <v>44425</v>
      </c>
      <c r="AD309" s="1116" t="s">
        <v>2143</v>
      </c>
      <c r="AE309" s="1119">
        <v>0.5</v>
      </c>
      <c r="AF309" s="1316" t="str">
        <f t="shared" si="53"/>
        <v>No Satisfactorio</v>
      </c>
      <c r="AG309" s="1113">
        <v>44442</v>
      </c>
      <c r="AH309" s="1117" t="s">
        <v>2144</v>
      </c>
      <c r="AI309" s="1114" t="s">
        <v>814</v>
      </c>
      <c r="AJ309" s="1113">
        <v>44494</v>
      </c>
      <c r="AK309" s="1116" t="s">
        <v>2145</v>
      </c>
      <c r="AL309" s="1119">
        <v>0.8</v>
      </c>
      <c r="AM309" s="1116" t="str">
        <f t="shared" si="54"/>
        <v>Satisfactorio</v>
      </c>
      <c r="AN309" s="1113">
        <v>44522</v>
      </c>
      <c r="AO309" s="1116" t="s">
        <v>2244</v>
      </c>
      <c r="AP309" s="1116" t="s">
        <v>817</v>
      </c>
      <c r="AQ309" s="1113">
        <v>44526</v>
      </c>
      <c r="AR309" s="1116" t="s">
        <v>2147</v>
      </c>
      <c r="AS309" s="1119">
        <v>0.9</v>
      </c>
      <c r="AT309" s="1116" t="str">
        <f t="shared" si="55"/>
        <v>Satisfactorio</v>
      </c>
      <c r="AU309" s="1113">
        <v>44546</v>
      </c>
      <c r="AV309" s="1116" t="s">
        <v>2148</v>
      </c>
      <c r="AW309" s="1116" t="s">
        <v>817</v>
      </c>
      <c r="AX309" s="1113">
        <v>44545</v>
      </c>
      <c r="AY309" s="1116" t="s">
        <v>2149</v>
      </c>
      <c r="AZ309" s="1119">
        <v>1</v>
      </c>
      <c r="BA309" s="1116" t="str">
        <f t="shared" si="56"/>
        <v>Destacado</v>
      </c>
      <c r="BB309" s="1113">
        <v>44546</v>
      </c>
      <c r="BC309" s="1116" t="s">
        <v>2150</v>
      </c>
      <c r="BD309" s="1116" t="s">
        <v>817</v>
      </c>
      <c r="BE309" s="1114"/>
      <c r="BF309" s="1114"/>
      <c r="BG309" s="1121"/>
      <c r="BH309" s="1116" t="str">
        <f t="shared" si="57"/>
        <v>Sin Avance</v>
      </c>
      <c r="BI309" s="1122"/>
      <c r="BJ309" s="1122"/>
      <c r="BK309" s="1114"/>
      <c r="BL309" s="1135">
        <f t="shared" si="58"/>
        <v>1</v>
      </c>
      <c r="BM309" s="1117" t="s">
        <v>96</v>
      </c>
      <c r="BN309" s="1117" t="s">
        <v>96</v>
      </c>
      <c r="BO309" s="1113">
        <v>44701</v>
      </c>
      <c r="BP309" s="1117" t="s">
        <v>4218</v>
      </c>
      <c r="BQ309" s="1122" t="s">
        <v>96</v>
      </c>
      <c r="BR309" s="1122" t="s">
        <v>96</v>
      </c>
      <c r="BS309" s="1125" t="str">
        <f t="shared" si="59"/>
        <v>Cerrada</v>
      </c>
      <c r="BT309" s="1116" t="s">
        <v>4219</v>
      </c>
      <c r="BU309" s="1127" t="s">
        <v>186</v>
      </c>
      <c r="BV309" s="1128"/>
      <c r="BZ309" s="725"/>
    </row>
    <row r="310" spans="1:78" s="1129" customFormat="1" ht="41.1" customHeight="1">
      <c r="A310" s="778" t="s">
        <v>131</v>
      </c>
      <c r="B310" s="1133">
        <v>44182</v>
      </c>
      <c r="C310" s="781" t="s">
        <v>2307</v>
      </c>
      <c r="D310" s="1108" t="s">
        <v>2117</v>
      </c>
      <c r="E310" s="780" t="s">
        <v>2308</v>
      </c>
      <c r="F310" s="778" t="s">
        <v>98</v>
      </c>
      <c r="G310" s="779" t="s">
        <v>1335</v>
      </c>
      <c r="H310" s="780" t="s">
        <v>2119</v>
      </c>
      <c r="I310" s="781">
        <v>4</v>
      </c>
      <c r="J310" s="780" t="s">
        <v>2151</v>
      </c>
      <c r="K310" s="778" t="s">
        <v>110</v>
      </c>
      <c r="L310" s="778"/>
      <c r="M310" s="779" t="s">
        <v>2152</v>
      </c>
      <c r="N310" s="781">
        <v>1</v>
      </c>
      <c r="O310" s="779" t="s">
        <v>2153</v>
      </c>
      <c r="P310" s="1186" t="s">
        <v>1335</v>
      </c>
      <c r="Q310" s="1186" t="s">
        <v>1335</v>
      </c>
      <c r="R310" s="1159">
        <v>43842</v>
      </c>
      <c r="S310" s="1159">
        <v>44546</v>
      </c>
      <c r="T310" s="783"/>
      <c r="U310" s="1112">
        <f t="shared" si="51"/>
        <v>44546</v>
      </c>
      <c r="V310" s="1113">
        <v>44344</v>
      </c>
      <c r="W310" s="1116" t="s">
        <v>2245</v>
      </c>
      <c r="X310" s="1119">
        <v>0.25</v>
      </c>
      <c r="Y310" s="1321" t="str">
        <f t="shared" si="52"/>
        <v>No Satisfactorio</v>
      </c>
      <c r="Z310" s="1113">
        <v>44442</v>
      </c>
      <c r="AA310" s="1117" t="s">
        <v>2155</v>
      </c>
      <c r="AB310" s="1114" t="s">
        <v>814</v>
      </c>
      <c r="AC310" s="1113">
        <v>44425</v>
      </c>
      <c r="AD310" s="1116" t="s">
        <v>2156</v>
      </c>
      <c r="AE310" s="1119">
        <v>0.5</v>
      </c>
      <c r="AF310" s="1316" t="str">
        <f t="shared" si="53"/>
        <v>No Satisfactorio</v>
      </c>
      <c r="AG310" s="1113">
        <v>44442</v>
      </c>
      <c r="AH310" s="1116" t="s">
        <v>2157</v>
      </c>
      <c r="AI310" s="1114" t="s">
        <v>814</v>
      </c>
      <c r="AJ310" s="1113">
        <v>44494</v>
      </c>
      <c r="AK310" s="1116" t="s">
        <v>2246</v>
      </c>
      <c r="AL310" s="1119">
        <v>0.8</v>
      </c>
      <c r="AM310" s="1116" t="str">
        <f t="shared" si="54"/>
        <v>Satisfactorio</v>
      </c>
      <c r="AN310" s="1113">
        <v>44522</v>
      </c>
      <c r="AO310" s="1116" t="s">
        <v>2247</v>
      </c>
      <c r="AP310" s="1116" t="s">
        <v>817</v>
      </c>
      <c r="AQ310" s="1113">
        <v>44526</v>
      </c>
      <c r="AR310" s="1116" t="s">
        <v>2160</v>
      </c>
      <c r="AS310" s="1119">
        <v>1</v>
      </c>
      <c r="AT310" s="1116" t="str">
        <f t="shared" si="55"/>
        <v>Destacado</v>
      </c>
      <c r="AU310" s="1113">
        <v>44546</v>
      </c>
      <c r="AV310" s="1116" t="s">
        <v>2161</v>
      </c>
      <c r="AW310" s="1116" t="s">
        <v>817</v>
      </c>
      <c r="AX310" s="1116"/>
      <c r="AY310" s="1114"/>
      <c r="AZ310" s="1119"/>
      <c r="BA310" s="1116" t="str">
        <f t="shared" si="56"/>
        <v>Sin Avance</v>
      </c>
      <c r="BB310" s="1116"/>
      <c r="BC310" s="1116"/>
      <c r="BD310" s="1116"/>
      <c r="BE310" s="1114"/>
      <c r="BF310" s="1114"/>
      <c r="BG310" s="1121"/>
      <c r="BH310" s="1116" t="str">
        <f t="shared" si="57"/>
        <v>Sin Avance</v>
      </c>
      <c r="BI310" s="1122"/>
      <c r="BJ310" s="1122"/>
      <c r="BK310" s="1114"/>
      <c r="BL310" s="1135">
        <f t="shared" si="58"/>
        <v>1</v>
      </c>
      <c r="BM310" s="1117" t="s">
        <v>96</v>
      </c>
      <c r="BN310" s="1117" t="s">
        <v>96</v>
      </c>
      <c r="BO310" s="1113">
        <v>44701</v>
      </c>
      <c r="BP310" s="1117" t="s">
        <v>4218</v>
      </c>
      <c r="BQ310" s="1122" t="s">
        <v>96</v>
      </c>
      <c r="BR310" s="1122" t="s">
        <v>96</v>
      </c>
      <c r="BS310" s="1125" t="str">
        <f t="shared" si="59"/>
        <v>Cerrada</v>
      </c>
      <c r="BT310" s="1116" t="s">
        <v>4219</v>
      </c>
      <c r="BU310" s="1127" t="s">
        <v>186</v>
      </c>
      <c r="BV310" s="1128"/>
      <c r="BZ310" s="725"/>
    </row>
    <row r="311" spans="1:78" s="1129" customFormat="1" ht="41.1" customHeight="1">
      <c r="A311" s="778" t="s">
        <v>131</v>
      </c>
      <c r="B311" s="1133">
        <v>44182</v>
      </c>
      <c r="C311" s="781" t="s">
        <v>2309</v>
      </c>
      <c r="D311" s="1108" t="s">
        <v>2117</v>
      </c>
      <c r="E311" s="780" t="s">
        <v>2310</v>
      </c>
      <c r="F311" s="778" t="s">
        <v>98</v>
      </c>
      <c r="G311" s="779" t="s">
        <v>1335</v>
      </c>
      <c r="H311" s="780" t="s">
        <v>2119</v>
      </c>
      <c r="I311" s="781">
        <v>1</v>
      </c>
      <c r="J311" s="780" t="s">
        <v>2120</v>
      </c>
      <c r="K311" s="778" t="s">
        <v>110</v>
      </c>
      <c r="L311" s="779" t="s">
        <v>2121</v>
      </c>
      <c r="M311" s="779" t="s">
        <v>2122</v>
      </c>
      <c r="N311" s="781">
        <v>1</v>
      </c>
      <c r="O311" s="779" t="s">
        <v>2122</v>
      </c>
      <c r="P311" s="1186" t="s">
        <v>1335</v>
      </c>
      <c r="Q311" s="1186" t="s">
        <v>1335</v>
      </c>
      <c r="R311" s="1159">
        <v>43842</v>
      </c>
      <c r="S311" s="1159">
        <v>44546</v>
      </c>
      <c r="T311" s="783"/>
      <c r="U311" s="1112">
        <f t="shared" si="51"/>
        <v>44546</v>
      </c>
      <c r="V311" s="1113">
        <v>44344</v>
      </c>
      <c r="W311" s="1116" t="s">
        <v>2123</v>
      </c>
      <c r="X311" s="1119">
        <v>1</v>
      </c>
      <c r="Y311" s="1321" t="str">
        <f t="shared" si="52"/>
        <v>Destacado</v>
      </c>
      <c r="Z311" s="1113">
        <v>44442</v>
      </c>
      <c r="AA311" s="1117" t="s">
        <v>2124</v>
      </c>
      <c r="AB311" s="1114" t="s">
        <v>814</v>
      </c>
      <c r="AC311" s="1116"/>
      <c r="AD311" s="1116"/>
      <c r="AE311" s="1119"/>
      <c r="AF311" s="1322" t="str">
        <f t="shared" si="53"/>
        <v>Sin Avance</v>
      </c>
      <c r="AG311" s="1116"/>
      <c r="AH311" s="1116"/>
      <c r="AI311" s="1116"/>
      <c r="AJ311" s="1116"/>
      <c r="AK311" s="1117"/>
      <c r="AL311" s="1119"/>
      <c r="AM311" s="1116" t="str">
        <f t="shared" si="54"/>
        <v>Sin Avance</v>
      </c>
      <c r="AN311" s="1117"/>
      <c r="AO311" s="1117"/>
      <c r="AP311" s="1117"/>
      <c r="AQ311" s="1117"/>
      <c r="AR311" s="1114"/>
      <c r="AS311" s="1119"/>
      <c r="AT311" s="1120" t="str">
        <f t="shared" si="55"/>
        <v>Sin Avance</v>
      </c>
      <c r="AU311" s="1113"/>
      <c r="AV311" s="1117"/>
      <c r="AW311" s="1117"/>
      <c r="AX311" s="1116"/>
      <c r="AY311" s="1114"/>
      <c r="AZ311" s="1119"/>
      <c r="BA311" s="1116" t="str">
        <f t="shared" si="56"/>
        <v>Sin Avance</v>
      </c>
      <c r="BB311" s="1116"/>
      <c r="BC311" s="1116"/>
      <c r="BD311" s="1116"/>
      <c r="BE311" s="1114"/>
      <c r="BF311" s="1114"/>
      <c r="BG311" s="1121"/>
      <c r="BH311" s="1116" t="str">
        <f t="shared" si="57"/>
        <v>Sin Avance</v>
      </c>
      <c r="BI311" s="1122"/>
      <c r="BJ311" s="1122"/>
      <c r="BK311" s="1114"/>
      <c r="BL311" s="1135">
        <f t="shared" si="58"/>
        <v>1</v>
      </c>
      <c r="BM311" s="1117" t="s">
        <v>96</v>
      </c>
      <c r="BN311" s="1117" t="s">
        <v>96</v>
      </c>
      <c r="BO311" s="1113">
        <v>44701</v>
      </c>
      <c r="BP311" s="1117" t="s">
        <v>4218</v>
      </c>
      <c r="BQ311" s="1122" t="s">
        <v>96</v>
      </c>
      <c r="BR311" s="1122" t="s">
        <v>96</v>
      </c>
      <c r="BS311" s="1125" t="str">
        <f t="shared" si="59"/>
        <v>Cerrada</v>
      </c>
      <c r="BT311" s="1116" t="s">
        <v>4219</v>
      </c>
      <c r="BU311" s="1127" t="s">
        <v>186</v>
      </c>
      <c r="BV311" s="1128"/>
      <c r="BZ311" s="725"/>
    </row>
    <row r="312" spans="1:78" s="1129" customFormat="1" ht="41.1" customHeight="1">
      <c r="A312" s="778" t="s">
        <v>131</v>
      </c>
      <c r="B312" s="1133">
        <v>44182</v>
      </c>
      <c r="C312" s="781" t="s">
        <v>2309</v>
      </c>
      <c r="D312" s="1108" t="s">
        <v>2117</v>
      </c>
      <c r="E312" s="780" t="s">
        <v>2310</v>
      </c>
      <c r="F312" s="778" t="s">
        <v>98</v>
      </c>
      <c r="G312" s="779" t="s">
        <v>1335</v>
      </c>
      <c r="H312" s="780" t="s">
        <v>2119</v>
      </c>
      <c r="I312" s="781">
        <v>2</v>
      </c>
      <c r="J312" s="780" t="s">
        <v>2125</v>
      </c>
      <c r="K312" s="778" t="s">
        <v>110</v>
      </c>
      <c r="L312" s="778"/>
      <c r="M312" s="779" t="s">
        <v>2126</v>
      </c>
      <c r="N312" s="781">
        <v>1</v>
      </c>
      <c r="O312" s="779" t="s">
        <v>2127</v>
      </c>
      <c r="P312" s="1186" t="s">
        <v>1335</v>
      </c>
      <c r="Q312" s="1186" t="s">
        <v>1335</v>
      </c>
      <c r="R312" s="1159">
        <v>43842</v>
      </c>
      <c r="S312" s="1159">
        <v>44546</v>
      </c>
      <c r="T312" s="783"/>
      <c r="U312" s="1112">
        <f t="shared" si="51"/>
        <v>44546</v>
      </c>
      <c r="V312" s="1113">
        <v>44344</v>
      </c>
      <c r="W312" s="1116" t="s">
        <v>2241</v>
      </c>
      <c r="X312" s="1119">
        <v>0.33</v>
      </c>
      <c r="Y312" s="1321" t="str">
        <f t="shared" si="52"/>
        <v>No Satisfactorio</v>
      </c>
      <c r="Z312" s="1113">
        <v>44442</v>
      </c>
      <c r="AA312" s="1117" t="s">
        <v>2129</v>
      </c>
      <c r="AB312" s="1114" t="s">
        <v>814</v>
      </c>
      <c r="AC312" s="1113">
        <v>44425</v>
      </c>
      <c r="AD312" s="1116" t="s">
        <v>2130</v>
      </c>
      <c r="AE312" s="1119">
        <v>0.5</v>
      </c>
      <c r="AF312" s="1316" t="str">
        <f t="shared" si="53"/>
        <v>No Satisfactorio</v>
      </c>
      <c r="AG312" s="1113">
        <v>44442</v>
      </c>
      <c r="AH312" s="1116" t="s">
        <v>2131</v>
      </c>
      <c r="AI312" s="1114" t="s">
        <v>814</v>
      </c>
      <c r="AJ312" s="1113">
        <v>44494</v>
      </c>
      <c r="AK312" s="1116" t="s">
        <v>2132</v>
      </c>
      <c r="AL312" s="1119">
        <v>0.8</v>
      </c>
      <c r="AM312" s="1116" t="str">
        <f t="shared" si="54"/>
        <v>Satisfactorio</v>
      </c>
      <c r="AN312" s="1113">
        <v>44522</v>
      </c>
      <c r="AO312" s="1116" t="s">
        <v>2133</v>
      </c>
      <c r="AP312" s="1116" t="s">
        <v>817</v>
      </c>
      <c r="AQ312" s="1113">
        <v>44526</v>
      </c>
      <c r="AR312" s="1116" t="s">
        <v>2134</v>
      </c>
      <c r="AS312" s="1119">
        <v>0.9</v>
      </c>
      <c r="AT312" s="1116" t="str">
        <f t="shared" si="55"/>
        <v>Satisfactorio</v>
      </c>
      <c r="AU312" s="1113">
        <v>44546</v>
      </c>
      <c r="AV312" s="1116" t="s">
        <v>2135</v>
      </c>
      <c r="AW312" s="1116" t="s">
        <v>817</v>
      </c>
      <c r="AX312" s="1113">
        <v>44545</v>
      </c>
      <c r="AY312" s="1116" t="s">
        <v>2136</v>
      </c>
      <c r="AZ312" s="1119">
        <v>1</v>
      </c>
      <c r="BA312" s="1116" t="str">
        <f t="shared" si="56"/>
        <v>Destacado</v>
      </c>
      <c r="BB312" s="1113">
        <v>44546</v>
      </c>
      <c r="BC312" s="1116" t="s">
        <v>2137</v>
      </c>
      <c r="BD312" s="1116" t="s">
        <v>817</v>
      </c>
      <c r="BE312" s="1114"/>
      <c r="BF312" s="1114"/>
      <c r="BG312" s="1121"/>
      <c r="BH312" s="1116" t="str">
        <f t="shared" si="57"/>
        <v>Sin Avance</v>
      </c>
      <c r="BI312" s="1122"/>
      <c r="BJ312" s="1122"/>
      <c r="BK312" s="1114"/>
      <c r="BL312" s="1135">
        <f t="shared" si="58"/>
        <v>1</v>
      </c>
      <c r="BM312" s="1117" t="s">
        <v>96</v>
      </c>
      <c r="BN312" s="1117" t="s">
        <v>96</v>
      </c>
      <c r="BO312" s="1113">
        <v>44701</v>
      </c>
      <c r="BP312" s="1117" t="s">
        <v>4218</v>
      </c>
      <c r="BQ312" s="1122" t="s">
        <v>96</v>
      </c>
      <c r="BR312" s="1122" t="s">
        <v>96</v>
      </c>
      <c r="BS312" s="1125" t="str">
        <f t="shared" si="59"/>
        <v>Cerrada</v>
      </c>
      <c r="BT312" s="1116" t="s">
        <v>4219</v>
      </c>
      <c r="BU312" s="1127" t="s">
        <v>186</v>
      </c>
      <c r="BV312" s="1128"/>
      <c r="BZ312" s="725"/>
    </row>
    <row r="313" spans="1:78" s="1129" customFormat="1" ht="41.1" customHeight="1">
      <c r="A313" s="778" t="s">
        <v>131</v>
      </c>
      <c r="B313" s="1133">
        <v>44182</v>
      </c>
      <c r="C313" s="781" t="s">
        <v>2309</v>
      </c>
      <c r="D313" s="1108" t="s">
        <v>2117</v>
      </c>
      <c r="E313" s="780" t="s">
        <v>2310</v>
      </c>
      <c r="F313" s="778" t="s">
        <v>98</v>
      </c>
      <c r="G313" s="779" t="s">
        <v>1335</v>
      </c>
      <c r="H313" s="780" t="s">
        <v>2119</v>
      </c>
      <c r="I313" s="781">
        <v>3</v>
      </c>
      <c r="J313" s="780" t="s">
        <v>2138</v>
      </c>
      <c r="K313" s="778" t="s">
        <v>110</v>
      </c>
      <c r="L313" s="778"/>
      <c r="M313" s="779" t="s">
        <v>2139</v>
      </c>
      <c r="N313" s="781">
        <v>12</v>
      </c>
      <c r="O313" s="779" t="s">
        <v>2140</v>
      </c>
      <c r="P313" s="1186" t="s">
        <v>1335</v>
      </c>
      <c r="Q313" s="1186" t="s">
        <v>1335</v>
      </c>
      <c r="R313" s="1159">
        <v>43842</v>
      </c>
      <c r="S313" s="1159">
        <v>44546</v>
      </c>
      <c r="T313" s="783"/>
      <c r="U313" s="1112">
        <f t="shared" si="51"/>
        <v>44546</v>
      </c>
      <c r="V313" s="1113">
        <v>44344</v>
      </c>
      <c r="W313" s="1116" t="s">
        <v>2242</v>
      </c>
      <c r="X313" s="1119">
        <v>0.33</v>
      </c>
      <c r="Y313" s="1321" t="str">
        <f t="shared" si="52"/>
        <v>No Satisfactorio</v>
      </c>
      <c r="Z313" s="1113">
        <v>44442</v>
      </c>
      <c r="AA313" s="1117" t="s">
        <v>2243</v>
      </c>
      <c r="AB313" s="1114" t="s">
        <v>814</v>
      </c>
      <c r="AC313" s="1113">
        <v>44425</v>
      </c>
      <c r="AD313" s="1116" t="s">
        <v>2143</v>
      </c>
      <c r="AE313" s="1119">
        <v>0.5</v>
      </c>
      <c r="AF313" s="1316" t="str">
        <f t="shared" si="53"/>
        <v>No Satisfactorio</v>
      </c>
      <c r="AG313" s="1113">
        <v>44442</v>
      </c>
      <c r="AH313" s="1117" t="s">
        <v>2144</v>
      </c>
      <c r="AI313" s="1114" t="s">
        <v>814</v>
      </c>
      <c r="AJ313" s="1113">
        <v>44494</v>
      </c>
      <c r="AK313" s="1116" t="s">
        <v>2145</v>
      </c>
      <c r="AL313" s="1119">
        <v>0.8</v>
      </c>
      <c r="AM313" s="1116" t="str">
        <f t="shared" si="54"/>
        <v>Satisfactorio</v>
      </c>
      <c r="AN313" s="1113">
        <v>44522</v>
      </c>
      <c r="AO313" s="1116" t="s">
        <v>2244</v>
      </c>
      <c r="AP313" s="1116" t="s">
        <v>817</v>
      </c>
      <c r="AQ313" s="1113">
        <v>44526</v>
      </c>
      <c r="AR313" s="1116" t="s">
        <v>2147</v>
      </c>
      <c r="AS313" s="1119">
        <v>0.9</v>
      </c>
      <c r="AT313" s="1116" t="str">
        <f t="shared" si="55"/>
        <v>Satisfactorio</v>
      </c>
      <c r="AU313" s="1113">
        <v>44546</v>
      </c>
      <c r="AV313" s="1116" t="s">
        <v>2148</v>
      </c>
      <c r="AW313" s="1116" t="s">
        <v>817</v>
      </c>
      <c r="AX313" s="1113">
        <v>44545</v>
      </c>
      <c r="AY313" s="1116" t="s">
        <v>2149</v>
      </c>
      <c r="AZ313" s="1119">
        <v>1</v>
      </c>
      <c r="BA313" s="1116" t="str">
        <f t="shared" si="56"/>
        <v>Destacado</v>
      </c>
      <c r="BB313" s="1113">
        <v>44546</v>
      </c>
      <c r="BC313" s="1116" t="s">
        <v>2150</v>
      </c>
      <c r="BD313" s="1116" t="s">
        <v>817</v>
      </c>
      <c r="BE313" s="1114"/>
      <c r="BF313" s="1114"/>
      <c r="BG313" s="1121"/>
      <c r="BH313" s="1116" t="str">
        <f t="shared" si="57"/>
        <v>Sin Avance</v>
      </c>
      <c r="BI313" s="1122"/>
      <c r="BJ313" s="1122"/>
      <c r="BK313" s="1114"/>
      <c r="BL313" s="1135">
        <f t="shared" si="58"/>
        <v>1</v>
      </c>
      <c r="BM313" s="1117" t="s">
        <v>96</v>
      </c>
      <c r="BN313" s="1117" t="s">
        <v>96</v>
      </c>
      <c r="BO313" s="1113">
        <v>44701</v>
      </c>
      <c r="BP313" s="1117" t="s">
        <v>4218</v>
      </c>
      <c r="BQ313" s="1122" t="s">
        <v>96</v>
      </c>
      <c r="BR313" s="1122" t="s">
        <v>96</v>
      </c>
      <c r="BS313" s="1125" t="str">
        <f t="shared" si="59"/>
        <v>Cerrada</v>
      </c>
      <c r="BT313" s="1116" t="s">
        <v>4219</v>
      </c>
      <c r="BU313" s="1127" t="s">
        <v>186</v>
      </c>
      <c r="BV313" s="1128"/>
      <c r="BZ313" s="725"/>
    </row>
    <row r="314" spans="1:78" s="1129" customFormat="1" ht="41.1" customHeight="1">
      <c r="A314" s="778" t="s">
        <v>131</v>
      </c>
      <c r="B314" s="1133">
        <v>44182</v>
      </c>
      <c r="C314" s="781" t="s">
        <v>2309</v>
      </c>
      <c r="D314" s="1108" t="s">
        <v>2117</v>
      </c>
      <c r="E314" s="780" t="s">
        <v>2310</v>
      </c>
      <c r="F314" s="778" t="s">
        <v>98</v>
      </c>
      <c r="G314" s="779" t="s">
        <v>1335</v>
      </c>
      <c r="H314" s="780" t="s">
        <v>2119</v>
      </c>
      <c r="I314" s="781">
        <v>4</v>
      </c>
      <c r="J314" s="780" t="s">
        <v>2151</v>
      </c>
      <c r="K314" s="778" t="s">
        <v>110</v>
      </c>
      <c r="L314" s="778"/>
      <c r="M314" s="779" t="s">
        <v>2152</v>
      </c>
      <c r="N314" s="781">
        <v>1</v>
      </c>
      <c r="O314" s="779" t="s">
        <v>2153</v>
      </c>
      <c r="P314" s="1186" t="s">
        <v>1335</v>
      </c>
      <c r="Q314" s="1186" t="s">
        <v>1335</v>
      </c>
      <c r="R314" s="1159">
        <v>43842</v>
      </c>
      <c r="S314" s="1159">
        <v>44546</v>
      </c>
      <c r="T314" s="783"/>
      <c r="U314" s="1112">
        <f t="shared" si="51"/>
        <v>44546</v>
      </c>
      <c r="V314" s="1113">
        <v>44344</v>
      </c>
      <c r="W314" s="1116" t="s">
        <v>2245</v>
      </c>
      <c r="X314" s="1119">
        <v>0.25</v>
      </c>
      <c r="Y314" s="1321" t="str">
        <f t="shared" si="52"/>
        <v>No Satisfactorio</v>
      </c>
      <c r="Z314" s="1113">
        <v>44442</v>
      </c>
      <c r="AA314" s="1117" t="s">
        <v>2155</v>
      </c>
      <c r="AB314" s="1114" t="s">
        <v>814</v>
      </c>
      <c r="AC314" s="1113">
        <v>44425</v>
      </c>
      <c r="AD314" s="1116" t="s">
        <v>2156</v>
      </c>
      <c r="AE314" s="1119">
        <v>0.5</v>
      </c>
      <c r="AF314" s="1316" t="str">
        <f t="shared" si="53"/>
        <v>No Satisfactorio</v>
      </c>
      <c r="AG314" s="1113">
        <v>44442</v>
      </c>
      <c r="AH314" s="1116" t="s">
        <v>2157</v>
      </c>
      <c r="AI314" s="1114" t="s">
        <v>814</v>
      </c>
      <c r="AJ314" s="1113">
        <v>44494</v>
      </c>
      <c r="AK314" s="1116" t="s">
        <v>2246</v>
      </c>
      <c r="AL314" s="1119">
        <v>0.8</v>
      </c>
      <c r="AM314" s="1116" t="str">
        <f t="shared" si="54"/>
        <v>Satisfactorio</v>
      </c>
      <c r="AN314" s="1113">
        <v>44522</v>
      </c>
      <c r="AO314" s="1116" t="s">
        <v>2247</v>
      </c>
      <c r="AP314" s="1116" t="s">
        <v>817</v>
      </c>
      <c r="AQ314" s="1113">
        <v>44526</v>
      </c>
      <c r="AR314" s="1116" t="s">
        <v>2160</v>
      </c>
      <c r="AS314" s="1119">
        <v>1</v>
      </c>
      <c r="AT314" s="1116" t="str">
        <f t="shared" si="55"/>
        <v>Destacado</v>
      </c>
      <c r="AU314" s="1113">
        <v>44546</v>
      </c>
      <c r="AV314" s="1116" t="s">
        <v>2161</v>
      </c>
      <c r="AW314" s="1116" t="s">
        <v>817</v>
      </c>
      <c r="AX314" s="1116"/>
      <c r="AY314" s="1114"/>
      <c r="AZ314" s="1119"/>
      <c r="BA314" s="1116" t="str">
        <f t="shared" si="56"/>
        <v>Sin Avance</v>
      </c>
      <c r="BB314" s="1116"/>
      <c r="BC314" s="1116"/>
      <c r="BD314" s="1116"/>
      <c r="BE314" s="1114"/>
      <c r="BF314" s="1114"/>
      <c r="BG314" s="1121"/>
      <c r="BH314" s="1116" t="str">
        <f t="shared" si="57"/>
        <v>Sin Avance</v>
      </c>
      <c r="BI314" s="1122"/>
      <c r="BJ314" s="1122"/>
      <c r="BK314" s="1114"/>
      <c r="BL314" s="1135">
        <f t="shared" si="58"/>
        <v>1</v>
      </c>
      <c r="BM314" s="1117" t="s">
        <v>96</v>
      </c>
      <c r="BN314" s="1117" t="s">
        <v>96</v>
      </c>
      <c r="BO314" s="1113">
        <v>44701</v>
      </c>
      <c r="BP314" s="1117" t="s">
        <v>4218</v>
      </c>
      <c r="BQ314" s="1122" t="s">
        <v>96</v>
      </c>
      <c r="BR314" s="1122" t="s">
        <v>96</v>
      </c>
      <c r="BS314" s="1125" t="str">
        <f t="shared" si="59"/>
        <v>Cerrada</v>
      </c>
      <c r="BT314" s="1116" t="s">
        <v>4219</v>
      </c>
      <c r="BU314" s="1127" t="s">
        <v>186</v>
      </c>
      <c r="BV314" s="1128"/>
      <c r="BZ314" s="725"/>
    </row>
    <row r="315" spans="1:78" s="1129" customFormat="1" ht="41.1" customHeight="1">
      <c r="A315" s="778" t="s">
        <v>131</v>
      </c>
      <c r="B315" s="1133">
        <v>44182</v>
      </c>
      <c r="C315" s="781" t="s">
        <v>2311</v>
      </c>
      <c r="D315" s="1108" t="s">
        <v>2117</v>
      </c>
      <c r="E315" s="780" t="s">
        <v>2312</v>
      </c>
      <c r="F315" s="778" t="s">
        <v>98</v>
      </c>
      <c r="G315" s="779" t="s">
        <v>1335</v>
      </c>
      <c r="H315" s="780" t="s">
        <v>2119</v>
      </c>
      <c r="I315" s="781">
        <v>1</v>
      </c>
      <c r="J315" s="780" t="s">
        <v>2120</v>
      </c>
      <c r="K315" s="778" t="s">
        <v>110</v>
      </c>
      <c r="L315" s="779" t="s">
        <v>2121</v>
      </c>
      <c r="M315" s="779" t="s">
        <v>2122</v>
      </c>
      <c r="N315" s="781">
        <v>1</v>
      </c>
      <c r="O315" s="779" t="s">
        <v>2122</v>
      </c>
      <c r="P315" s="1186" t="s">
        <v>1335</v>
      </c>
      <c r="Q315" s="1186" t="s">
        <v>1335</v>
      </c>
      <c r="R315" s="1159">
        <v>43842</v>
      </c>
      <c r="S315" s="1159">
        <v>44546</v>
      </c>
      <c r="T315" s="783"/>
      <c r="U315" s="1112">
        <f t="shared" si="51"/>
        <v>44546</v>
      </c>
      <c r="V315" s="1113">
        <v>44344</v>
      </c>
      <c r="W315" s="1116" t="s">
        <v>2123</v>
      </c>
      <c r="X315" s="1119">
        <v>1</v>
      </c>
      <c r="Y315" s="1321" t="str">
        <f t="shared" si="52"/>
        <v>Destacado</v>
      </c>
      <c r="Z315" s="1113">
        <v>44442</v>
      </c>
      <c r="AA315" s="1117" t="s">
        <v>2124</v>
      </c>
      <c r="AB315" s="1114" t="s">
        <v>814</v>
      </c>
      <c r="AC315" s="1116"/>
      <c r="AD315" s="1116"/>
      <c r="AE315" s="1119"/>
      <c r="AF315" s="1322" t="str">
        <f t="shared" si="53"/>
        <v>Sin Avance</v>
      </c>
      <c r="AG315" s="1116"/>
      <c r="AH315" s="1116"/>
      <c r="AI315" s="1116"/>
      <c r="AJ315" s="1116"/>
      <c r="AK315" s="1117"/>
      <c r="AL315" s="1119"/>
      <c r="AM315" s="1116" t="str">
        <f t="shared" si="54"/>
        <v>Sin Avance</v>
      </c>
      <c r="AN315" s="1117"/>
      <c r="AO315" s="1117"/>
      <c r="AP315" s="1117"/>
      <c r="AQ315" s="1117"/>
      <c r="AR315" s="1114"/>
      <c r="AS315" s="1119"/>
      <c r="AT315" s="1120" t="str">
        <f t="shared" si="55"/>
        <v>Sin Avance</v>
      </c>
      <c r="AU315" s="1113"/>
      <c r="AV315" s="1117"/>
      <c r="AW315" s="1117"/>
      <c r="AX315" s="1116"/>
      <c r="AY315" s="1114"/>
      <c r="AZ315" s="1119"/>
      <c r="BA315" s="1116" t="str">
        <f t="shared" si="56"/>
        <v>Sin Avance</v>
      </c>
      <c r="BB315" s="1116"/>
      <c r="BC315" s="1116"/>
      <c r="BD315" s="1116"/>
      <c r="BE315" s="1114"/>
      <c r="BF315" s="1114"/>
      <c r="BG315" s="1121"/>
      <c r="BH315" s="1116" t="str">
        <f t="shared" si="57"/>
        <v>Sin Avance</v>
      </c>
      <c r="BI315" s="1122"/>
      <c r="BJ315" s="1122"/>
      <c r="BK315" s="1114"/>
      <c r="BL315" s="1135">
        <f t="shared" si="58"/>
        <v>1</v>
      </c>
      <c r="BM315" s="1117" t="s">
        <v>96</v>
      </c>
      <c r="BN315" s="1117" t="s">
        <v>96</v>
      </c>
      <c r="BO315" s="1113">
        <v>44701</v>
      </c>
      <c r="BP315" s="1117" t="s">
        <v>4218</v>
      </c>
      <c r="BQ315" s="1122" t="s">
        <v>96</v>
      </c>
      <c r="BR315" s="1122" t="s">
        <v>96</v>
      </c>
      <c r="BS315" s="1125" t="str">
        <f t="shared" si="59"/>
        <v>Cerrada</v>
      </c>
      <c r="BT315" s="1116" t="s">
        <v>4219</v>
      </c>
      <c r="BU315" s="1127" t="s">
        <v>186</v>
      </c>
      <c r="BV315" s="1128"/>
      <c r="BZ315" s="725"/>
    </row>
    <row r="316" spans="1:78" s="1129" customFormat="1" ht="41.1" customHeight="1">
      <c r="A316" s="778" t="s">
        <v>131</v>
      </c>
      <c r="B316" s="1133">
        <v>44182</v>
      </c>
      <c r="C316" s="781" t="s">
        <v>2311</v>
      </c>
      <c r="D316" s="1108" t="s">
        <v>2117</v>
      </c>
      <c r="E316" s="780" t="s">
        <v>2312</v>
      </c>
      <c r="F316" s="778" t="s">
        <v>98</v>
      </c>
      <c r="G316" s="779" t="s">
        <v>1335</v>
      </c>
      <c r="H316" s="780" t="s">
        <v>2119</v>
      </c>
      <c r="I316" s="781">
        <v>2</v>
      </c>
      <c r="J316" s="780" t="s">
        <v>2125</v>
      </c>
      <c r="K316" s="778" t="s">
        <v>110</v>
      </c>
      <c r="L316" s="778"/>
      <c r="M316" s="779" t="s">
        <v>2126</v>
      </c>
      <c r="N316" s="781">
        <v>1</v>
      </c>
      <c r="O316" s="779" t="s">
        <v>2127</v>
      </c>
      <c r="P316" s="1186" t="s">
        <v>1335</v>
      </c>
      <c r="Q316" s="1186" t="s">
        <v>1335</v>
      </c>
      <c r="R316" s="1159">
        <v>43842</v>
      </c>
      <c r="S316" s="1159">
        <v>44546</v>
      </c>
      <c r="T316" s="783"/>
      <c r="U316" s="1112">
        <f t="shared" si="51"/>
        <v>44546</v>
      </c>
      <c r="V316" s="1113">
        <v>44344</v>
      </c>
      <c r="W316" s="1116" t="s">
        <v>2241</v>
      </c>
      <c r="X316" s="1119">
        <v>0.33</v>
      </c>
      <c r="Y316" s="1321" t="str">
        <f t="shared" si="52"/>
        <v>No Satisfactorio</v>
      </c>
      <c r="Z316" s="1113">
        <v>44442</v>
      </c>
      <c r="AA316" s="1117" t="s">
        <v>2129</v>
      </c>
      <c r="AB316" s="1114" t="s">
        <v>814</v>
      </c>
      <c r="AC316" s="1113">
        <v>44425</v>
      </c>
      <c r="AD316" s="1116" t="s">
        <v>2130</v>
      </c>
      <c r="AE316" s="1119">
        <v>0.5</v>
      </c>
      <c r="AF316" s="1316" t="str">
        <f t="shared" si="53"/>
        <v>No Satisfactorio</v>
      </c>
      <c r="AG316" s="1113">
        <v>44442</v>
      </c>
      <c r="AH316" s="1116" t="s">
        <v>2131</v>
      </c>
      <c r="AI316" s="1114" t="s">
        <v>814</v>
      </c>
      <c r="AJ316" s="1113">
        <v>44494</v>
      </c>
      <c r="AK316" s="1116" t="s">
        <v>2132</v>
      </c>
      <c r="AL316" s="1119">
        <v>0.8</v>
      </c>
      <c r="AM316" s="1116" t="str">
        <f t="shared" si="54"/>
        <v>Satisfactorio</v>
      </c>
      <c r="AN316" s="1113">
        <v>44522</v>
      </c>
      <c r="AO316" s="1116" t="s">
        <v>2133</v>
      </c>
      <c r="AP316" s="1116" t="s">
        <v>817</v>
      </c>
      <c r="AQ316" s="1113">
        <v>44526</v>
      </c>
      <c r="AR316" s="1116" t="s">
        <v>2134</v>
      </c>
      <c r="AS316" s="1119">
        <v>0.9</v>
      </c>
      <c r="AT316" s="1116" t="str">
        <f t="shared" si="55"/>
        <v>Satisfactorio</v>
      </c>
      <c r="AU316" s="1113">
        <v>44546</v>
      </c>
      <c r="AV316" s="1116" t="s">
        <v>2135</v>
      </c>
      <c r="AW316" s="1116" t="s">
        <v>817</v>
      </c>
      <c r="AX316" s="1113">
        <v>44545</v>
      </c>
      <c r="AY316" s="1116" t="s">
        <v>2136</v>
      </c>
      <c r="AZ316" s="1119">
        <v>1</v>
      </c>
      <c r="BA316" s="1116" t="str">
        <f t="shared" si="56"/>
        <v>Destacado</v>
      </c>
      <c r="BB316" s="1113">
        <v>44546</v>
      </c>
      <c r="BC316" s="1116" t="s">
        <v>2137</v>
      </c>
      <c r="BD316" s="1116" t="s">
        <v>817</v>
      </c>
      <c r="BE316" s="1114"/>
      <c r="BF316" s="1114"/>
      <c r="BG316" s="1121"/>
      <c r="BH316" s="1116" t="str">
        <f t="shared" si="57"/>
        <v>Sin Avance</v>
      </c>
      <c r="BI316" s="1122"/>
      <c r="BJ316" s="1122"/>
      <c r="BK316" s="1114"/>
      <c r="BL316" s="1135">
        <f t="shared" si="58"/>
        <v>1</v>
      </c>
      <c r="BM316" s="1117" t="s">
        <v>96</v>
      </c>
      <c r="BN316" s="1117" t="s">
        <v>96</v>
      </c>
      <c r="BO316" s="1113">
        <v>44701</v>
      </c>
      <c r="BP316" s="1117" t="s">
        <v>4218</v>
      </c>
      <c r="BQ316" s="1122" t="s">
        <v>96</v>
      </c>
      <c r="BR316" s="1122" t="s">
        <v>96</v>
      </c>
      <c r="BS316" s="1125" t="str">
        <f t="shared" si="59"/>
        <v>Cerrada</v>
      </c>
      <c r="BT316" s="1116" t="s">
        <v>4219</v>
      </c>
      <c r="BU316" s="1127" t="s">
        <v>186</v>
      </c>
      <c r="BV316" s="1128"/>
      <c r="BZ316" s="725"/>
    </row>
    <row r="317" spans="1:78" s="1129" customFormat="1" ht="41.1" customHeight="1">
      <c r="A317" s="778" t="s">
        <v>131</v>
      </c>
      <c r="B317" s="1133">
        <v>44182</v>
      </c>
      <c r="C317" s="781" t="s">
        <v>2311</v>
      </c>
      <c r="D317" s="1108" t="s">
        <v>2117</v>
      </c>
      <c r="E317" s="780" t="s">
        <v>2312</v>
      </c>
      <c r="F317" s="778" t="s">
        <v>98</v>
      </c>
      <c r="G317" s="779" t="s">
        <v>1335</v>
      </c>
      <c r="H317" s="780" t="s">
        <v>2119</v>
      </c>
      <c r="I317" s="781">
        <v>3</v>
      </c>
      <c r="J317" s="780" t="s">
        <v>2138</v>
      </c>
      <c r="K317" s="778" t="s">
        <v>110</v>
      </c>
      <c r="L317" s="778"/>
      <c r="M317" s="779" t="s">
        <v>2139</v>
      </c>
      <c r="N317" s="781">
        <v>12</v>
      </c>
      <c r="O317" s="779" t="s">
        <v>2140</v>
      </c>
      <c r="P317" s="1186" t="s">
        <v>1335</v>
      </c>
      <c r="Q317" s="1186" t="s">
        <v>1335</v>
      </c>
      <c r="R317" s="1159">
        <v>43842</v>
      </c>
      <c r="S317" s="1159">
        <v>44546</v>
      </c>
      <c r="T317" s="783"/>
      <c r="U317" s="1112">
        <f t="shared" si="51"/>
        <v>44546</v>
      </c>
      <c r="V317" s="1113">
        <v>44344</v>
      </c>
      <c r="W317" s="1116" t="s">
        <v>2242</v>
      </c>
      <c r="X317" s="1119">
        <v>0.33</v>
      </c>
      <c r="Y317" s="1321" t="str">
        <f t="shared" si="52"/>
        <v>No Satisfactorio</v>
      </c>
      <c r="Z317" s="1113">
        <v>44442</v>
      </c>
      <c r="AA317" s="1117" t="s">
        <v>2243</v>
      </c>
      <c r="AB317" s="1114" t="s">
        <v>814</v>
      </c>
      <c r="AC317" s="1113">
        <v>44425</v>
      </c>
      <c r="AD317" s="1116" t="s">
        <v>2143</v>
      </c>
      <c r="AE317" s="1119">
        <v>0.5</v>
      </c>
      <c r="AF317" s="1316" t="str">
        <f t="shared" si="53"/>
        <v>No Satisfactorio</v>
      </c>
      <c r="AG317" s="1113">
        <v>44442</v>
      </c>
      <c r="AH317" s="1117" t="s">
        <v>2144</v>
      </c>
      <c r="AI317" s="1114" t="s">
        <v>814</v>
      </c>
      <c r="AJ317" s="1113">
        <v>44494</v>
      </c>
      <c r="AK317" s="1116" t="s">
        <v>2145</v>
      </c>
      <c r="AL317" s="1119">
        <v>0.8</v>
      </c>
      <c r="AM317" s="1116" t="str">
        <f t="shared" si="54"/>
        <v>Satisfactorio</v>
      </c>
      <c r="AN317" s="1113">
        <v>44522</v>
      </c>
      <c r="AO317" s="1116" t="s">
        <v>2244</v>
      </c>
      <c r="AP317" s="1116" t="s">
        <v>817</v>
      </c>
      <c r="AQ317" s="1113">
        <v>44526</v>
      </c>
      <c r="AR317" s="1116" t="s">
        <v>2147</v>
      </c>
      <c r="AS317" s="1119">
        <v>0.9</v>
      </c>
      <c r="AT317" s="1116" t="str">
        <f t="shared" si="55"/>
        <v>Satisfactorio</v>
      </c>
      <c r="AU317" s="1113">
        <v>44546</v>
      </c>
      <c r="AV317" s="1116" t="s">
        <v>2148</v>
      </c>
      <c r="AW317" s="1116" t="s">
        <v>817</v>
      </c>
      <c r="AX317" s="1113">
        <v>44545</v>
      </c>
      <c r="AY317" s="1116" t="s">
        <v>2149</v>
      </c>
      <c r="AZ317" s="1119">
        <v>1</v>
      </c>
      <c r="BA317" s="1116" t="str">
        <f t="shared" si="56"/>
        <v>Destacado</v>
      </c>
      <c r="BB317" s="1113">
        <v>44546</v>
      </c>
      <c r="BC317" s="1116" t="s">
        <v>2150</v>
      </c>
      <c r="BD317" s="1116" t="s">
        <v>817</v>
      </c>
      <c r="BE317" s="1114"/>
      <c r="BF317" s="1114"/>
      <c r="BG317" s="1121"/>
      <c r="BH317" s="1116" t="str">
        <f t="shared" si="57"/>
        <v>Sin Avance</v>
      </c>
      <c r="BI317" s="1122"/>
      <c r="BJ317" s="1122"/>
      <c r="BK317" s="1114"/>
      <c r="BL317" s="1135">
        <f t="shared" si="58"/>
        <v>1</v>
      </c>
      <c r="BM317" s="1117" t="s">
        <v>96</v>
      </c>
      <c r="BN317" s="1117" t="s">
        <v>96</v>
      </c>
      <c r="BO317" s="1113">
        <v>44701</v>
      </c>
      <c r="BP317" s="1117" t="s">
        <v>4218</v>
      </c>
      <c r="BQ317" s="1122" t="s">
        <v>96</v>
      </c>
      <c r="BR317" s="1122" t="s">
        <v>96</v>
      </c>
      <c r="BS317" s="1125" t="str">
        <f t="shared" si="59"/>
        <v>Cerrada</v>
      </c>
      <c r="BT317" s="1116" t="s">
        <v>4219</v>
      </c>
      <c r="BU317" s="1127" t="s">
        <v>186</v>
      </c>
      <c r="BV317" s="1128"/>
      <c r="BZ317" s="725"/>
    </row>
    <row r="318" spans="1:78" s="1129" customFormat="1" ht="41.1" customHeight="1">
      <c r="A318" s="778" t="s">
        <v>131</v>
      </c>
      <c r="B318" s="1133">
        <v>44182</v>
      </c>
      <c r="C318" s="781" t="s">
        <v>2311</v>
      </c>
      <c r="D318" s="1108" t="s">
        <v>2117</v>
      </c>
      <c r="E318" s="780" t="s">
        <v>2312</v>
      </c>
      <c r="F318" s="778" t="s">
        <v>98</v>
      </c>
      <c r="G318" s="779" t="s">
        <v>1335</v>
      </c>
      <c r="H318" s="780" t="s">
        <v>2119</v>
      </c>
      <c r="I318" s="781">
        <v>4</v>
      </c>
      <c r="J318" s="780" t="s">
        <v>2151</v>
      </c>
      <c r="K318" s="778" t="s">
        <v>110</v>
      </c>
      <c r="L318" s="778"/>
      <c r="M318" s="779" t="s">
        <v>2152</v>
      </c>
      <c r="N318" s="781">
        <v>1</v>
      </c>
      <c r="O318" s="779" t="s">
        <v>2153</v>
      </c>
      <c r="P318" s="1186" t="s">
        <v>1335</v>
      </c>
      <c r="Q318" s="1186" t="s">
        <v>1335</v>
      </c>
      <c r="R318" s="1159">
        <v>43842</v>
      </c>
      <c r="S318" s="1159">
        <v>44546</v>
      </c>
      <c r="T318" s="783"/>
      <c r="U318" s="1112">
        <f t="shared" si="51"/>
        <v>44546</v>
      </c>
      <c r="V318" s="1113">
        <v>44344</v>
      </c>
      <c r="W318" s="1116" t="s">
        <v>2245</v>
      </c>
      <c r="X318" s="1119">
        <v>0.25</v>
      </c>
      <c r="Y318" s="1321" t="str">
        <f t="shared" si="52"/>
        <v>No Satisfactorio</v>
      </c>
      <c r="Z318" s="1113">
        <v>44442</v>
      </c>
      <c r="AA318" s="1117" t="s">
        <v>2155</v>
      </c>
      <c r="AB318" s="1114" t="s">
        <v>814</v>
      </c>
      <c r="AC318" s="1113">
        <v>44425</v>
      </c>
      <c r="AD318" s="1116" t="s">
        <v>2156</v>
      </c>
      <c r="AE318" s="1119">
        <v>0.5</v>
      </c>
      <c r="AF318" s="1316" t="str">
        <f t="shared" si="53"/>
        <v>No Satisfactorio</v>
      </c>
      <c r="AG318" s="1113">
        <v>44442</v>
      </c>
      <c r="AH318" s="1116" t="s">
        <v>2157</v>
      </c>
      <c r="AI318" s="1114" t="s">
        <v>814</v>
      </c>
      <c r="AJ318" s="1113">
        <v>44494</v>
      </c>
      <c r="AK318" s="1116" t="s">
        <v>2246</v>
      </c>
      <c r="AL318" s="1119">
        <v>0.8</v>
      </c>
      <c r="AM318" s="1116" t="str">
        <f t="shared" si="54"/>
        <v>Satisfactorio</v>
      </c>
      <c r="AN318" s="1113">
        <v>44522</v>
      </c>
      <c r="AO318" s="1116" t="s">
        <v>2247</v>
      </c>
      <c r="AP318" s="1116" t="s">
        <v>817</v>
      </c>
      <c r="AQ318" s="1113">
        <v>44526</v>
      </c>
      <c r="AR318" s="1116" t="s">
        <v>2160</v>
      </c>
      <c r="AS318" s="1119">
        <v>1</v>
      </c>
      <c r="AT318" s="1116" t="str">
        <f t="shared" si="55"/>
        <v>Destacado</v>
      </c>
      <c r="AU318" s="1113">
        <v>44546</v>
      </c>
      <c r="AV318" s="1116" t="s">
        <v>2161</v>
      </c>
      <c r="AW318" s="1116" t="s">
        <v>817</v>
      </c>
      <c r="AX318" s="1116"/>
      <c r="AY318" s="1114"/>
      <c r="AZ318" s="1119"/>
      <c r="BA318" s="1116" t="str">
        <f t="shared" si="56"/>
        <v>Sin Avance</v>
      </c>
      <c r="BB318" s="1116"/>
      <c r="BC318" s="1116"/>
      <c r="BD318" s="1116"/>
      <c r="BE318" s="1114"/>
      <c r="BF318" s="1114"/>
      <c r="BG318" s="1121"/>
      <c r="BH318" s="1116" t="str">
        <f t="shared" si="57"/>
        <v>Sin Avance</v>
      </c>
      <c r="BI318" s="1122"/>
      <c r="BJ318" s="1122"/>
      <c r="BK318" s="1114"/>
      <c r="BL318" s="1135">
        <f t="shared" si="58"/>
        <v>1</v>
      </c>
      <c r="BM318" s="1117" t="s">
        <v>96</v>
      </c>
      <c r="BN318" s="1117" t="s">
        <v>96</v>
      </c>
      <c r="BO318" s="1113">
        <v>44701</v>
      </c>
      <c r="BP318" s="1117" t="s">
        <v>4218</v>
      </c>
      <c r="BQ318" s="1122" t="s">
        <v>96</v>
      </c>
      <c r="BR318" s="1122" t="s">
        <v>96</v>
      </c>
      <c r="BS318" s="1125" t="str">
        <f t="shared" si="59"/>
        <v>Cerrada</v>
      </c>
      <c r="BT318" s="1116" t="s">
        <v>4219</v>
      </c>
      <c r="BU318" s="1127" t="s">
        <v>186</v>
      </c>
      <c r="BV318" s="1128"/>
      <c r="BZ318" s="725"/>
    </row>
    <row r="319" spans="1:78" s="1129" customFormat="1" ht="41.1" customHeight="1">
      <c r="A319" s="778" t="s">
        <v>131</v>
      </c>
      <c r="B319" s="1133">
        <v>44182</v>
      </c>
      <c r="C319" s="781" t="s">
        <v>2313</v>
      </c>
      <c r="D319" s="1108" t="s">
        <v>2117</v>
      </c>
      <c r="E319" s="1164" t="s">
        <v>2314</v>
      </c>
      <c r="F319" s="778" t="s">
        <v>98</v>
      </c>
      <c r="G319" s="779" t="s">
        <v>1335</v>
      </c>
      <c r="H319" s="780" t="s">
        <v>2119</v>
      </c>
      <c r="I319" s="781">
        <v>1</v>
      </c>
      <c r="J319" s="780" t="s">
        <v>2120</v>
      </c>
      <c r="K319" s="778" t="s">
        <v>110</v>
      </c>
      <c r="L319" s="779" t="s">
        <v>2121</v>
      </c>
      <c r="M319" s="779" t="s">
        <v>2315</v>
      </c>
      <c r="N319" s="781">
        <v>1</v>
      </c>
      <c r="O319" s="779" t="s">
        <v>2315</v>
      </c>
      <c r="P319" s="1186" t="s">
        <v>1335</v>
      </c>
      <c r="Q319" s="1186" t="s">
        <v>1335</v>
      </c>
      <c r="R319" s="1159">
        <v>43842</v>
      </c>
      <c r="S319" s="1159">
        <v>44546</v>
      </c>
      <c r="T319" s="783"/>
      <c r="U319" s="1112">
        <f t="shared" si="51"/>
        <v>44546</v>
      </c>
      <c r="V319" s="1113">
        <v>44344</v>
      </c>
      <c r="W319" s="1116" t="s">
        <v>2123</v>
      </c>
      <c r="X319" s="1119">
        <v>1</v>
      </c>
      <c r="Y319" s="1321" t="str">
        <f t="shared" si="52"/>
        <v>Destacado</v>
      </c>
      <c r="Z319" s="1113">
        <v>44442</v>
      </c>
      <c r="AA319" s="1117" t="s">
        <v>2124</v>
      </c>
      <c r="AB319" s="1114" t="s">
        <v>814</v>
      </c>
      <c r="AC319" s="1116"/>
      <c r="AD319" s="1116"/>
      <c r="AE319" s="1119"/>
      <c r="AF319" s="1322" t="str">
        <f t="shared" si="53"/>
        <v>Sin Avance</v>
      </c>
      <c r="AG319" s="1116"/>
      <c r="AH319" s="1116"/>
      <c r="AI319" s="1116"/>
      <c r="AJ319" s="1116"/>
      <c r="AK319" s="1117"/>
      <c r="AL319" s="1119"/>
      <c r="AM319" s="1116" t="str">
        <f t="shared" si="54"/>
        <v>Sin Avance</v>
      </c>
      <c r="AN319" s="1117"/>
      <c r="AO319" s="1117"/>
      <c r="AP319" s="1117"/>
      <c r="AQ319" s="1117"/>
      <c r="AR319" s="1114"/>
      <c r="AS319" s="1119"/>
      <c r="AT319" s="1120" t="str">
        <f t="shared" si="55"/>
        <v>Sin Avance</v>
      </c>
      <c r="AU319" s="1113"/>
      <c r="AV319" s="1117"/>
      <c r="AW319" s="1117"/>
      <c r="AX319" s="1116"/>
      <c r="AY319" s="1114"/>
      <c r="AZ319" s="1119"/>
      <c r="BA319" s="1116" t="str">
        <f t="shared" si="56"/>
        <v>Sin Avance</v>
      </c>
      <c r="BB319" s="1116"/>
      <c r="BC319" s="1116"/>
      <c r="BD319" s="1116"/>
      <c r="BE319" s="1114"/>
      <c r="BF319" s="1114"/>
      <c r="BG319" s="1121"/>
      <c r="BH319" s="1116" t="str">
        <f t="shared" si="57"/>
        <v>Sin Avance</v>
      </c>
      <c r="BI319" s="1122"/>
      <c r="BJ319" s="1122"/>
      <c r="BK319" s="1114"/>
      <c r="BL319" s="1135">
        <f t="shared" si="58"/>
        <v>1</v>
      </c>
      <c r="BM319" s="1117" t="s">
        <v>96</v>
      </c>
      <c r="BN319" s="1117" t="s">
        <v>96</v>
      </c>
      <c r="BO319" s="1113">
        <v>44701</v>
      </c>
      <c r="BP319" s="1117" t="s">
        <v>4218</v>
      </c>
      <c r="BQ319" s="1122" t="s">
        <v>96</v>
      </c>
      <c r="BR319" s="1122" t="s">
        <v>96</v>
      </c>
      <c r="BS319" s="1125" t="str">
        <f t="shared" si="59"/>
        <v>Cerrada</v>
      </c>
      <c r="BT319" s="1116" t="s">
        <v>4219</v>
      </c>
      <c r="BU319" s="1127" t="s">
        <v>186</v>
      </c>
      <c r="BV319" s="1128"/>
      <c r="BZ319" s="725"/>
    </row>
    <row r="320" spans="1:78" s="1129" customFormat="1" ht="41.1" customHeight="1">
      <c r="A320" s="778" t="s">
        <v>131</v>
      </c>
      <c r="B320" s="1133">
        <v>44182</v>
      </c>
      <c r="C320" s="781" t="s">
        <v>2313</v>
      </c>
      <c r="D320" s="1108" t="s">
        <v>2117</v>
      </c>
      <c r="E320" s="1164" t="s">
        <v>2314</v>
      </c>
      <c r="F320" s="778" t="s">
        <v>98</v>
      </c>
      <c r="G320" s="779" t="s">
        <v>1335</v>
      </c>
      <c r="H320" s="780" t="s">
        <v>2119</v>
      </c>
      <c r="I320" s="781">
        <v>2</v>
      </c>
      <c r="J320" s="780" t="s">
        <v>2125</v>
      </c>
      <c r="K320" s="778" t="s">
        <v>110</v>
      </c>
      <c r="L320" s="778"/>
      <c r="M320" s="779" t="s">
        <v>2126</v>
      </c>
      <c r="N320" s="781">
        <v>1</v>
      </c>
      <c r="O320" s="779" t="s">
        <v>2127</v>
      </c>
      <c r="P320" s="1186" t="s">
        <v>1335</v>
      </c>
      <c r="Q320" s="1186" t="s">
        <v>1335</v>
      </c>
      <c r="R320" s="1159">
        <v>43842</v>
      </c>
      <c r="S320" s="1159">
        <v>44546</v>
      </c>
      <c r="T320" s="783"/>
      <c r="U320" s="1112">
        <f t="shared" si="51"/>
        <v>44546</v>
      </c>
      <c r="V320" s="1113">
        <v>44344</v>
      </c>
      <c r="W320" s="1116" t="s">
        <v>2241</v>
      </c>
      <c r="X320" s="1119">
        <v>0.33</v>
      </c>
      <c r="Y320" s="1321" t="str">
        <f t="shared" si="52"/>
        <v>No Satisfactorio</v>
      </c>
      <c r="Z320" s="1113">
        <v>44442</v>
      </c>
      <c r="AA320" s="1117" t="s">
        <v>2129</v>
      </c>
      <c r="AB320" s="1114" t="s">
        <v>814</v>
      </c>
      <c r="AC320" s="1113">
        <v>44425</v>
      </c>
      <c r="AD320" s="1116" t="s">
        <v>2130</v>
      </c>
      <c r="AE320" s="1119">
        <v>0.5</v>
      </c>
      <c r="AF320" s="1316" t="str">
        <f t="shared" si="53"/>
        <v>No Satisfactorio</v>
      </c>
      <c r="AG320" s="1113">
        <v>44442</v>
      </c>
      <c r="AH320" s="1116" t="s">
        <v>2131</v>
      </c>
      <c r="AI320" s="1114" t="s">
        <v>814</v>
      </c>
      <c r="AJ320" s="1113">
        <v>44494</v>
      </c>
      <c r="AK320" s="1116" t="s">
        <v>2132</v>
      </c>
      <c r="AL320" s="1119">
        <v>0.8</v>
      </c>
      <c r="AM320" s="1116" t="str">
        <f t="shared" si="54"/>
        <v>Satisfactorio</v>
      </c>
      <c r="AN320" s="1113">
        <v>44522</v>
      </c>
      <c r="AO320" s="1116" t="s">
        <v>2133</v>
      </c>
      <c r="AP320" s="1116" t="s">
        <v>817</v>
      </c>
      <c r="AQ320" s="1113">
        <v>44526</v>
      </c>
      <c r="AR320" s="1116" t="s">
        <v>2134</v>
      </c>
      <c r="AS320" s="1119">
        <v>0.9</v>
      </c>
      <c r="AT320" s="1116" t="str">
        <f t="shared" si="55"/>
        <v>Satisfactorio</v>
      </c>
      <c r="AU320" s="1113">
        <v>44546</v>
      </c>
      <c r="AV320" s="1116" t="s">
        <v>2135</v>
      </c>
      <c r="AW320" s="1116" t="s">
        <v>817</v>
      </c>
      <c r="AX320" s="1113">
        <v>44545</v>
      </c>
      <c r="AY320" s="1116" t="s">
        <v>2136</v>
      </c>
      <c r="AZ320" s="1119">
        <v>1</v>
      </c>
      <c r="BA320" s="1116" t="str">
        <f t="shared" si="56"/>
        <v>Destacado</v>
      </c>
      <c r="BB320" s="1113">
        <v>44546</v>
      </c>
      <c r="BC320" s="1116" t="s">
        <v>2137</v>
      </c>
      <c r="BD320" s="1116" t="s">
        <v>817</v>
      </c>
      <c r="BE320" s="1114"/>
      <c r="BF320" s="1114"/>
      <c r="BG320" s="1121"/>
      <c r="BH320" s="1116" t="str">
        <f t="shared" si="57"/>
        <v>Sin Avance</v>
      </c>
      <c r="BI320" s="1122"/>
      <c r="BJ320" s="1122"/>
      <c r="BK320" s="1114"/>
      <c r="BL320" s="1135">
        <f t="shared" si="58"/>
        <v>1</v>
      </c>
      <c r="BM320" s="1117" t="s">
        <v>96</v>
      </c>
      <c r="BN320" s="1117" t="s">
        <v>96</v>
      </c>
      <c r="BO320" s="1113">
        <v>44701</v>
      </c>
      <c r="BP320" s="1117" t="s">
        <v>4218</v>
      </c>
      <c r="BQ320" s="1122" t="s">
        <v>96</v>
      </c>
      <c r="BR320" s="1122" t="s">
        <v>96</v>
      </c>
      <c r="BS320" s="1125" t="str">
        <f t="shared" si="59"/>
        <v>Cerrada</v>
      </c>
      <c r="BT320" s="1116" t="s">
        <v>4219</v>
      </c>
      <c r="BU320" s="1127" t="s">
        <v>186</v>
      </c>
      <c r="BV320" s="1128"/>
      <c r="BZ320" s="725"/>
    </row>
    <row r="321" spans="1:78" s="1129" customFormat="1" ht="41.1" customHeight="1">
      <c r="A321" s="778" t="s">
        <v>131</v>
      </c>
      <c r="B321" s="1133">
        <v>44182</v>
      </c>
      <c r="C321" s="781" t="s">
        <v>2313</v>
      </c>
      <c r="D321" s="1108" t="s">
        <v>2117</v>
      </c>
      <c r="E321" s="1164" t="s">
        <v>2314</v>
      </c>
      <c r="F321" s="778" t="s">
        <v>98</v>
      </c>
      <c r="G321" s="779" t="s">
        <v>1335</v>
      </c>
      <c r="H321" s="780" t="s">
        <v>2119</v>
      </c>
      <c r="I321" s="781">
        <v>3</v>
      </c>
      <c r="J321" s="780" t="s">
        <v>2138</v>
      </c>
      <c r="K321" s="778" t="s">
        <v>110</v>
      </c>
      <c r="L321" s="778"/>
      <c r="M321" s="779" t="s">
        <v>2139</v>
      </c>
      <c r="N321" s="781">
        <v>12</v>
      </c>
      <c r="O321" s="779" t="s">
        <v>2140</v>
      </c>
      <c r="P321" s="1186" t="s">
        <v>1335</v>
      </c>
      <c r="Q321" s="1186" t="s">
        <v>1335</v>
      </c>
      <c r="R321" s="1159">
        <v>43842</v>
      </c>
      <c r="S321" s="1159">
        <v>44546</v>
      </c>
      <c r="T321" s="783"/>
      <c r="U321" s="1112">
        <f t="shared" si="51"/>
        <v>44546</v>
      </c>
      <c r="V321" s="1113">
        <v>44344</v>
      </c>
      <c r="W321" s="1116" t="s">
        <v>2242</v>
      </c>
      <c r="X321" s="1119">
        <v>0.33</v>
      </c>
      <c r="Y321" s="1321" t="str">
        <f t="shared" si="52"/>
        <v>No Satisfactorio</v>
      </c>
      <c r="Z321" s="1113">
        <v>44442</v>
      </c>
      <c r="AA321" s="1117" t="s">
        <v>2243</v>
      </c>
      <c r="AB321" s="1114" t="s">
        <v>814</v>
      </c>
      <c r="AC321" s="1113">
        <v>44425</v>
      </c>
      <c r="AD321" s="1116" t="s">
        <v>2143</v>
      </c>
      <c r="AE321" s="1119">
        <v>0.5</v>
      </c>
      <c r="AF321" s="1316" t="str">
        <f t="shared" si="53"/>
        <v>No Satisfactorio</v>
      </c>
      <c r="AG321" s="1113">
        <v>44442</v>
      </c>
      <c r="AH321" s="1117" t="s">
        <v>2144</v>
      </c>
      <c r="AI321" s="1114" t="s">
        <v>814</v>
      </c>
      <c r="AJ321" s="1113">
        <v>44494</v>
      </c>
      <c r="AK321" s="1116" t="s">
        <v>2145</v>
      </c>
      <c r="AL321" s="1119">
        <v>0.8</v>
      </c>
      <c r="AM321" s="1116" t="str">
        <f t="shared" si="54"/>
        <v>Satisfactorio</v>
      </c>
      <c r="AN321" s="1113">
        <v>44522</v>
      </c>
      <c r="AO321" s="1116" t="s">
        <v>2244</v>
      </c>
      <c r="AP321" s="1116" t="s">
        <v>817</v>
      </c>
      <c r="AQ321" s="1113">
        <v>44526</v>
      </c>
      <c r="AR321" s="1116" t="s">
        <v>2147</v>
      </c>
      <c r="AS321" s="1119">
        <v>0.9</v>
      </c>
      <c r="AT321" s="1116" t="str">
        <f t="shared" si="55"/>
        <v>Satisfactorio</v>
      </c>
      <c r="AU321" s="1113">
        <v>44546</v>
      </c>
      <c r="AV321" s="1116" t="s">
        <v>2148</v>
      </c>
      <c r="AW321" s="1116" t="s">
        <v>817</v>
      </c>
      <c r="AX321" s="1113">
        <v>44545</v>
      </c>
      <c r="AY321" s="1116" t="s">
        <v>2149</v>
      </c>
      <c r="AZ321" s="1119">
        <v>1</v>
      </c>
      <c r="BA321" s="1116" t="str">
        <f t="shared" si="56"/>
        <v>Destacado</v>
      </c>
      <c r="BB321" s="1113">
        <v>44546</v>
      </c>
      <c r="BC321" s="1116" t="s">
        <v>2150</v>
      </c>
      <c r="BD321" s="1116" t="s">
        <v>817</v>
      </c>
      <c r="BE321" s="1114"/>
      <c r="BF321" s="1114"/>
      <c r="BG321" s="1121"/>
      <c r="BH321" s="1116" t="str">
        <f t="shared" si="57"/>
        <v>Sin Avance</v>
      </c>
      <c r="BI321" s="1122"/>
      <c r="BJ321" s="1122"/>
      <c r="BK321" s="1114"/>
      <c r="BL321" s="1135">
        <f t="shared" si="58"/>
        <v>1</v>
      </c>
      <c r="BM321" s="1117" t="s">
        <v>96</v>
      </c>
      <c r="BN321" s="1117" t="s">
        <v>96</v>
      </c>
      <c r="BO321" s="1113">
        <v>44701</v>
      </c>
      <c r="BP321" s="1117" t="s">
        <v>4218</v>
      </c>
      <c r="BQ321" s="1122" t="s">
        <v>96</v>
      </c>
      <c r="BR321" s="1122" t="s">
        <v>96</v>
      </c>
      <c r="BS321" s="1125" t="str">
        <f t="shared" si="59"/>
        <v>Cerrada</v>
      </c>
      <c r="BT321" s="1116" t="s">
        <v>4219</v>
      </c>
      <c r="BU321" s="1127" t="s">
        <v>186</v>
      </c>
      <c r="BV321" s="1128"/>
      <c r="BZ321" s="725"/>
    </row>
    <row r="322" spans="1:78" s="1129" customFormat="1" ht="41.1" customHeight="1">
      <c r="A322" s="778" t="s">
        <v>131</v>
      </c>
      <c r="B322" s="1133">
        <v>44182</v>
      </c>
      <c r="C322" s="781" t="s">
        <v>2313</v>
      </c>
      <c r="D322" s="1108" t="s">
        <v>2117</v>
      </c>
      <c r="E322" s="1164" t="s">
        <v>2314</v>
      </c>
      <c r="F322" s="778" t="s">
        <v>98</v>
      </c>
      <c r="G322" s="779" t="s">
        <v>1335</v>
      </c>
      <c r="H322" s="780" t="s">
        <v>2119</v>
      </c>
      <c r="I322" s="781">
        <v>4</v>
      </c>
      <c r="J322" s="780" t="s">
        <v>2151</v>
      </c>
      <c r="K322" s="778" t="s">
        <v>110</v>
      </c>
      <c r="L322" s="778"/>
      <c r="M322" s="779" t="s">
        <v>2152</v>
      </c>
      <c r="N322" s="781">
        <v>1</v>
      </c>
      <c r="O322" s="779" t="s">
        <v>2153</v>
      </c>
      <c r="P322" s="1186" t="s">
        <v>1335</v>
      </c>
      <c r="Q322" s="1186" t="s">
        <v>1335</v>
      </c>
      <c r="R322" s="1159">
        <v>43842</v>
      </c>
      <c r="S322" s="1159">
        <v>44546</v>
      </c>
      <c r="T322" s="783"/>
      <c r="U322" s="1112">
        <f t="shared" si="51"/>
        <v>44546</v>
      </c>
      <c r="V322" s="1113">
        <v>44344</v>
      </c>
      <c r="W322" s="1116" t="s">
        <v>2245</v>
      </c>
      <c r="X322" s="1119">
        <v>0.25</v>
      </c>
      <c r="Y322" s="1321" t="str">
        <f t="shared" si="52"/>
        <v>No Satisfactorio</v>
      </c>
      <c r="Z322" s="1113">
        <v>44442</v>
      </c>
      <c r="AA322" s="1117" t="s">
        <v>2155</v>
      </c>
      <c r="AB322" s="1114" t="s">
        <v>814</v>
      </c>
      <c r="AC322" s="1113">
        <v>44425</v>
      </c>
      <c r="AD322" s="1116" t="s">
        <v>2156</v>
      </c>
      <c r="AE322" s="1119">
        <v>0.5</v>
      </c>
      <c r="AF322" s="1316" t="str">
        <f t="shared" si="53"/>
        <v>No Satisfactorio</v>
      </c>
      <c r="AG322" s="1113">
        <v>44442</v>
      </c>
      <c r="AH322" s="1116" t="s">
        <v>2157</v>
      </c>
      <c r="AI322" s="1114" t="s">
        <v>814</v>
      </c>
      <c r="AJ322" s="1113">
        <v>44494</v>
      </c>
      <c r="AK322" s="1116" t="s">
        <v>2246</v>
      </c>
      <c r="AL322" s="1119">
        <v>0.8</v>
      </c>
      <c r="AM322" s="1116" t="str">
        <f t="shared" si="54"/>
        <v>Satisfactorio</v>
      </c>
      <c r="AN322" s="1113">
        <v>44522</v>
      </c>
      <c r="AO322" s="1116" t="s">
        <v>2247</v>
      </c>
      <c r="AP322" s="1116" t="s">
        <v>817</v>
      </c>
      <c r="AQ322" s="1113">
        <v>44526</v>
      </c>
      <c r="AR322" s="1116" t="s">
        <v>2160</v>
      </c>
      <c r="AS322" s="1119">
        <v>1</v>
      </c>
      <c r="AT322" s="1116" t="str">
        <f t="shared" si="55"/>
        <v>Destacado</v>
      </c>
      <c r="AU322" s="1113">
        <v>44546</v>
      </c>
      <c r="AV322" s="1116" t="s">
        <v>2161</v>
      </c>
      <c r="AW322" s="1116" t="s">
        <v>817</v>
      </c>
      <c r="AX322" s="1116"/>
      <c r="AY322" s="1114"/>
      <c r="AZ322" s="1119"/>
      <c r="BA322" s="1116" t="str">
        <f t="shared" si="56"/>
        <v>Sin Avance</v>
      </c>
      <c r="BB322" s="1116"/>
      <c r="BC322" s="1116"/>
      <c r="BD322" s="1116"/>
      <c r="BE322" s="1114"/>
      <c r="BF322" s="1114"/>
      <c r="BG322" s="1121"/>
      <c r="BH322" s="1116" t="str">
        <f t="shared" si="57"/>
        <v>Sin Avance</v>
      </c>
      <c r="BI322" s="1122"/>
      <c r="BJ322" s="1122"/>
      <c r="BK322" s="1114"/>
      <c r="BL322" s="1135">
        <f t="shared" si="58"/>
        <v>1</v>
      </c>
      <c r="BM322" s="1117" t="s">
        <v>96</v>
      </c>
      <c r="BN322" s="1117" t="s">
        <v>96</v>
      </c>
      <c r="BO322" s="1113">
        <v>44701</v>
      </c>
      <c r="BP322" s="1117" t="s">
        <v>4218</v>
      </c>
      <c r="BQ322" s="1122" t="s">
        <v>96</v>
      </c>
      <c r="BR322" s="1122" t="s">
        <v>96</v>
      </c>
      <c r="BS322" s="1125" t="str">
        <f t="shared" si="59"/>
        <v>Cerrada</v>
      </c>
      <c r="BT322" s="1116" t="s">
        <v>4219</v>
      </c>
      <c r="BU322" s="1127" t="s">
        <v>186</v>
      </c>
      <c r="BV322" s="1128"/>
      <c r="BZ322" s="725"/>
    </row>
    <row r="323" spans="1:78" s="1129" customFormat="1" ht="41.1" customHeight="1">
      <c r="A323" s="778" t="s">
        <v>131</v>
      </c>
      <c r="B323" s="1133">
        <v>44182</v>
      </c>
      <c r="C323" s="781" t="s">
        <v>2316</v>
      </c>
      <c r="D323" s="1108" t="s">
        <v>2117</v>
      </c>
      <c r="E323" s="780" t="s">
        <v>2317</v>
      </c>
      <c r="F323" s="778" t="s">
        <v>98</v>
      </c>
      <c r="G323" s="779" t="s">
        <v>1335</v>
      </c>
      <c r="H323" s="780" t="s">
        <v>2119</v>
      </c>
      <c r="I323" s="781">
        <v>1</v>
      </c>
      <c r="J323" s="780" t="s">
        <v>2120</v>
      </c>
      <c r="K323" s="778" t="s">
        <v>110</v>
      </c>
      <c r="L323" s="779" t="s">
        <v>2121</v>
      </c>
      <c r="M323" s="779" t="s">
        <v>2122</v>
      </c>
      <c r="N323" s="781">
        <v>1</v>
      </c>
      <c r="O323" s="779" t="s">
        <v>2122</v>
      </c>
      <c r="P323" s="1186" t="s">
        <v>1335</v>
      </c>
      <c r="Q323" s="1186" t="s">
        <v>1335</v>
      </c>
      <c r="R323" s="1159">
        <v>43842</v>
      </c>
      <c r="S323" s="1159">
        <v>44546</v>
      </c>
      <c r="T323" s="783"/>
      <c r="U323" s="1112">
        <f t="shared" si="51"/>
        <v>44546</v>
      </c>
      <c r="V323" s="1113">
        <v>44344</v>
      </c>
      <c r="W323" s="1116" t="s">
        <v>2123</v>
      </c>
      <c r="X323" s="1119">
        <v>1</v>
      </c>
      <c r="Y323" s="1321" t="str">
        <f t="shared" si="52"/>
        <v>Destacado</v>
      </c>
      <c r="Z323" s="1113">
        <v>44442</v>
      </c>
      <c r="AA323" s="1117" t="s">
        <v>2124</v>
      </c>
      <c r="AB323" s="1114" t="s">
        <v>814</v>
      </c>
      <c r="AC323" s="1116"/>
      <c r="AD323" s="1116"/>
      <c r="AE323" s="1119"/>
      <c r="AF323" s="1322" t="str">
        <f t="shared" si="53"/>
        <v>Sin Avance</v>
      </c>
      <c r="AG323" s="1116"/>
      <c r="AH323" s="1116"/>
      <c r="AI323" s="1116"/>
      <c r="AJ323" s="1116"/>
      <c r="AK323" s="1117"/>
      <c r="AL323" s="1119"/>
      <c r="AM323" s="1116" t="str">
        <f t="shared" si="54"/>
        <v>Sin Avance</v>
      </c>
      <c r="AN323" s="1117"/>
      <c r="AO323" s="1117"/>
      <c r="AP323" s="1117"/>
      <c r="AQ323" s="1117"/>
      <c r="AR323" s="1114"/>
      <c r="AS323" s="1119"/>
      <c r="AT323" s="1120" t="str">
        <f t="shared" si="55"/>
        <v>Sin Avance</v>
      </c>
      <c r="AU323" s="1113"/>
      <c r="AV323" s="1117"/>
      <c r="AW323" s="1117"/>
      <c r="AX323" s="1116"/>
      <c r="AY323" s="1114"/>
      <c r="AZ323" s="1119"/>
      <c r="BA323" s="1116" t="str">
        <f t="shared" si="56"/>
        <v>Sin Avance</v>
      </c>
      <c r="BB323" s="1116"/>
      <c r="BC323" s="1116"/>
      <c r="BD323" s="1116"/>
      <c r="BE323" s="1114"/>
      <c r="BF323" s="1114"/>
      <c r="BG323" s="1121"/>
      <c r="BH323" s="1116" t="str">
        <f t="shared" si="57"/>
        <v>Sin Avance</v>
      </c>
      <c r="BI323" s="1122"/>
      <c r="BJ323" s="1122"/>
      <c r="BK323" s="1114"/>
      <c r="BL323" s="1135">
        <f t="shared" si="58"/>
        <v>1</v>
      </c>
      <c r="BM323" s="1117" t="s">
        <v>96</v>
      </c>
      <c r="BN323" s="1117" t="s">
        <v>96</v>
      </c>
      <c r="BO323" s="1113">
        <v>44701</v>
      </c>
      <c r="BP323" s="1117" t="s">
        <v>4218</v>
      </c>
      <c r="BQ323" s="1122" t="s">
        <v>96</v>
      </c>
      <c r="BR323" s="1122" t="s">
        <v>96</v>
      </c>
      <c r="BS323" s="1125" t="str">
        <f t="shared" si="59"/>
        <v>Cerrada</v>
      </c>
      <c r="BT323" s="1116" t="s">
        <v>4219</v>
      </c>
      <c r="BU323" s="1127" t="s">
        <v>186</v>
      </c>
      <c r="BV323" s="1128"/>
      <c r="BZ323" s="725"/>
    </row>
    <row r="324" spans="1:78" s="1129" customFormat="1" ht="41.1" customHeight="1">
      <c r="A324" s="778" t="s">
        <v>131</v>
      </c>
      <c r="B324" s="1133">
        <v>44182</v>
      </c>
      <c r="C324" s="781" t="s">
        <v>2316</v>
      </c>
      <c r="D324" s="1108" t="s">
        <v>2117</v>
      </c>
      <c r="E324" s="780" t="s">
        <v>2317</v>
      </c>
      <c r="F324" s="778" t="s">
        <v>98</v>
      </c>
      <c r="G324" s="779" t="s">
        <v>1335</v>
      </c>
      <c r="H324" s="780" t="s">
        <v>2119</v>
      </c>
      <c r="I324" s="781">
        <v>2</v>
      </c>
      <c r="J324" s="780" t="s">
        <v>2125</v>
      </c>
      <c r="K324" s="778" t="s">
        <v>110</v>
      </c>
      <c r="L324" s="778"/>
      <c r="M324" s="779" t="s">
        <v>2126</v>
      </c>
      <c r="N324" s="781">
        <v>1</v>
      </c>
      <c r="O324" s="779" t="s">
        <v>2127</v>
      </c>
      <c r="P324" s="1186" t="s">
        <v>1335</v>
      </c>
      <c r="Q324" s="1186" t="s">
        <v>1335</v>
      </c>
      <c r="R324" s="1159">
        <v>43842</v>
      </c>
      <c r="S324" s="1159">
        <v>44546</v>
      </c>
      <c r="T324" s="783"/>
      <c r="U324" s="1112">
        <f t="shared" si="51"/>
        <v>44546</v>
      </c>
      <c r="V324" s="1113">
        <v>44344</v>
      </c>
      <c r="W324" s="1116" t="s">
        <v>2241</v>
      </c>
      <c r="X324" s="1119">
        <v>0.33</v>
      </c>
      <c r="Y324" s="1321" t="str">
        <f t="shared" si="52"/>
        <v>No Satisfactorio</v>
      </c>
      <c r="Z324" s="1113">
        <v>44442</v>
      </c>
      <c r="AA324" s="1117" t="s">
        <v>2129</v>
      </c>
      <c r="AB324" s="1114" t="s">
        <v>814</v>
      </c>
      <c r="AC324" s="1113">
        <v>44425</v>
      </c>
      <c r="AD324" s="1116" t="s">
        <v>2130</v>
      </c>
      <c r="AE324" s="1119">
        <v>0.5</v>
      </c>
      <c r="AF324" s="1316" t="str">
        <f t="shared" si="53"/>
        <v>No Satisfactorio</v>
      </c>
      <c r="AG324" s="1113">
        <v>44442</v>
      </c>
      <c r="AH324" s="1116" t="s">
        <v>2131</v>
      </c>
      <c r="AI324" s="1114" t="s">
        <v>814</v>
      </c>
      <c r="AJ324" s="1113">
        <v>44494</v>
      </c>
      <c r="AK324" s="1116" t="s">
        <v>2132</v>
      </c>
      <c r="AL324" s="1119">
        <v>0.8</v>
      </c>
      <c r="AM324" s="1116" t="str">
        <f t="shared" si="54"/>
        <v>Satisfactorio</v>
      </c>
      <c r="AN324" s="1113">
        <v>44522</v>
      </c>
      <c r="AO324" s="1116" t="s">
        <v>2133</v>
      </c>
      <c r="AP324" s="1116" t="s">
        <v>817</v>
      </c>
      <c r="AQ324" s="1113">
        <v>44526</v>
      </c>
      <c r="AR324" s="1116" t="s">
        <v>2134</v>
      </c>
      <c r="AS324" s="1119">
        <v>0.9</v>
      </c>
      <c r="AT324" s="1116" t="str">
        <f t="shared" si="55"/>
        <v>Satisfactorio</v>
      </c>
      <c r="AU324" s="1113">
        <v>44546</v>
      </c>
      <c r="AV324" s="1116" t="s">
        <v>2135</v>
      </c>
      <c r="AW324" s="1116" t="s">
        <v>817</v>
      </c>
      <c r="AX324" s="1113">
        <v>44545</v>
      </c>
      <c r="AY324" s="1116" t="s">
        <v>2136</v>
      </c>
      <c r="AZ324" s="1119">
        <v>1</v>
      </c>
      <c r="BA324" s="1116" t="str">
        <f t="shared" si="56"/>
        <v>Destacado</v>
      </c>
      <c r="BB324" s="1113">
        <v>44546</v>
      </c>
      <c r="BC324" s="1116" t="s">
        <v>2137</v>
      </c>
      <c r="BD324" s="1116" t="s">
        <v>817</v>
      </c>
      <c r="BE324" s="1114"/>
      <c r="BF324" s="1114"/>
      <c r="BG324" s="1121"/>
      <c r="BH324" s="1116" t="str">
        <f t="shared" si="57"/>
        <v>Sin Avance</v>
      </c>
      <c r="BI324" s="1122"/>
      <c r="BJ324" s="1122"/>
      <c r="BK324" s="1114"/>
      <c r="BL324" s="1135">
        <f t="shared" si="58"/>
        <v>1</v>
      </c>
      <c r="BM324" s="1117" t="s">
        <v>96</v>
      </c>
      <c r="BN324" s="1117" t="s">
        <v>96</v>
      </c>
      <c r="BO324" s="1113">
        <v>44701</v>
      </c>
      <c r="BP324" s="1117" t="s">
        <v>4218</v>
      </c>
      <c r="BQ324" s="1122" t="s">
        <v>96</v>
      </c>
      <c r="BR324" s="1122" t="s">
        <v>96</v>
      </c>
      <c r="BS324" s="1125" t="str">
        <f t="shared" si="59"/>
        <v>Cerrada</v>
      </c>
      <c r="BT324" s="1116" t="s">
        <v>4219</v>
      </c>
      <c r="BU324" s="1127" t="s">
        <v>186</v>
      </c>
      <c r="BV324" s="1128"/>
      <c r="BZ324" s="725"/>
    </row>
    <row r="325" spans="1:78" s="1129" customFormat="1" ht="41.1" customHeight="1">
      <c r="A325" s="778" t="s">
        <v>131</v>
      </c>
      <c r="B325" s="1133">
        <v>44182</v>
      </c>
      <c r="C325" s="781" t="s">
        <v>2316</v>
      </c>
      <c r="D325" s="1108" t="s">
        <v>2117</v>
      </c>
      <c r="E325" s="780" t="s">
        <v>2317</v>
      </c>
      <c r="F325" s="778" t="s">
        <v>98</v>
      </c>
      <c r="G325" s="779" t="s">
        <v>1335</v>
      </c>
      <c r="H325" s="780" t="s">
        <v>2119</v>
      </c>
      <c r="I325" s="781">
        <v>3</v>
      </c>
      <c r="J325" s="780" t="s">
        <v>2138</v>
      </c>
      <c r="K325" s="778" t="s">
        <v>110</v>
      </c>
      <c r="L325" s="778"/>
      <c r="M325" s="779" t="s">
        <v>2139</v>
      </c>
      <c r="N325" s="781">
        <v>12</v>
      </c>
      <c r="O325" s="779" t="s">
        <v>2140</v>
      </c>
      <c r="P325" s="1186" t="s">
        <v>1335</v>
      </c>
      <c r="Q325" s="1186" t="s">
        <v>1335</v>
      </c>
      <c r="R325" s="1159">
        <v>43842</v>
      </c>
      <c r="S325" s="1159">
        <v>44546</v>
      </c>
      <c r="T325" s="783"/>
      <c r="U325" s="1112">
        <f t="shared" si="51"/>
        <v>44546</v>
      </c>
      <c r="V325" s="1113">
        <v>44344</v>
      </c>
      <c r="W325" s="1116" t="s">
        <v>2242</v>
      </c>
      <c r="X325" s="1119">
        <v>0.33</v>
      </c>
      <c r="Y325" s="1321" t="str">
        <f t="shared" si="52"/>
        <v>No Satisfactorio</v>
      </c>
      <c r="Z325" s="1113">
        <v>44442</v>
      </c>
      <c r="AA325" s="1117" t="s">
        <v>2243</v>
      </c>
      <c r="AB325" s="1114" t="s">
        <v>814</v>
      </c>
      <c r="AC325" s="1113">
        <v>44425</v>
      </c>
      <c r="AD325" s="1116" t="s">
        <v>2143</v>
      </c>
      <c r="AE325" s="1119">
        <v>0.5</v>
      </c>
      <c r="AF325" s="1316" t="str">
        <f t="shared" si="53"/>
        <v>No Satisfactorio</v>
      </c>
      <c r="AG325" s="1113">
        <v>44442</v>
      </c>
      <c r="AH325" s="1117" t="s">
        <v>2144</v>
      </c>
      <c r="AI325" s="1114" t="s">
        <v>814</v>
      </c>
      <c r="AJ325" s="1113">
        <v>44494</v>
      </c>
      <c r="AK325" s="1116" t="s">
        <v>2145</v>
      </c>
      <c r="AL325" s="1119">
        <v>0.8</v>
      </c>
      <c r="AM325" s="1116" t="str">
        <f t="shared" si="54"/>
        <v>Satisfactorio</v>
      </c>
      <c r="AN325" s="1113">
        <v>44522</v>
      </c>
      <c r="AO325" s="1116" t="s">
        <v>2244</v>
      </c>
      <c r="AP325" s="1116" t="s">
        <v>817</v>
      </c>
      <c r="AQ325" s="1113">
        <v>44526</v>
      </c>
      <c r="AR325" s="1116" t="s">
        <v>2147</v>
      </c>
      <c r="AS325" s="1119">
        <v>0.9</v>
      </c>
      <c r="AT325" s="1116" t="str">
        <f t="shared" si="55"/>
        <v>Satisfactorio</v>
      </c>
      <c r="AU325" s="1113">
        <v>44546</v>
      </c>
      <c r="AV325" s="1116" t="s">
        <v>2148</v>
      </c>
      <c r="AW325" s="1116" t="s">
        <v>817</v>
      </c>
      <c r="AX325" s="1113">
        <v>44545</v>
      </c>
      <c r="AY325" s="1116" t="s">
        <v>2149</v>
      </c>
      <c r="AZ325" s="1119">
        <v>1</v>
      </c>
      <c r="BA325" s="1116" t="str">
        <f t="shared" si="56"/>
        <v>Destacado</v>
      </c>
      <c r="BB325" s="1113">
        <v>44546</v>
      </c>
      <c r="BC325" s="1116" t="s">
        <v>2150</v>
      </c>
      <c r="BD325" s="1116" t="s">
        <v>817</v>
      </c>
      <c r="BE325" s="1114"/>
      <c r="BF325" s="1114"/>
      <c r="BG325" s="1121"/>
      <c r="BH325" s="1116" t="str">
        <f t="shared" si="57"/>
        <v>Sin Avance</v>
      </c>
      <c r="BI325" s="1122"/>
      <c r="BJ325" s="1122"/>
      <c r="BK325" s="1114"/>
      <c r="BL325" s="1135">
        <f t="shared" si="58"/>
        <v>1</v>
      </c>
      <c r="BM325" s="1117" t="s">
        <v>96</v>
      </c>
      <c r="BN325" s="1117" t="s">
        <v>96</v>
      </c>
      <c r="BO325" s="1113">
        <v>44701</v>
      </c>
      <c r="BP325" s="1117" t="s">
        <v>4218</v>
      </c>
      <c r="BQ325" s="1122" t="s">
        <v>96</v>
      </c>
      <c r="BR325" s="1122" t="s">
        <v>96</v>
      </c>
      <c r="BS325" s="1125" t="str">
        <f t="shared" si="59"/>
        <v>Cerrada</v>
      </c>
      <c r="BT325" s="1116" t="s">
        <v>4219</v>
      </c>
      <c r="BU325" s="1127" t="s">
        <v>186</v>
      </c>
      <c r="BV325" s="1128"/>
      <c r="BZ325" s="725"/>
    </row>
    <row r="326" spans="1:78" s="1129" customFormat="1" ht="41.1" customHeight="1">
      <c r="A326" s="778" t="s">
        <v>131</v>
      </c>
      <c r="B326" s="1133">
        <v>44182</v>
      </c>
      <c r="C326" s="781" t="s">
        <v>2316</v>
      </c>
      <c r="D326" s="1108" t="s">
        <v>2117</v>
      </c>
      <c r="E326" s="780" t="s">
        <v>2317</v>
      </c>
      <c r="F326" s="778" t="s">
        <v>98</v>
      </c>
      <c r="G326" s="779" t="s">
        <v>1335</v>
      </c>
      <c r="H326" s="780" t="s">
        <v>2119</v>
      </c>
      <c r="I326" s="781">
        <v>4</v>
      </c>
      <c r="J326" s="780" t="s">
        <v>2151</v>
      </c>
      <c r="K326" s="778" t="s">
        <v>110</v>
      </c>
      <c r="L326" s="778"/>
      <c r="M326" s="779" t="s">
        <v>2152</v>
      </c>
      <c r="N326" s="781">
        <v>1</v>
      </c>
      <c r="O326" s="779" t="s">
        <v>2153</v>
      </c>
      <c r="P326" s="1186" t="s">
        <v>1335</v>
      </c>
      <c r="Q326" s="1186" t="s">
        <v>1335</v>
      </c>
      <c r="R326" s="1159">
        <v>43842</v>
      </c>
      <c r="S326" s="1159">
        <v>44546</v>
      </c>
      <c r="T326" s="783"/>
      <c r="U326" s="1112">
        <f t="shared" si="51"/>
        <v>44546</v>
      </c>
      <c r="V326" s="1113">
        <v>44344</v>
      </c>
      <c r="W326" s="1116" t="s">
        <v>2245</v>
      </c>
      <c r="X326" s="1119">
        <v>0.25</v>
      </c>
      <c r="Y326" s="1321" t="str">
        <f t="shared" si="52"/>
        <v>No Satisfactorio</v>
      </c>
      <c r="Z326" s="1113">
        <v>44442</v>
      </c>
      <c r="AA326" s="1117" t="s">
        <v>2155</v>
      </c>
      <c r="AB326" s="1114" t="s">
        <v>814</v>
      </c>
      <c r="AC326" s="1113">
        <v>44425</v>
      </c>
      <c r="AD326" s="1116" t="s">
        <v>2156</v>
      </c>
      <c r="AE326" s="1119">
        <v>0.5</v>
      </c>
      <c r="AF326" s="1316" t="str">
        <f t="shared" si="53"/>
        <v>No Satisfactorio</v>
      </c>
      <c r="AG326" s="1113">
        <v>44442</v>
      </c>
      <c r="AH326" s="1116" t="s">
        <v>2157</v>
      </c>
      <c r="AI326" s="1114" t="s">
        <v>814</v>
      </c>
      <c r="AJ326" s="1113">
        <v>44494</v>
      </c>
      <c r="AK326" s="1116" t="s">
        <v>2246</v>
      </c>
      <c r="AL326" s="1119">
        <v>0.8</v>
      </c>
      <c r="AM326" s="1116" t="str">
        <f t="shared" si="54"/>
        <v>Satisfactorio</v>
      </c>
      <c r="AN326" s="1113">
        <v>44522</v>
      </c>
      <c r="AO326" s="1116" t="s">
        <v>2247</v>
      </c>
      <c r="AP326" s="1116" t="s">
        <v>817</v>
      </c>
      <c r="AQ326" s="1113">
        <v>44526</v>
      </c>
      <c r="AR326" s="1116" t="s">
        <v>2160</v>
      </c>
      <c r="AS326" s="1119">
        <v>1</v>
      </c>
      <c r="AT326" s="1116" t="str">
        <f t="shared" si="55"/>
        <v>Destacado</v>
      </c>
      <c r="AU326" s="1113">
        <v>44546</v>
      </c>
      <c r="AV326" s="1116" t="s">
        <v>2161</v>
      </c>
      <c r="AW326" s="1116" t="s">
        <v>817</v>
      </c>
      <c r="AX326" s="1116"/>
      <c r="AY326" s="1114"/>
      <c r="AZ326" s="1119"/>
      <c r="BA326" s="1116" t="str">
        <f t="shared" si="56"/>
        <v>Sin Avance</v>
      </c>
      <c r="BB326" s="1116"/>
      <c r="BC326" s="1116"/>
      <c r="BD326" s="1116"/>
      <c r="BE326" s="1114"/>
      <c r="BF326" s="1114"/>
      <c r="BG326" s="1121"/>
      <c r="BH326" s="1116" t="str">
        <f t="shared" si="57"/>
        <v>Sin Avance</v>
      </c>
      <c r="BI326" s="1122"/>
      <c r="BJ326" s="1122"/>
      <c r="BK326" s="1114"/>
      <c r="BL326" s="1135">
        <f t="shared" si="58"/>
        <v>1</v>
      </c>
      <c r="BM326" s="1117" t="s">
        <v>96</v>
      </c>
      <c r="BN326" s="1117" t="s">
        <v>96</v>
      </c>
      <c r="BO326" s="1113">
        <v>44701</v>
      </c>
      <c r="BP326" s="1117" t="s">
        <v>4218</v>
      </c>
      <c r="BQ326" s="1122" t="s">
        <v>96</v>
      </c>
      <c r="BR326" s="1122" t="s">
        <v>96</v>
      </c>
      <c r="BS326" s="1125" t="str">
        <f t="shared" si="59"/>
        <v>Cerrada</v>
      </c>
      <c r="BT326" s="1116" t="s">
        <v>4219</v>
      </c>
      <c r="BU326" s="1127" t="s">
        <v>186</v>
      </c>
      <c r="BV326" s="1128"/>
      <c r="BZ326" s="725"/>
    </row>
    <row r="327" spans="1:78" s="1129" customFormat="1" ht="41.1" customHeight="1">
      <c r="A327" s="778" t="s">
        <v>131</v>
      </c>
      <c r="B327" s="1133">
        <v>44182</v>
      </c>
      <c r="C327" s="781" t="s">
        <v>2318</v>
      </c>
      <c r="D327" s="1108" t="s">
        <v>2117</v>
      </c>
      <c r="E327" s="780" t="s">
        <v>2319</v>
      </c>
      <c r="F327" s="778" t="s">
        <v>98</v>
      </c>
      <c r="G327" s="779" t="s">
        <v>1335</v>
      </c>
      <c r="H327" s="780" t="s">
        <v>2119</v>
      </c>
      <c r="I327" s="781">
        <v>1</v>
      </c>
      <c r="J327" s="780" t="s">
        <v>2120</v>
      </c>
      <c r="K327" s="778" t="s">
        <v>110</v>
      </c>
      <c r="L327" s="779" t="s">
        <v>2121</v>
      </c>
      <c r="M327" s="779" t="s">
        <v>2122</v>
      </c>
      <c r="N327" s="781">
        <v>1</v>
      </c>
      <c r="O327" s="779" t="s">
        <v>2122</v>
      </c>
      <c r="P327" s="1186" t="s">
        <v>1335</v>
      </c>
      <c r="Q327" s="1186" t="s">
        <v>1335</v>
      </c>
      <c r="R327" s="1159">
        <v>43842</v>
      </c>
      <c r="S327" s="1159">
        <v>44546</v>
      </c>
      <c r="T327" s="783"/>
      <c r="U327" s="1112">
        <f t="shared" si="51"/>
        <v>44546</v>
      </c>
      <c r="V327" s="1113">
        <v>44344</v>
      </c>
      <c r="W327" s="1116" t="s">
        <v>2320</v>
      </c>
      <c r="X327" s="1119">
        <v>1</v>
      </c>
      <c r="Y327" s="1321" t="str">
        <f t="shared" si="52"/>
        <v>Destacado</v>
      </c>
      <c r="Z327" s="1113">
        <v>44442</v>
      </c>
      <c r="AA327" s="1117" t="s">
        <v>2124</v>
      </c>
      <c r="AB327" s="1114" t="s">
        <v>814</v>
      </c>
      <c r="AC327" s="1116"/>
      <c r="AD327" s="1116"/>
      <c r="AE327" s="1119"/>
      <c r="AF327" s="1322" t="str">
        <f t="shared" si="53"/>
        <v>Sin Avance</v>
      </c>
      <c r="AG327" s="1116"/>
      <c r="AH327" s="1116"/>
      <c r="AI327" s="1116"/>
      <c r="AJ327" s="1116"/>
      <c r="AK327" s="1117"/>
      <c r="AL327" s="1119"/>
      <c r="AM327" s="1116" t="str">
        <f t="shared" si="54"/>
        <v>Sin Avance</v>
      </c>
      <c r="AN327" s="1117"/>
      <c r="AO327" s="1117"/>
      <c r="AP327" s="1117"/>
      <c r="AQ327" s="1117"/>
      <c r="AR327" s="1114"/>
      <c r="AS327" s="1119"/>
      <c r="AT327" s="1120" t="str">
        <f t="shared" si="55"/>
        <v>Sin Avance</v>
      </c>
      <c r="AU327" s="1113"/>
      <c r="AV327" s="1117"/>
      <c r="AW327" s="1117"/>
      <c r="AX327" s="1116"/>
      <c r="AY327" s="1114"/>
      <c r="AZ327" s="1119"/>
      <c r="BA327" s="1116" t="str">
        <f t="shared" si="56"/>
        <v>Sin Avance</v>
      </c>
      <c r="BB327" s="1116"/>
      <c r="BC327" s="1116"/>
      <c r="BD327" s="1116"/>
      <c r="BE327" s="1114"/>
      <c r="BF327" s="1114"/>
      <c r="BG327" s="1121"/>
      <c r="BH327" s="1116" t="str">
        <f t="shared" si="57"/>
        <v>Sin Avance</v>
      </c>
      <c r="BI327" s="1122"/>
      <c r="BJ327" s="1122"/>
      <c r="BK327" s="1114"/>
      <c r="BL327" s="1135">
        <f t="shared" si="58"/>
        <v>1</v>
      </c>
      <c r="BM327" s="1117" t="s">
        <v>96</v>
      </c>
      <c r="BN327" s="1117" t="s">
        <v>96</v>
      </c>
      <c r="BO327" s="1113">
        <v>44701</v>
      </c>
      <c r="BP327" s="1117" t="s">
        <v>4218</v>
      </c>
      <c r="BQ327" s="1122" t="s">
        <v>96</v>
      </c>
      <c r="BR327" s="1122" t="s">
        <v>96</v>
      </c>
      <c r="BS327" s="1125" t="str">
        <f t="shared" si="59"/>
        <v>Cerrada</v>
      </c>
      <c r="BT327" s="1116" t="s">
        <v>4219</v>
      </c>
      <c r="BU327" s="1127" t="s">
        <v>186</v>
      </c>
      <c r="BV327" s="1128"/>
      <c r="BZ327" s="725"/>
    </row>
    <row r="328" spans="1:78" s="1129" customFormat="1" ht="41.1" customHeight="1">
      <c r="A328" s="778" t="s">
        <v>131</v>
      </c>
      <c r="B328" s="1133">
        <v>44182</v>
      </c>
      <c r="C328" s="781" t="s">
        <v>2318</v>
      </c>
      <c r="D328" s="1108" t="s">
        <v>2117</v>
      </c>
      <c r="E328" s="780" t="s">
        <v>2319</v>
      </c>
      <c r="F328" s="778" t="s">
        <v>98</v>
      </c>
      <c r="G328" s="779" t="s">
        <v>1335</v>
      </c>
      <c r="H328" s="780" t="s">
        <v>2119</v>
      </c>
      <c r="I328" s="781">
        <v>2</v>
      </c>
      <c r="J328" s="780" t="s">
        <v>2125</v>
      </c>
      <c r="K328" s="778" t="s">
        <v>110</v>
      </c>
      <c r="L328" s="778"/>
      <c r="M328" s="779" t="s">
        <v>2126</v>
      </c>
      <c r="N328" s="781">
        <v>1</v>
      </c>
      <c r="O328" s="779" t="s">
        <v>2127</v>
      </c>
      <c r="P328" s="1186" t="s">
        <v>1335</v>
      </c>
      <c r="Q328" s="1186" t="s">
        <v>1335</v>
      </c>
      <c r="R328" s="1159">
        <v>43842</v>
      </c>
      <c r="S328" s="1159">
        <v>44546</v>
      </c>
      <c r="T328" s="783"/>
      <c r="U328" s="1112">
        <f t="shared" si="51"/>
        <v>44546</v>
      </c>
      <c r="V328" s="1113">
        <v>44344</v>
      </c>
      <c r="W328" s="1116" t="s">
        <v>2241</v>
      </c>
      <c r="X328" s="1119">
        <v>0.33</v>
      </c>
      <c r="Y328" s="1321" t="str">
        <f t="shared" si="52"/>
        <v>No Satisfactorio</v>
      </c>
      <c r="Z328" s="1113">
        <v>44442</v>
      </c>
      <c r="AA328" s="1117" t="s">
        <v>2129</v>
      </c>
      <c r="AB328" s="1114" t="s">
        <v>814</v>
      </c>
      <c r="AC328" s="1113">
        <v>44425</v>
      </c>
      <c r="AD328" s="1116" t="s">
        <v>2130</v>
      </c>
      <c r="AE328" s="1119">
        <v>0.5</v>
      </c>
      <c r="AF328" s="1316" t="str">
        <f t="shared" si="53"/>
        <v>No Satisfactorio</v>
      </c>
      <c r="AG328" s="1113">
        <v>44442</v>
      </c>
      <c r="AH328" s="1116" t="s">
        <v>2131</v>
      </c>
      <c r="AI328" s="1114" t="s">
        <v>814</v>
      </c>
      <c r="AJ328" s="1113">
        <v>44494</v>
      </c>
      <c r="AK328" s="1116" t="s">
        <v>2132</v>
      </c>
      <c r="AL328" s="1119">
        <v>0.8</v>
      </c>
      <c r="AM328" s="1116" t="str">
        <f t="shared" si="54"/>
        <v>Satisfactorio</v>
      </c>
      <c r="AN328" s="1113">
        <v>44522</v>
      </c>
      <c r="AO328" s="1116" t="s">
        <v>2133</v>
      </c>
      <c r="AP328" s="1116" t="s">
        <v>817</v>
      </c>
      <c r="AQ328" s="1113">
        <v>44526</v>
      </c>
      <c r="AR328" s="1116" t="s">
        <v>2134</v>
      </c>
      <c r="AS328" s="1119">
        <v>0.9</v>
      </c>
      <c r="AT328" s="1116" t="str">
        <f t="shared" si="55"/>
        <v>Satisfactorio</v>
      </c>
      <c r="AU328" s="1113">
        <v>44546</v>
      </c>
      <c r="AV328" s="1116" t="s">
        <v>2135</v>
      </c>
      <c r="AW328" s="1116" t="s">
        <v>817</v>
      </c>
      <c r="AX328" s="1113">
        <v>44545</v>
      </c>
      <c r="AY328" s="1116" t="s">
        <v>2136</v>
      </c>
      <c r="AZ328" s="1119">
        <v>1</v>
      </c>
      <c r="BA328" s="1116" t="str">
        <f t="shared" si="56"/>
        <v>Destacado</v>
      </c>
      <c r="BB328" s="1113">
        <v>44546</v>
      </c>
      <c r="BC328" s="1116" t="s">
        <v>2137</v>
      </c>
      <c r="BD328" s="1116" t="s">
        <v>817</v>
      </c>
      <c r="BE328" s="1114"/>
      <c r="BF328" s="1114"/>
      <c r="BG328" s="1121"/>
      <c r="BH328" s="1116" t="str">
        <f t="shared" si="57"/>
        <v>Sin Avance</v>
      </c>
      <c r="BI328" s="1122"/>
      <c r="BJ328" s="1122"/>
      <c r="BK328" s="1114"/>
      <c r="BL328" s="1135">
        <f t="shared" si="58"/>
        <v>1</v>
      </c>
      <c r="BM328" s="1117" t="s">
        <v>96</v>
      </c>
      <c r="BN328" s="1117" t="s">
        <v>96</v>
      </c>
      <c r="BO328" s="1113">
        <v>44701</v>
      </c>
      <c r="BP328" s="1117" t="s">
        <v>4218</v>
      </c>
      <c r="BQ328" s="1122" t="s">
        <v>96</v>
      </c>
      <c r="BR328" s="1122" t="s">
        <v>96</v>
      </c>
      <c r="BS328" s="1125" t="str">
        <f t="shared" si="59"/>
        <v>Cerrada</v>
      </c>
      <c r="BT328" s="1116" t="s">
        <v>4219</v>
      </c>
      <c r="BU328" s="1127" t="s">
        <v>186</v>
      </c>
      <c r="BV328" s="1128"/>
      <c r="BZ328" s="725"/>
    </row>
    <row r="329" spans="1:78" s="1129" customFormat="1" ht="41.1" customHeight="1">
      <c r="A329" s="778" t="s">
        <v>131</v>
      </c>
      <c r="B329" s="1133">
        <v>44182</v>
      </c>
      <c r="C329" s="781" t="s">
        <v>2318</v>
      </c>
      <c r="D329" s="1108" t="s">
        <v>2117</v>
      </c>
      <c r="E329" s="780" t="s">
        <v>2319</v>
      </c>
      <c r="F329" s="778" t="s">
        <v>98</v>
      </c>
      <c r="G329" s="779" t="s">
        <v>1335</v>
      </c>
      <c r="H329" s="780" t="s">
        <v>2119</v>
      </c>
      <c r="I329" s="781">
        <v>3</v>
      </c>
      <c r="J329" s="780" t="s">
        <v>2138</v>
      </c>
      <c r="K329" s="778" t="s">
        <v>110</v>
      </c>
      <c r="L329" s="778"/>
      <c r="M329" s="779" t="s">
        <v>2139</v>
      </c>
      <c r="N329" s="781">
        <v>12</v>
      </c>
      <c r="O329" s="779" t="s">
        <v>2140</v>
      </c>
      <c r="P329" s="1186" t="s">
        <v>1335</v>
      </c>
      <c r="Q329" s="1186" t="s">
        <v>1335</v>
      </c>
      <c r="R329" s="1159">
        <v>43842</v>
      </c>
      <c r="S329" s="1159">
        <v>44546</v>
      </c>
      <c r="T329" s="783"/>
      <c r="U329" s="1112">
        <f t="shared" si="51"/>
        <v>44546</v>
      </c>
      <c r="V329" s="1113">
        <v>44344</v>
      </c>
      <c r="W329" s="1116" t="s">
        <v>2242</v>
      </c>
      <c r="X329" s="1119">
        <v>0.33</v>
      </c>
      <c r="Y329" s="1321" t="str">
        <f t="shared" si="52"/>
        <v>No Satisfactorio</v>
      </c>
      <c r="Z329" s="1113">
        <v>44442</v>
      </c>
      <c r="AA329" s="1117" t="s">
        <v>2243</v>
      </c>
      <c r="AB329" s="1114" t="s">
        <v>814</v>
      </c>
      <c r="AC329" s="1113">
        <v>44425</v>
      </c>
      <c r="AD329" s="1116" t="s">
        <v>2143</v>
      </c>
      <c r="AE329" s="1119">
        <v>0.5</v>
      </c>
      <c r="AF329" s="1316" t="str">
        <f t="shared" si="53"/>
        <v>No Satisfactorio</v>
      </c>
      <c r="AG329" s="1113">
        <v>44442</v>
      </c>
      <c r="AH329" s="1117" t="s">
        <v>2144</v>
      </c>
      <c r="AI329" s="1114" t="s">
        <v>814</v>
      </c>
      <c r="AJ329" s="1113">
        <v>44494</v>
      </c>
      <c r="AK329" s="1116" t="s">
        <v>2145</v>
      </c>
      <c r="AL329" s="1119">
        <v>0.8</v>
      </c>
      <c r="AM329" s="1116" t="str">
        <f t="shared" si="54"/>
        <v>Satisfactorio</v>
      </c>
      <c r="AN329" s="1113">
        <v>44522</v>
      </c>
      <c r="AO329" s="1116" t="s">
        <v>2244</v>
      </c>
      <c r="AP329" s="1116" t="s">
        <v>817</v>
      </c>
      <c r="AQ329" s="1113">
        <v>44526</v>
      </c>
      <c r="AR329" s="1116" t="s">
        <v>2147</v>
      </c>
      <c r="AS329" s="1119">
        <v>0.9</v>
      </c>
      <c r="AT329" s="1116" t="str">
        <f t="shared" si="55"/>
        <v>Satisfactorio</v>
      </c>
      <c r="AU329" s="1113">
        <v>44546</v>
      </c>
      <c r="AV329" s="1116" t="s">
        <v>2148</v>
      </c>
      <c r="AW329" s="1116" t="s">
        <v>817</v>
      </c>
      <c r="AX329" s="1113">
        <v>44545</v>
      </c>
      <c r="AY329" s="1116" t="s">
        <v>2149</v>
      </c>
      <c r="AZ329" s="1119">
        <v>1</v>
      </c>
      <c r="BA329" s="1116" t="str">
        <f t="shared" si="56"/>
        <v>Destacado</v>
      </c>
      <c r="BB329" s="1113">
        <v>44546</v>
      </c>
      <c r="BC329" s="1116" t="s">
        <v>2150</v>
      </c>
      <c r="BD329" s="1116" t="s">
        <v>817</v>
      </c>
      <c r="BE329" s="1114"/>
      <c r="BF329" s="1114"/>
      <c r="BG329" s="1121"/>
      <c r="BH329" s="1116" t="str">
        <f t="shared" si="57"/>
        <v>Sin Avance</v>
      </c>
      <c r="BI329" s="1122"/>
      <c r="BJ329" s="1122"/>
      <c r="BK329" s="1114"/>
      <c r="BL329" s="1135">
        <f t="shared" si="58"/>
        <v>1</v>
      </c>
      <c r="BM329" s="1117" t="s">
        <v>96</v>
      </c>
      <c r="BN329" s="1117" t="s">
        <v>96</v>
      </c>
      <c r="BO329" s="1113">
        <v>44701</v>
      </c>
      <c r="BP329" s="1117" t="s">
        <v>4218</v>
      </c>
      <c r="BQ329" s="1122" t="s">
        <v>96</v>
      </c>
      <c r="BR329" s="1122" t="s">
        <v>96</v>
      </c>
      <c r="BS329" s="1125" t="str">
        <f t="shared" si="59"/>
        <v>Cerrada</v>
      </c>
      <c r="BT329" s="1116" t="s">
        <v>4219</v>
      </c>
      <c r="BU329" s="1127" t="s">
        <v>186</v>
      </c>
      <c r="BV329" s="1128"/>
      <c r="BZ329" s="725"/>
    </row>
    <row r="330" spans="1:78" s="1129" customFormat="1" ht="41.1" customHeight="1">
      <c r="A330" s="778" t="s">
        <v>131</v>
      </c>
      <c r="B330" s="1133">
        <v>44182</v>
      </c>
      <c r="C330" s="781" t="s">
        <v>2318</v>
      </c>
      <c r="D330" s="1108" t="s">
        <v>2117</v>
      </c>
      <c r="E330" s="780" t="s">
        <v>2319</v>
      </c>
      <c r="F330" s="778" t="s">
        <v>98</v>
      </c>
      <c r="G330" s="779" t="s">
        <v>1335</v>
      </c>
      <c r="H330" s="780" t="s">
        <v>2119</v>
      </c>
      <c r="I330" s="781">
        <v>4</v>
      </c>
      <c r="J330" s="780" t="s">
        <v>2151</v>
      </c>
      <c r="K330" s="778" t="s">
        <v>110</v>
      </c>
      <c r="L330" s="778"/>
      <c r="M330" s="779" t="s">
        <v>2152</v>
      </c>
      <c r="N330" s="781">
        <v>1</v>
      </c>
      <c r="O330" s="779" t="s">
        <v>2153</v>
      </c>
      <c r="P330" s="1186" t="s">
        <v>1335</v>
      </c>
      <c r="Q330" s="1186" t="s">
        <v>1335</v>
      </c>
      <c r="R330" s="1159">
        <v>43842</v>
      </c>
      <c r="S330" s="1159">
        <v>44546</v>
      </c>
      <c r="T330" s="783"/>
      <c r="U330" s="1112">
        <f t="shared" ref="U330:U332" si="60">S330+T330</f>
        <v>44546</v>
      </c>
      <c r="V330" s="1113">
        <v>44344</v>
      </c>
      <c r="W330" s="1116" t="s">
        <v>2245</v>
      </c>
      <c r="X330" s="1119">
        <v>0.25</v>
      </c>
      <c r="Y330" s="1321" t="str">
        <f t="shared" ref="Y330:Y332" si="61">IF(X330="","Sin Avance",IF(X330&gt;95%,"Destacado",IF(X330&gt;=80%,"Satisfactorio","No Satisfactorio")))</f>
        <v>No Satisfactorio</v>
      </c>
      <c r="Z330" s="1113">
        <v>44442</v>
      </c>
      <c r="AA330" s="1117" t="s">
        <v>2155</v>
      </c>
      <c r="AB330" s="1114" t="s">
        <v>814</v>
      </c>
      <c r="AC330" s="1113">
        <v>44425</v>
      </c>
      <c r="AD330" s="1116" t="s">
        <v>2156</v>
      </c>
      <c r="AE330" s="1119">
        <v>0.5</v>
      </c>
      <c r="AF330" s="1316" t="str">
        <f t="shared" ref="AF330:AF332" si="62">IF(AE330="","Sin Avance",IF(AE330&gt;95%,"Destacado",IF(AE330&gt;=80%,"Satisfactorio","No Satisfactorio")))</f>
        <v>No Satisfactorio</v>
      </c>
      <c r="AG330" s="1113">
        <v>44442</v>
      </c>
      <c r="AH330" s="1116" t="s">
        <v>2157</v>
      </c>
      <c r="AI330" s="1114" t="s">
        <v>814</v>
      </c>
      <c r="AJ330" s="1113">
        <v>44494</v>
      </c>
      <c r="AK330" s="1116" t="s">
        <v>2246</v>
      </c>
      <c r="AL330" s="1119">
        <v>0.8</v>
      </c>
      <c r="AM330" s="1116" t="str">
        <f t="shared" ref="AM330:AM332" si="63">IF(AL330="","Sin Avance",IF(AL330&gt;95%,"Destacado",IF(AL330&gt;=80%,"Satisfactorio","No Satisfactorio")))</f>
        <v>Satisfactorio</v>
      </c>
      <c r="AN330" s="1113">
        <v>44522</v>
      </c>
      <c r="AO330" s="1116" t="s">
        <v>2247</v>
      </c>
      <c r="AP330" s="1116" t="s">
        <v>817</v>
      </c>
      <c r="AQ330" s="1113">
        <v>44526</v>
      </c>
      <c r="AR330" s="1116" t="s">
        <v>2160</v>
      </c>
      <c r="AS330" s="1119">
        <v>1</v>
      </c>
      <c r="AT330" s="1116" t="str">
        <f t="shared" ref="AT330:AT332" si="64">IF(AS330="","Sin Avance",IF(AS330&gt;95%,"Destacado",IF(AS330&gt;=80%,"Satisfactorio","No Satisfactorio")))</f>
        <v>Destacado</v>
      </c>
      <c r="AU330" s="1113">
        <v>44546</v>
      </c>
      <c r="AV330" s="1116" t="s">
        <v>2161</v>
      </c>
      <c r="AW330" s="1116" t="s">
        <v>817</v>
      </c>
      <c r="AX330" s="1116"/>
      <c r="AY330" s="1114"/>
      <c r="AZ330" s="1119"/>
      <c r="BA330" s="1116" t="str">
        <f t="shared" ref="BA330:BA332" si="65">IF(AZ330="","Sin Avance",IF(AZ330&gt;95%,"Destacado",IF(AZ330&gt;=80%,"Satisfactorio","No Satisfactorio")))</f>
        <v>Sin Avance</v>
      </c>
      <c r="BB330" s="1116"/>
      <c r="BC330" s="1116"/>
      <c r="BD330" s="1116"/>
      <c r="BE330" s="1114"/>
      <c r="BF330" s="1114"/>
      <c r="BG330" s="1121"/>
      <c r="BH330" s="1116" t="str">
        <f t="shared" ref="BH330:BH332" si="66">IF(BG330="","Sin Avance",IF(BG330&gt;95%,"Destacado",IF(BG330&gt;=80%,"Satisfactorio","No Satisfactorio")))</f>
        <v>Sin Avance</v>
      </c>
      <c r="BI330" s="1122"/>
      <c r="BJ330" s="1122"/>
      <c r="BK330" s="1114"/>
      <c r="BL330" s="1135">
        <f t="shared" ref="BL330:BL332" si="67">IF(E330="","",IF(OR(X330=100%,AE330=100%,AL330=100%,AS330=100%,AZ330=100%,BG330=100%),100%,IF(V330="","Sin Avance",MAX(X330,AE330,AL330,AS330,AZ330,BG330))))</f>
        <v>1</v>
      </c>
      <c r="BM330" s="1117" t="s">
        <v>96</v>
      </c>
      <c r="BN330" s="1117" t="s">
        <v>96</v>
      </c>
      <c r="BO330" s="1113">
        <v>44701</v>
      </c>
      <c r="BP330" s="1117" t="s">
        <v>4218</v>
      </c>
      <c r="BQ330" s="1122" t="s">
        <v>96</v>
      </c>
      <c r="BR330" s="1122" t="s">
        <v>96</v>
      </c>
      <c r="BS330" s="1125" t="str">
        <f t="shared" ref="BS330:BS332" si="68">IF(OR(BL330="Sin Avance",BL330&lt;100%),"En Ejecución",IF(AND(BQ330="SI",BR330="si"),"Cerrada",IF(AND(BQ330="SI",BR330="NO"),"Inefectiva",IF(BQ330="SI","Eficaz",IF(BQ330="NO","Ineficaz","")))))</f>
        <v>Cerrada</v>
      </c>
      <c r="BT330" s="1116" t="s">
        <v>4219</v>
      </c>
      <c r="BU330" s="1127" t="s">
        <v>186</v>
      </c>
      <c r="BV330" s="1128"/>
      <c r="BZ330" s="725"/>
    </row>
    <row r="331" spans="1:78" s="1129" customFormat="1" ht="41.1" customHeight="1">
      <c r="A331" s="778" t="s">
        <v>131</v>
      </c>
      <c r="B331" s="1133">
        <v>44182</v>
      </c>
      <c r="C331" s="781" t="s">
        <v>2321</v>
      </c>
      <c r="D331" s="1108" t="s">
        <v>2117</v>
      </c>
      <c r="E331" s="780" t="s">
        <v>2322</v>
      </c>
      <c r="F331" s="778" t="s">
        <v>98</v>
      </c>
      <c r="G331" s="778" t="s">
        <v>785</v>
      </c>
      <c r="H331" s="780" t="s">
        <v>2323</v>
      </c>
      <c r="I331" s="781">
        <v>1</v>
      </c>
      <c r="J331" s="780" t="s">
        <v>2324</v>
      </c>
      <c r="K331" s="778" t="s">
        <v>110</v>
      </c>
      <c r="L331" s="779" t="s">
        <v>2325</v>
      </c>
      <c r="M331" s="779" t="s">
        <v>2326</v>
      </c>
      <c r="N331" s="781">
        <v>2</v>
      </c>
      <c r="O331" s="779" t="s">
        <v>2326</v>
      </c>
      <c r="P331" s="1109" t="s">
        <v>114</v>
      </c>
      <c r="Q331" s="1109" t="s">
        <v>114</v>
      </c>
      <c r="R331" s="1159">
        <v>44182</v>
      </c>
      <c r="S331" s="1159">
        <v>44546</v>
      </c>
      <c r="T331" s="783"/>
      <c r="U331" s="1112">
        <f t="shared" si="60"/>
        <v>44546</v>
      </c>
      <c r="V331" s="1113">
        <v>44531</v>
      </c>
      <c r="W331" s="1122" t="s">
        <v>2327</v>
      </c>
      <c r="X331" s="1119">
        <v>1</v>
      </c>
      <c r="Y331" s="1321" t="str">
        <f t="shared" si="61"/>
        <v>Destacado</v>
      </c>
      <c r="Z331" s="1118">
        <v>44553</v>
      </c>
      <c r="AA331" s="1117" t="s">
        <v>2328</v>
      </c>
      <c r="AB331" s="1117" t="s">
        <v>584</v>
      </c>
      <c r="AC331" s="1113"/>
      <c r="AD331" s="1116"/>
      <c r="AE331" s="1119"/>
      <c r="AF331" s="1322" t="str">
        <f t="shared" si="62"/>
        <v>Sin Avance</v>
      </c>
      <c r="AG331" s="1113"/>
      <c r="AH331" s="1116"/>
      <c r="AI331" s="1116"/>
      <c r="AJ331" s="1113"/>
      <c r="AK331" s="1117"/>
      <c r="AL331" s="1119"/>
      <c r="AM331" s="1116" t="str">
        <f t="shared" si="63"/>
        <v>Sin Avance</v>
      </c>
      <c r="AN331" s="1117"/>
      <c r="AO331" s="1117"/>
      <c r="AP331" s="1117"/>
      <c r="AQ331" s="1117"/>
      <c r="AR331" s="1114"/>
      <c r="AS331" s="1119"/>
      <c r="AT331" s="1120" t="str">
        <f t="shared" si="64"/>
        <v>Sin Avance</v>
      </c>
      <c r="AU331" s="1113"/>
      <c r="AV331" s="1117"/>
      <c r="AW331" s="1117"/>
      <c r="AX331" s="1116"/>
      <c r="AY331" s="1114"/>
      <c r="AZ331" s="1119"/>
      <c r="BA331" s="1116" t="str">
        <f t="shared" si="65"/>
        <v>Sin Avance</v>
      </c>
      <c r="BB331" s="1116"/>
      <c r="BC331" s="1116"/>
      <c r="BD331" s="1116"/>
      <c r="BE331" s="1114"/>
      <c r="BF331" s="1114"/>
      <c r="BG331" s="1121"/>
      <c r="BH331" s="1116" t="str">
        <f t="shared" si="66"/>
        <v>Sin Avance</v>
      </c>
      <c r="BI331" s="1122"/>
      <c r="BJ331" s="1122"/>
      <c r="BK331" s="1114"/>
      <c r="BL331" s="1135">
        <f t="shared" si="67"/>
        <v>1</v>
      </c>
      <c r="BM331" s="1117" t="s">
        <v>96</v>
      </c>
      <c r="BN331" s="1117" t="s">
        <v>96</v>
      </c>
      <c r="BO331" s="1113">
        <v>44701</v>
      </c>
      <c r="BP331" s="1117" t="s">
        <v>4218</v>
      </c>
      <c r="BQ331" s="1122" t="s">
        <v>96</v>
      </c>
      <c r="BR331" s="1122" t="s">
        <v>96</v>
      </c>
      <c r="BS331" s="1125" t="str">
        <f t="shared" si="68"/>
        <v>Cerrada</v>
      </c>
      <c r="BT331" s="1116" t="s">
        <v>4219</v>
      </c>
      <c r="BU331" s="1127" t="s">
        <v>186</v>
      </c>
      <c r="BV331" s="1128"/>
      <c r="BZ331" s="725"/>
    </row>
    <row r="332" spans="1:78" s="1129" customFormat="1" ht="41.1" customHeight="1">
      <c r="A332" s="778" t="s">
        <v>131</v>
      </c>
      <c r="B332" s="1133">
        <v>44183</v>
      </c>
      <c r="C332" s="781" t="s">
        <v>328</v>
      </c>
      <c r="D332" s="1108" t="s">
        <v>2329</v>
      </c>
      <c r="E332" s="1158" t="s">
        <v>2330</v>
      </c>
      <c r="F332" s="778" t="s">
        <v>98</v>
      </c>
      <c r="G332" s="779" t="s">
        <v>2331</v>
      </c>
      <c r="H332" s="780" t="s">
        <v>2332</v>
      </c>
      <c r="I332" s="781">
        <v>1</v>
      </c>
      <c r="J332" s="780" t="s">
        <v>2333</v>
      </c>
      <c r="K332" s="778" t="s">
        <v>110</v>
      </c>
      <c r="L332" s="779" t="s">
        <v>2334</v>
      </c>
      <c r="M332" s="779" t="s">
        <v>2335</v>
      </c>
      <c r="N332" s="781">
        <v>1</v>
      </c>
      <c r="O332" s="779" t="s">
        <v>2335</v>
      </c>
      <c r="P332" s="778" t="s">
        <v>1480</v>
      </c>
      <c r="Q332" s="1131" t="s">
        <v>1480</v>
      </c>
      <c r="R332" s="1159">
        <v>44197</v>
      </c>
      <c r="S332" s="1159">
        <v>44531</v>
      </c>
      <c r="T332" s="783"/>
      <c r="U332" s="1112">
        <f t="shared" si="60"/>
        <v>44531</v>
      </c>
      <c r="V332" s="1113">
        <v>44469</v>
      </c>
      <c r="W332" s="1116" t="s">
        <v>2336</v>
      </c>
      <c r="X332" s="1119">
        <v>1</v>
      </c>
      <c r="Y332" s="1321" t="str">
        <f t="shared" si="61"/>
        <v>Destacado</v>
      </c>
      <c r="Z332" s="1118">
        <v>44546</v>
      </c>
      <c r="AA332" s="1117" t="s">
        <v>2337</v>
      </c>
      <c r="AB332" s="1117" t="s">
        <v>584</v>
      </c>
      <c r="AC332" s="1113"/>
      <c r="AD332" s="1116"/>
      <c r="AE332" s="1119"/>
      <c r="AF332" s="1322" t="str">
        <f t="shared" si="62"/>
        <v>Sin Avance</v>
      </c>
      <c r="AG332" s="1113"/>
      <c r="AH332" s="1116"/>
      <c r="AI332" s="1116"/>
      <c r="AJ332" s="1113"/>
      <c r="AK332" s="1117"/>
      <c r="AL332" s="1119"/>
      <c r="AM332" s="1116" t="str">
        <f t="shared" si="63"/>
        <v>Sin Avance</v>
      </c>
      <c r="AN332" s="1117"/>
      <c r="AO332" s="1117"/>
      <c r="AP332" s="1117"/>
      <c r="AQ332" s="1117"/>
      <c r="AR332" s="1114"/>
      <c r="AS332" s="1119"/>
      <c r="AT332" s="1120" t="str">
        <f t="shared" si="64"/>
        <v>Sin Avance</v>
      </c>
      <c r="AU332" s="1113"/>
      <c r="AV332" s="1117"/>
      <c r="AW332" s="1117"/>
      <c r="AX332" s="1116"/>
      <c r="AY332" s="1114"/>
      <c r="AZ332" s="1119"/>
      <c r="BA332" s="1116" t="str">
        <f t="shared" si="65"/>
        <v>Sin Avance</v>
      </c>
      <c r="BB332" s="1116"/>
      <c r="BC332" s="1116"/>
      <c r="BD332" s="1116"/>
      <c r="BE332" s="1114"/>
      <c r="BF332" s="1114"/>
      <c r="BG332" s="1121"/>
      <c r="BH332" s="1116" t="str">
        <f t="shared" si="66"/>
        <v>Sin Avance</v>
      </c>
      <c r="BI332" s="1122"/>
      <c r="BJ332" s="1122"/>
      <c r="BK332" s="1114"/>
      <c r="BL332" s="1135">
        <f t="shared" si="67"/>
        <v>1</v>
      </c>
      <c r="BM332" s="1117" t="s">
        <v>96</v>
      </c>
      <c r="BN332" s="1117" t="s">
        <v>99</v>
      </c>
      <c r="BO332" s="1113">
        <v>44701</v>
      </c>
      <c r="BP332" s="1117" t="s">
        <v>4227</v>
      </c>
      <c r="BQ332" s="1122" t="s">
        <v>96</v>
      </c>
      <c r="BR332" s="1122" t="s">
        <v>99</v>
      </c>
      <c r="BS332" s="1125" t="str">
        <f t="shared" si="68"/>
        <v>Inefectiva</v>
      </c>
      <c r="BT332" s="1116" t="s">
        <v>4221</v>
      </c>
      <c r="BU332" s="1127" t="s">
        <v>186</v>
      </c>
      <c r="BV332" s="1128"/>
      <c r="BZ332" s="725"/>
    </row>
    <row r="333" spans="1:78" s="120" customFormat="1" ht="41.1" customHeight="1">
      <c r="A333" s="112" t="s">
        <v>131</v>
      </c>
      <c r="B333" s="121">
        <v>44183</v>
      </c>
      <c r="C333" s="443" t="s">
        <v>1707</v>
      </c>
      <c r="D333" s="444" t="s">
        <v>2329</v>
      </c>
      <c r="E333" s="445" t="s">
        <v>2338</v>
      </c>
      <c r="F333" s="112" t="s">
        <v>98</v>
      </c>
      <c r="G333" s="112" t="s">
        <v>847</v>
      </c>
      <c r="H333" s="445" t="s">
        <v>2339</v>
      </c>
      <c r="I333" s="443">
        <v>1</v>
      </c>
      <c r="J333" s="445" t="s">
        <v>2340</v>
      </c>
      <c r="K333" s="112" t="s">
        <v>110</v>
      </c>
      <c r="L333" s="446" t="s">
        <v>2341</v>
      </c>
      <c r="M333" s="446" t="s">
        <v>2342</v>
      </c>
      <c r="N333" s="443">
        <v>1</v>
      </c>
      <c r="O333" s="446" t="s">
        <v>2342</v>
      </c>
      <c r="P333" s="112" t="s">
        <v>852</v>
      </c>
      <c r="Q333" s="247" t="s">
        <v>852</v>
      </c>
      <c r="R333" s="448">
        <v>44184</v>
      </c>
      <c r="S333" s="449">
        <v>44547</v>
      </c>
      <c r="T333" s="113"/>
      <c r="U333" s="201">
        <f t="shared" ref="U333:U393" si="69">S333+T333</f>
        <v>44547</v>
      </c>
      <c r="V333" s="461">
        <v>44593</v>
      </c>
      <c r="W333" s="114" t="s">
        <v>3980</v>
      </c>
      <c r="X333" s="115">
        <v>1</v>
      </c>
      <c r="Y333" s="1307" t="str">
        <f t="shared" ref="Y333:Y393" si="70">IF(X333="","Sin Avance",IF(X333&gt;95%,"Destacado",IF(X333&gt;=80%,"Satisfactorio","No Satisfactorio")))</f>
        <v>Destacado</v>
      </c>
      <c r="Z333" s="461">
        <v>44602</v>
      </c>
      <c r="AA333" s="116" t="s">
        <v>4012</v>
      </c>
      <c r="AB333" s="462" t="s">
        <v>584</v>
      </c>
      <c r="AC333" s="450"/>
      <c r="AD333" s="114"/>
      <c r="AE333" s="115"/>
      <c r="AF333" s="451" t="str">
        <f t="shared" ref="AF333:AF393" si="71">IF(AE333="","Sin Avance",IF(AE333&gt;95%,"Destacado",IF(AE333&gt;=80%,"Satisfactorio","No Satisfactorio")))</f>
        <v>Sin Avance</v>
      </c>
      <c r="AG333" s="150"/>
      <c r="AH333" s="114"/>
      <c r="AI333" s="250"/>
      <c r="AJ333" s="450"/>
      <c r="AK333" s="116"/>
      <c r="AL333" s="115"/>
      <c r="AM333" s="451" t="str">
        <f t="shared" ref="AM333:AM393" si="72">IF(AL333="","Sin Avance",IF(AL333&gt;95%,"Destacado",IF(AL333&gt;=80%,"Satisfactorio","No Satisfactorio")))</f>
        <v>Sin Avance</v>
      </c>
      <c r="AN333" s="463"/>
      <c r="AO333" s="116"/>
      <c r="AP333" s="462"/>
      <c r="AQ333" s="146"/>
      <c r="AR333" s="117"/>
      <c r="AS333" s="115"/>
      <c r="AT333" s="454" t="str">
        <f t="shared" ref="AT333:AT393" si="73">IF(AS333="","Sin Avance",IF(AS333&gt;95%,"Destacado",IF(AS333&gt;=80%,"Satisfactorio","No Satisfactorio")))</f>
        <v>Sin Avance</v>
      </c>
      <c r="AU333" s="450"/>
      <c r="AV333" s="116"/>
      <c r="AW333" s="462"/>
      <c r="AX333" s="459"/>
      <c r="AY333" s="147"/>
      <c r="AZ333" s="115"/>
      <c r="BA333" s="451" t="str">
        <f t="shared" ref="BA333:BA393" si="74">IF(AZ333="","Sin Avance",IF(AZ333&gt;95%,"Destacado",IF(AZ333&gt;=80%,"Satisfactorio","No Satisfactorio")))</f>
        <v>Sin Avance</v>
      </c>
      <c r="BB333" s="148"/>
      <c r="BC333" s="114"/>
      <c r="BD333" s="114"/>
      <c r="BE333" s="464"/>
      <c r="BF333" s="117"/>
      <c r="BG333" s="118"/>
      <c r="BH333" s="451" t="str">
        <f t="shared" ref="BH333:BH393" si="75">IF(BG333="","Sin Avance",IF(BG333&gt;95%,"Destacado",IF(BG333&gt;=80%,"Satisfactorio","No Satisfactorio")))</f>
        <v>Sin Avance</v>
      </c>
      <c r="BI333" s="455"/>
      <c r="BJ333" s="119"/>
      <c r="BK333" s="147"/>
      <c r="BL333" s="456">
        <f t="shared" ref="BL333:BL393" si="76">IF(E333="","",IF(OR(X333=100%,AE333=100%,AL333=100%,AS333=100%,AZ333=100%,BG333=100%),100%,IF(V333="","Sin Avance",MAX(X333,AE333,AL333,AS333,AZ333,BG333))))</f>
        <v>1</v>
      </c>
      <c r="BM333" s="146"/>
      <c r="BN333" s="27"/>
      <c r="BO333" s="114"/>
      <c r="BP333" s="116"/>
      <c r="BQ333" s="455"/>
      <c r="BR333" s="119"/>
      <c r="BS333" s="458" t="str">
        <f t="shared" ref="BS333:BS393" si="77">IF(OR(BL333="Sin Avance",BL333&lt;100%),"En Ejecución",IF(AND(BQ333="SI",BR333="si"),"Cerrada",IF(AND(BQ333="SI",BR333="NO"),"Inefectiva",IF(BQ333="SI","Eficaz",IF(BQ333="NO","Ineficaz","")))))</f>
        <v/>
      </c>
      <c r="BT333" s="114"/>
      <c r="BU333" s="462"/>
      <c r="BV333" s="229"/>
    </row>
    <row r="334" spans="1:78" s="120" customFormat="1" ht="45" customHeight="1">
      <c r="A334" s="112" t="s">
        <v>131</v>
      </c>
      <c r="B334" s="121">
        <v>44183</v>
      </c>
      <c r="C334" s="443" t="s">
        <v>1707</v>
      </c>
      <c r="D334" s="444" t="s">
        <v>2329</v>
      </c>
      <c r="E334" s="445" t="s">
        <v>2338</v>
      </c>
      <c r="F334" s="112" t="s">
        <v>98</v>
      </c>
      <c r="G334" s="112" t="s">
        <v>847</v>
      </c>
      <c r="H334" s="445" t="s">
        <v>2343</v>
      </c>
      <c r="I334" s="443">
        <v>2</v>
      </c>
      <c r="J334" s="445" t="s">
        <v>2344</v>
      </c>
      <c r="K334" s="112" t="s">
        <v>110</v>
      </c>
      <c r="L334" s="446" t="s">
        <v>2345</v>
      </c>
      <c r="M334" s="446" t="s">
        <v>2346</v>
      </c>
      <c r="N334" s="443">
        <v>1</v>
      </c>
      <c r="O334" s="446" t="s">
        <v>2346</v>
      </c>
      <c r="P334" s="112" t="s">
        <v>852</v>
      </c>
      <c r="Q334" s="247" t="s">
        <v>852</v>
      </c>
      <c r="R334" s="448">
        <v>44184</v>
      </c>
      <c r="S334" s="449">
        <v>44547</v>
      </c>
      <c r="T334" s="113"/>
      <c r="U334" s="201">
        <f t="shared" si="69"/>
        <v>44547</v>
      </c>
      <c r="V334" s="151">
        <v>44593</v>
      </c>
      <c r="W334" s="114" t="s">
        <v>3981</v>
      </c>
      <c r="X334" s="115">
        <v>1</v>
      </c>
      <c r="Y334" s="1307" t="str">
        <f t="shared" si="70"/>
        <v>Destacado</v>
      </c>
      <c r="Z334" s="461">
        <v>44602</v>
      </c>
      <c r="AA334" s="116" t="s">
        <v>4013</v>
      </c>
      <c r="AB334" s="462" t="s">
        <v>584</v>
      </c>
      <c r="AC334" s="150"/>
      <c r="AD334" s="114"/>
      <c r="AE334" s="115"/>
      <c r="AF334" s="451" t="str">
        <f t="shared" si="71"/>
        <v>Sin Avance</v>
      </c>
      <c r="AG334" s="450"/>
      <c r="AH334" s="114"/>
      <c r="AI334" s="451"/>
      <c r="AJ334" s="150"/>
      <c r="AK334" s="116"/>
      <c r="AL334" s="115"/>
      <c r="AM334" s="451" t="str">
        <f t="shared" si="72"/>
        <v>Sin Avance</v>
      </c>
      <c r="AN334" s="463"/>
      <c r="AO334" s="116"/>
      <c r="AP334" s="462"/>
      <c r="AQ334" s="146"/>
      <c r="AR334" s="117"/>
      <c r="AS334" s="115"/>
      <c r="AT334" s="454" t="str">
        <f t="shared" si="73"/>
        <v>Sin Avance</v>
      </c>
      <c r="AU334" s="450"/>
      <c r="AV334" s="116"/>
      <c r="AW334" s="462"/>
      <c r="AX334" s="459"/>
      <c r="AY334" s="147"/>
      <c r="AZ334" s="115"/>
      <c r="BA334" s="451" t="str">
        <f t="shared" si="74"/>
        <v>Sin Avance</v>
      </c>
      <c r="BB334" s="148"/>
      <c r="BC334" s="114"/>
      <c r="BD334" s="114"/>
      <c r="BE334" s="464"/>
      <c r="BF334" s="117"/>
      <c r="BG334" s="118"/>
      <c r="BH334" s="451" t="str">
        <f t="shared" si="75"/>
        <v>Sin Avance</v>
      </c>
      <c r="BI334" s="455"/>
      <c r="BJ334" s="119"/>
      <c r="BK334" s="147"/>
      <c r="BL334" s="456">
        <f t="shared" si="76"/>
        <v>1</v>
      </c>
      <c r="BM334" s="146"/>
      <c r="BN334" s="462"/>
      <c r="BO334" s="114"/>
      <c r="BP334" s="116"/>
      <c r="BQ334" s="455"/>
      <c r="BR334" s="119"/>
      <c r="BS334" s="458" t="str">
        <f t="shared" si="77"/>
        <v/>
      </c>
      <c r="BT334" s="114"/>
      <c r="BU334" s="462"/>
      <c r="BV334" s="229"/>
    </row>
    <row r="335" spans="1:78" s="120" customFormat="1" ht="45" customHeight="1">
      <c r="A335" s="112" t="s">
        <v>131</v>
      </c>
      <c r="B335" s="121">
        <v>44183</v>
      </c>
      <c r="C335" s="443" t="s">
        <v>1966</v>
      </c>
      <c r="D335" s="444" t="s">
        <v>2329</v>
      </c>
      <c r="E335" s="445" t="s">
        <v>2347</v>
      </c>
      <c r="F335" s="112" t="s">
        <v>102</v>
      </c>
      <c r="G335" s="112" t="s">
        <v>847</v>
      </c>
      <c r="H335" s="445" t="s">
        <v>2348</v>
      </c>
      <c r="I335" s="443">
        <v>1</v>
      </c>
      <c r="J335" s="445" t="s">
        <v>849</v>
      </c>
      <c r="K335" s="112" t="s">
        <v>110</v>
      </c>
      <c r="L335" s="446" t="s">
        <v>850</v>
      </c>
      <c r="M335" s="446" t="s">
        <v>2349</v>
      </c>
      <c r="N335" s="443">
        <v>1</v>
      </c>
      <c r="O335" s="446" t="s">
        <v>2349</v>
      </c>
      <c r="P335" s="112" t="s">
        <v>852</v>
      </c>
      <c r="Q335" s="247" t="s">
        <v>852</v>
      </c>
      <c r="R335" s="448">
        <v>44184</v>
      </c>
      <c r="S335" s="449">
        <v>44547</v>
      </c>
      <c r="T335" s="113"/>
      <c r="U335" s="201">
        <f t="shared" si="69"/>
        <v>44547</v>
      </c>
      <c r="V335" s="461">
        <v>44593</v>
      </c>
      <c r="W335" s="114" t="s">
        <v>853</v>
      </c>
      <c r="X335" s="115">
        <v>1</v>
      </c>
      <c r="Y335" s="1307" t="str">
        <f t="shared" si="70"/>
        <v>Destacado</v>
      </c>
      <c r="Z335" s="461">
        <v>44602</v>
      </c>
      <c r="AA335" s="145" t="s">
        <v>4014</v>
      </c>
      <c r="AB335" s="462" t="s">
        <v>584</v>
      </c>
      <c r="AC335" s="150"/>
      <c r="AD335" s="114"/>
      <c r="AE335" s="115"/>
      <c r="AF335" s="451" t="str">
        <f t="shared" si="71"/>
        <v>Sin Avance</v>
      </c>
      <c r="AG335" s="450"/>
      <c r="AH335" s="114"/>
      <c r="AI335" s="451"/>
      <c r="AJ335" s="150"/>
      <c r="AK335" s="116"/>
      <c r="AL335" s="115"/>
      <c r="AM335" s="451" t="str">
        <f t="shared" si="72"/>
        <v>Sin Avance</v>
      </c>
      <c r="AN335" s="463"/>
      <c r="AO335" s="116"/>
      <c r="AP335" s="462"/>
      <c r="AQ335" s="146"/>
      <c r="AR335" s="117"/>
      <c r="AS335" s="115"/>
      <c r="AT335" s="454" t="str">
        <f t="shared" si="73"/>
        <v>Sin Avance</v>
      </c>
      <c r="AU335" s="450"/>
      <c r="AV335" s="116"/>
      <c r="AW335" s="462"/>
      <c r="AX335" s="459"/>
      <c r="AY335" s="147"/>
      <c r="AZ335" s="115"/>
      <c r="BA335" s="451" t="str">
        <f t="shared" si="74"/>
        <v>Sin Avance</v>
      </c>
      <c r="BB335" s="148"/>
      <c r="BC335" s="114"/>
      <c r="BD335" s="114"/>
      <c r="BE335" s="464"/>
      <c r="BF335" s="117"/>
      <c r="BG335" s="118"/>
      <c r="BH335" s="451" t="str">
        <f t="shared" si="75"/>
        <v>Sin Avance</v>
      </c>
      <c r="BI335" s="455"/>
      <c r="BJ335" s="119"/>
      <c r="BK335" s="147"/>
      <c r="BL335" s="456">
        <f t="shared" si="76"/>
        <v>1</v>
      </c>
      <c r="BM335" s="146"/>
      <c r="BN335" s="462"/>
      <c r="BO335" s="114"/>
      <c r="BP335" s="116"/>
      <c r="BQ335" s="455"/>
      <c r="BR335" s="119"/>
      <c r="BS335" s="458" t="str">
        <f t="shared" si="77"/>
        <v/>
      </c>
      <c r="BT335" s="114"/>
      <c r="BU335" s="462"/>
      <c r="BV335" s="229"/>
    </row>
    <row r="336" spans="1:78" s="120" customFormat="1" ht="41.1" customHeight="1">
      <c r="A336" s="112" t="s">
        <v>131</v>
      </c>
      <c r="B336" s="121">
        <v>44183</v>
      </c>
      <c r="C336" s="443" t="s">
        <v>544</v>
      </c>
      <c r="D336" s="444" t="s">
        <v>2329</v>
      </c>
      <c r="E336" s="445" t="s">
        <v>2350</v>
      </c>
      <c r="F336" s="112" t="s">
        <v>102</v>
      </c>
      <c r="G336" s="112" t="s">
        <v>847</v>
      </c>
      <c r="H336" s="445" t="s">
        <v>2351</v>
      </c>
      <c r="I336" s="443">
        <v>1</v>
      </c>
      <c r="J336" s="445" t="s">
        <v>2352</v>
      </c>
      <c r="K336" s="112" t="s">
        <v>110</v>
      </c>
      <c r="L336" s="446" t="s">
        <v>2353</v>
      </c>
      <c r="M336" s="446" t="s">
        <v>2354</v>
      </c>
      <c r="N336" s="443">
        <v>1</v>
      </c>
      <c r="O336" s="446" t="s">
        <v>2354</v>
      </c>
      <c r="P336" s="112" t="s">
        <v>852</v>
      </c>
      <c r="Q336" s="112" t="s">
        <v>852</v>
      </c>
      <c r="R336" s="448">
        <v>44184</v>
      </c>
      <c r="S336" s="449">
        <v>44547</v>
      </c>
      <c r="T336" s="113"/>
      <c r="U336" s="201">
        <f t="shared" si="69"/>
        <v>44547</v>
      </c>
      <c r="V336" s="461">
        <v>44593</v>
      </c>
      <c r="W336" s="114" t="s">
        <v>3982</v>
      </c>
      <c r="X336" s="115">
        <v>1</v>
      </c>
      <c r="Y336" s="1307" t="str">
        <f t="shared" si="70"/>
        <v>Destacado</v>
      </c>
      <c r="Z336" s="461">
        <v>44602</v>
      </c>
      <c r="AA336" s="116" t="s">
        <v>4015</v>
      </c>
      <c r="AB336" s="462" t="s">
        <v>584</v>
      </c>
      <c r="AC336" s="450"/>
      <c r="AD336" s="114"/>
      <c r="AE336" s="115"/>
      <c r="AF336" s="451" t="str">
        <f t="shared" si="71"/>
        <v>Sin Avance</v>
      </c>
      <c r="AG336" s="150"/>
      <c r="AH336" s="114"/>
      <c r="AI336" s="250"/>
      <c r="AJ336" s="450"/>
      <c r="AK336" s="116"/>
      <c r="AL336" s="115"/>
      <c r="AM336" s="451" t="str">
        <f t="shared" si="72"/>
        <v>Sin Avance</v>
      </c>
      <c r="AN336" s="463"/>
      <c r="AO336" s="116"/>
      <c r="AP336" s="462"/>
      <c r="AQ336" s="146"/>
      <c r="AR336" s="117"/>
      <c r="AS336" s="115"/>
      <c r="AT336" s="454" t="str">
        <f t="shared" si="73"/>
        <v>Sin Avance</v>
      </c>
      <c r="AU336" s="450"/>
      <c r="AV336" s="116"/>
      <c r="AW336" s="462"/>
      <c r="AX336" s="459"/>
      <c r="AY336" s="147"/>
      <c r="AZ336" s="115"/>
      <c r="BA336" s="451" t="str">
        <f t="shared" si="74"/>
        <v>Sin Avance</v>
      </c>
      <c r="BB336" s="148"/>
      <c r="BC336" s="114"/>
      <c r="BD336" s="114"/>
      <c r="BE336" s="464"/>
      <c r="BF336" s="117"/>
      <c r="BG336" s="118"/>
      <c r="BH336" s="451" t="str">
        <f t="shared" si="75"/>
        <v>Sin Avance</v>
      </c>
      <c r="BI336" s="455"/>
      <c r="BJ336" s="119"/>
      <c r="BK336" s="147"/>
      <c r="BL336" s="456">
        <f t="shared" si="76"/>
        <v>1</v>
      </c>
      <c r="BM336" s="146"/>
      <c r="BN336" s="27"/>
      <c r="BO336" s="114"/>
      <c r="BP336" s="116"/>
      <c r="BQ336" s="455"/>
      <c r="BR336" s="119"/>
      <c r="BS336" s="458" t="str">
        <f t="shared" si="77"/>
        <v/>
      </c>
      <c r="BT336" s="114"/>
      <c r="BU336" s="462"/>
      <c r="BV336" s="229"/>
    </row>
    <row r="337" spans="1:75" s="120" customFormat="1" ht="45" customHeight="1">
      <c r="A337" s="112" t="s">
        <v>131</v>
      </c>
      <c r="B337" s="121">
        <v>44183</v>
      </c>
      <c r="C337" s="443" t="s">
        <v>1734</v>
      </c>
      <c r="D337" s="444" t="s">
        <v>2329</v>
      </c>
      <c r="E337" s="445" t="s">
        <v>2355</v>
      </c>
      <c r="F337" s="112" t="s">
        <v>98</v>
      </c>
      <c r="G337" s="446" t="s">
        <v>2172</v>
      </c>
      <c r="H337" s="445" t="s">
        <v>2356</v>
      </c>
      <c r="I337" s="443">
        <v>1</v>
      </c>
      <c r="J337" s="445" t="s">
        <v>2357</v>
      </c>
      <c r="K337" s="112" t="s">
        <v>110</v>
      </c>
      <c r="L337" s="446" t="s">
        <v>2358</v>
      </c>
      <c r="M337" s="446" t="s">
        <v>2359</v>
      </c>
      <c r="N337" s="443">
        <v>1</v>
      </c>
      <c r="O337" s="446" t="s">
        <v>2359</v>
      </c>
      <c r="P337" s="460" t="s">
        <v>114</v>
      </c>
      <c r="Q337" s="460" t="s">
        <v>114</v>
      </c>
      <c r="R337" s="280">
        <v>44209</v>
      </c>
      <c r="S337" s="449">
        <v>44394</v>
      </c>
      <c r="T337" s="113"/>
      <c r="U337" s="201">
        <f t="shared" si="69"/>
        <v>44394</v>
      </c>
      <c r="V337" s="450">
        <v>44385</v>
      </c>
      <c r="W337" s="119" t="s">
        <v>2360</v>
      </c>
      <c r="X337" s="114">
        <v>1</v>
      </c>
      <c r="Y337" s="1307" t="str">
        <f t="shared" si="70"/>
        <v>Destacado</v>
      </c>
      <c r="Z337" s="450">
        <v>44440</v>
      </c>
      <c r="AA337" s="114" t="s">
        <v>2361</v>
      </c>
      <c r="AB337" s="451" t="s">
        <v>584</v>
      </c>
      <c r="AC337" s="148"/>
      <c r="AD337" s="114"/>
      <c r="AE337" s="114"/>
      <c r="AF337" s="451" t="str">
        <f t="shared" si="71"/>
        <v>Sin Avance</v>
      </c>
      <c r="AG337" s="459"/>
      <c r="AH337" s="114"/>
      <c r="AI337" s="451"/>
      <c r="AJ337" s="148"/>
      <c r="AK337" s="116"/>
      <c r="AL337" s="114"/>
      <c r="AM337" s="451" t="str">
        <f t="shared" si="72"/>
        <v>Sin Avance</v>
      </c>
      <c r="AN337" s="463"/>
      <c r="AO337" s="116"/>
      <c r="AP337" s="462"/>
      <c r="AQ337" s="146"/>
      <c r="AR337" s="117"/>
      <c r="AS337" s="115"/>
      <c r="AT337" s="454" t="str">
        <f t="shared" si="73"/>
        <v>Sin Avance</v>
      </c>
      <c r="AU337" s="450"/>
      <c r="AV337" s="116"/>
      <c r="AW337" s="462"/>
      <c r="AX337" s="459"/>
      <c r="AY337" s="147"/>
      <c r="AZ337" s="115"/>
      <c r="BA337" s="451" t="str">
        <f t="shared" si="74"/>
        <v>Sin Avance</v>
      </c>
      <c r="BB337" s="148"/>
      <c r="BC337" s="114"/>
      <c r="BD337" s="114"/>
      <c r="BE337" s="464"/>
      <c r="BF337" s="117"/>
      <c r="BG337" s="118"/>
      <c r="BH337" s="451" t="str">
        <f t="shared" si="75"/>
        <v>Sin Avance</v>
      </c>
      <c r="BI337" s="455"/>
      <c r="BJ337" s="119"/>
      <c r="BK337" s="147"/>
      <c r="BL337" s="456">
        <f t="shared" si="76"/>
        <v>1</v>
      </c>
      <c r="BM337" s="116" t="s">
        <v>96</v>
      </c>
      <c r="BN337" s="116" t="s">
        <v>96</v>
      </c>
      <c r="BO337" s="114"/>
      <c r="BP337" s="114"/>
      <c r="BQ337" s="119"/>
      <c r="BR337" s="119"/>
      <c r="BS337" s="458" t="str">
        <f t="shared" si="77"/>
        <v/>
      </c>
      <c r="BT337" s="119"/>
      <c r="BU337" s="114"/>
    </row>
    <row r="338" spans="1:75" s="120" customFormat="1" ht="45" customHeight="1">
      <c r="A338" s="112" t="s">
        <v>131</v>
      </c>
      <c r="B338" s="121">
        <v>44183</v>
      </c>
      <c r="C338" s="443" t="s">
        <v>1734</v>
      </c>
      <c r="D338" s="444" t="s">
        <v>2329</v>
      </c>
      <c r="E338" s="445" t="s">
        <v>2355</v>
      </c>
      <c r="F338" s="112" t="s">
        <v>98</v>
      </c>
      <c r="G338" s="446" t="s">
        <v>2172</v>
      </c>
      <c r="H338" s="445" t="s">
        <v>2362</v>
      </c>
      <c r="I338" s="443">
        <v>2</v>
      </c>
      <c r="J338" s="445" t="s">
        <v>2363</v>
      </c>
      <c r="K338" s="112" t="s">
        <v>110</v>
      </c>
      <c r="L338" s="446" t="s">
        <v>2364</v>
      </c>
      <c r="M338" s="446" t="s">
        <v>2365</v>
      </c>
      <c r="N338" s="443">
        <v>1</v>
      </c>
      <c r="O338" s="446" t="s">
        <v>2365</v>
      </c>
      <c r="P338" s="460" t="s">
        <v>114</v>
      </c>
      <c r="Q338" s="460" t="s">
        <v>114</v>
      </c>
      <c r="R338" s="280">
        <v>44214</v>
      </c>
      <c r="S338" s="449">
        <v>44394</v>
      </c>
      <c r="T338" s="113"/>
      <c r="U338" s="201">
        <f t="shared" si="69"/>
        <v>44394</v>
      </c>
      <c r="V338" s="450">
        <v>44385</v>
      </c>
      <c r="W338" s="119" t="s">
        <v>2366</v>
      </c>
      <c r="X338" s="114">
        <v>1</v>
      </c>
      <c r="Y338" s="1307" t="str">
        <f t="shared" si="70"/>
        <v>Destacado</v>
      </c>
      <c r="Z338" s="450">
        <v>44440</v>
      </c>
      <c r="AA338" s="114" t="s">
        <v>2367</v>
      </c>
      <c r="AB338" s="451" t="s">
        <v>584</v>
      </c>
      <c r="AC338" s="148"/>
      <c r="AD338" s="114"/>
      <c r="AE338" s="114"/>
      <c r="AF338" s="451" t="str">
        <f t="shared" si="71"/>
        <v>Sin Avance</v>
      </c>
      <c r="AG338" s="459"/>
      <c r="AH338" s="114"/>
      <c r="AI338" s="451"/>
      <c r="AJ338" s="148"/>
      <c r="AK338" s="116"/>
      <c r="AL338" s="114"/>
      <c r="AM338" s="451" t="str">
        <f t="shared" si="72"/>
        <v>Sin Avance</v>
      </c>
      <c r="AN338" s="463"/>
      <c r="AO338" s="116"/>
      <c r="AP338" s="462"/>
      <c r="AQ338" s="146"/>
      <c r="AR338" s="117"/>
      <c r="AS338" s="115"/>
      <c r="AT338" s="454" t="str">
        <f t="shared" si="73"/>
        <v>Sin Avance</v>
      </c>
      <c r="AU338" s="450"/>
      <c r="AV338" s="116"/>
      <c r="AW338" s="462"/>
      <c r="AX338" s="459"/>
      <c r="AY338" s="147"/>
      <c r="AZ338" s="115"/>
      <c r="BA338" s="451" t="str">
        <f t="shared" si="74"/>
        <v>Sin Avance</v>
      </c>
      <c r="BB338" s="148"/>
      <c r="BC338" s="114"/>
      <c r="BD338" s="114"/>
      <c r="BE338" s="464"/>
      <c r="BF338" s="117"/>
      <c r="BG338" s="118"/>
      <c r="BH338" s="451" t="str">
        <f t="shared" si="75"/>
        <v>Sin Avance</v>
      </c>
      <c r="BI338" s="455"/>
      <c r="BJ338" s="119"/>
      <c r="BK338" s="147"/>
      <c r="BL338" s="456">
        <f t="shared" si="76"/>
        <v>1</v>
      </c>
      <c r="BM338" s="116" t="s">
        <v>96</v>
      </c>
      <c r="BN338" s="116" t="s">
        <v>96</v>
      </c>
      <c r="BO338" s="114"/>
      <c r="BP338" s="114"/>
      <c r="BQ338" s="119"/>
      <c r="BR338" s="119"/>
      <c r="BS338" s="458" t="str">
        <f t="shared" si="77"/>
        <v/>
      </c>
      <c r="BT338" s="119"/>
      <c r="BU338" s="114"/>
    </row>
    <row r="339" spans="1:75" s="120" customFormat="1" ht="41.1" customHeight="1">
      <c r="A339" s="112" t="s">
        <v>131</v>
      </c>
      <c r="B339" s="121">
        <v>44183</v>
      </c>
      <c r="C339" s="443" t="s">
        <v>575</v>
      </c>
      <c r="D339" s="444" t="s">
        <v>2329</v>
      </c>
      <c r="E339" s="465" t="s">
        <v>2368</v>
      </c>
      <c r="F339" s="112" t="s">
        <v>102</v>
      </c>
      <c r="G339" s="446" t="s">
        <v>2369</v>
      </c>
      <c r="H339" s="445" t="s">
        <v>2370</v>
      </c>
      <c r="I339" s="443">
        <v>1</v>
      </c>
      <c r="J339" s="445" t="s">
        <v>2371</v>
      </c>
      <c r="K339" s="112" t="s">
        <v>110</v>
      </c>
      <c r="L339" s="446" t="s">
        <v>2372</v>
      </c>
      <c r="M339" s="446" t="s">
        <v>2373</v>
      </c>
      <c r="N339" s="443">
        <v>1</v>
      </c>
      <c r="O339" s="446" t="s">
        <v>2373</v>
      </c>
      <c r="P339" s="402" t="s">
        <v>2369</v>
      </c>
      <c r="Q339" s="466" t="s">
        <v>2369</v>
      </c>
      <c r="R339" s="280">
        <v>44184</v>
      </c>
      <c r="S339" s="449">
        <v>44475</v>
      </c>
      <c r="T339" s="113"/>
      <c r="U339" s="201">
        <f t="shared" si="69"/>
        <v>44475</v>
      </c>
      <c r="V339" s="450">
        <v>44377</v>
      </c>
      <c r="W339" s="250" t="s">
        <v>2374</v>
      </c>
      <c r="X339" s="115">
        <v>1</v>
      </c>
      <c r="Y339" s="1307" t="str">
        <f t="shared" si="70"/>
        <v>Destacado</v>
      </c>
      <c r="Z339" s="461">
        <v>44546</v>
      </c>
      <c r="AA339" s="116" t="s">
        <v>2375</v>
      </c>
      <c r="AB339" s="462" t="s">
        <v>584</v>
      </c>
      <c r="AC339" s="150"/>
      <c r="AD339" s="114"/>
      <c r="AE339" s="115"/>
      <c r="AF339" s="451" t="str">
        <f t="shared" si="71"/>
        <v>Sin Avance</v>
      </c>
      <c r="AG339" s="150"/>
      <c r="AH339" s="114"/>
      <c r="AI339" s="451"/>
      <c r="AJ339" s="150"/>
      <c r="AK339" s="116"/>
      <c r="AL339" s="115"/>
      <c r="AM339" s="451" t="str">
        <f t="shared" si="72"/>
        <v>Sin Avance</v>
      </c>
      <c r="AN339" s="463"/>
      <c r="AO339" s="116"/>
      <c r="AP339" s="462"/>
      <c r="AQ339" s="146"/>
      <c r="AR339" s="117"/>
      <c r="AS339" s="115"/>
      <c r="AT339" s="454" t="str">
        <f t="shared" si="73"/>
        <v>Sin Avance</v>
      </c>
      <c r="AU339" s="450"/>
      <c r="AV339" s="116"/>
      <c r="AW339" s="462"/>
      <c r="AX339" s="459"/>
      <c r="AY339" s="147"/>
      <c r="AZ339" s="115"/>
      <c r="BA339" s="451" t="str">
        <f t="shared" si="74"/>
        <v>Sin Avance</v>
      </c>
      <c r="BB339" s="148"/>
      <c r="BC339" s="114"/>
      <c r="BD339" s="114"/>
      <c r="BE339" s="464"/>
      <c r="BF339" s="117"/>
      <c r="BG339" s="118"/>
      <c r="BH339" s="451" t="str">
        <f t="shared" si="75"/>
        <v>Sin Avance</v>
      </c>
      <c r="BI339" s="455"/>
      <c r="BJ339" s="119"/>
      <c r="BK339" s="147"/>
      <c r="BL339" s="456">
        <f t="shared" si="76"/>
        <v>1</v>
      </c>
      <c r="BM339" s="146"/>
      <c r="BN339" s="27"/>
      <c r="BO339" s="114"/>
      <c r="BP339" s="116"/>
      <c r="BQ339" s="455"/>
      <c r="BR339" s="119"/>
      <c r="BS339" s="458" t="str">
        <f t="shared" si="77"/>
        <v/>
      </c>
      <c r="BT339" s="114"/>
      <c r="BU339" s="145"/>
      <c r="BV339" s="442"/>
      <c r="BW339" s="229"/>
    </row>
    <row r="340" spans="1:75" s="120" customFormat="1" ht="41.1" customHeight="1">
      <c r="A340" s="112" t="s">
        <v>131</v>
      </c>
      <c r="B340" s="121">
        <v>44183</v>
      </c>
      <c r="C340" s="443" t="s">
        <v>599</v>
      </c>
      <c r="D340" s="444" t="s">
        <v>2329</v>
      </c>
      <c r="E340" s="465" t="s">
        <v>2376</v>
      </c>
      <c r="F340" s="112" t="s">
        <v>98</v>
      </c>
      <c r="G340" s="112" t="s">
        <v>847</v>
      </c>
      <c r="H340" s="445" t="s">
        <v>2377</v>
      </c>
      <c r="I340" s="443">
        <v>1</v>
      </c>
      <c r="J340" s="445" t="s">
        <v>2378</v>
      </c>
      <c r="K340" s="112" t="s">
        <v>110</v>
      </c>
      <c r="L340" s="446" t="s">
        <v>2379</v>
      </c>
      <c r="M340" s="446" t="s">
        <v>2380</v>
      </c>
      <c r="N340" s="443">
        <v>1</v>
      </c>
      <c r="O340" s="446" t="s">
        <v>2380</v>
      </c>
      <c r="P340" s="112" t="s">
        <v>852</v>
      </c>
      <c r="Q340" s="247" t="s">
        <v>852</v>
      </c>
      <c r="R340" s="280">
        <v>44184</v>
      </c>
      <c r="S340" s="449">
        <v>44475</v>
      </c>
      <c r="T340" s="113"/>
      <c r="U340" s="201">
        <f t="shared" si="69"/>
        <v>44475</v>
      </c>
      <c r="V340" s="467">
        <v>44466</v>
      </c>
      <c r="W340" s="114" t="s">
        <v>2381</v>
      </c>
      <c r="X340" s="115">
        <v>1</v>
      </c>
      <c r="Y340" s="1307" t="str">
        <f t="shared" si="70"/>
        <v>Destacado</v>
      </c>
      <c r="Z340" s="461">
        <v>44544</v>
      </c>
      <c r="AA340" s="116" t="s">
        <v>2382</v>
      </c>
      <c r="AB340" s="462" t="s">
        <v>346</v>
      </c>
      <c r="AC340" s="150"/>
      <c r="AD340" s="114"/>
      <c r="AE340" s="115"/>
      <c r="AF340" s="451" t="str">
        <f t="shared" si="71"/>
        <v>Sin Avance</v>
      </c>
      <c r="AG340" s="150"/>
      <c r="AH340" s="114"/>
      <c r="AI340" s="451"/>
      <c r="AJ340" s="150"/>
      <c r="AK340" s="116"/>
      <c r="AL340" s="115"/>
      <c r="AM340" s="451" t="str">
        <f t="shared" si="72"/>
        <v>Sin Avance</v>
      </c>
      <c r="AN340" s="463"/>
      <c r="AO340" s="116"/>
      <c r="AP340" s="462"/>
      <c r="AQ340" s="146"/>
      <c r="AR340" s="117"/>
      <c r="AS340" s="115"/>
      <c r="AT340" s="454" t="str">
        <f t="shared" si="73"/>
        <v>Sin Avance</v>
      </c>
      <c r="AU340" s="450"/>
      <c r="AV340" s="116"/>
      <c r="AW340" s="462"/>
      <c r="AX340" s="459"/>
      <c r="AY340" s="147"/>
      <c r="AZ340" s="115"/>
      <c r="BA340" s="451" t="str">
        <f t="shared" si="74"/>
        <v>Sin Avance</v>
      </c>
      <c r="BB340" s="148"/>
      <c r="BC340" s="114"/>
      <c r="BD340" s="114"/>
      <c r="BE340" s="464"/>
      <c r="BF340" s="117"/>
      <c r="BG340" s="118"/>
      <c r="BH340" s="451" t="str">
        <f t="shared" si="75"/>
        <v>Sin Avance</v>
      </c>
      <c r="BI340" s="455"/>
      <c r="BJ340" s="119"/>
      <c r="BK340" s="147"/>
      <c r="BL340" s="456">
        <f t="shared" si="76"/>
        <v>1</v>
      </c>
      <c r="BM340" s="146"/>
      <c r="BN340" s="27"/>
      <c r="BO340" s="114"/>
      <c r="BP340" s="116"/>
      <c r="BQ340" s="455"/>
      <c r="BR340" s="119"/>
      <c r="BS340" s="458" t="str">
        <f t="shared" si="77"/>
        <v/>
      </c>
      <c r="BT340" s="114"/>
      <c r="BU340" s="145"/>
      <c r="BV340" s="442"/>
      <c r="BW340" s="229"/>
    </row>
    <row r="341" spans="1:75" s="120" customFormat="1" ht="41.1" customHeight="1">
      <c r="A341" s="112" t="s">
        <v>131</v>
      </c>
      <c r="B341" s="121">
        <v>44183</v>
      </c>
      <c r="C341" s="443" t="s">
        <v>1888</v>
      </c>
      <c r="D341" s="444" t="s">
        <v>2329</v>
      </c>
      <c r="E341" s="465" t="s">
        <v>2383</v>
      </c>
      <c r="F341" s="112" t="s">
        <v>102</v>
      </c>
      <c r="G341" s="446" t="s">
        <v>2384</v>
      </c>
      <c r="H341" s="445" t="s">
        <v>2385</v>
      </c>
      <c r="I341" s="443">
        <v>1</v>
      </c>
      <c r="J341" s="445" t="s">
        <v>2386</v>
      </c>
      <c r="K341" s="112" t="s">
        <v>110</v>
      </c>
      <c r="L341" s="446" t="s">
        <v>2387</v>
      </c>
      <c r="M341" s="446" t="s">
        <v>2388</v>
      </c>
      <c r="N341" s="443">
        <v>1</v>
      </c>
      <c r="O341" s="446" t="s">
        <v>2388</v>
      </c>
      <c r="P341" s="247" t="s">
        <v>219</v>
      </c>
      <c r="Q341" s="468" t="s">
        <v>219</v>
      </c>
      <c r="R341" s="280">
        <v>44184</v>
      </c>
      <c r="S341" s="449">
        <v>44547</v>
      </c>
      <c r="T341" s="113"/>
      <c r="U341" s="201">
        <f t="shared" si="69"/>
        <v>44547</v>
      </c>
      <c r="V341" s="450">
        <v>44546</v>
      </c>
      <c r="W341" s="114" t="s">
        <v>2389</v>
      </c>
      <c r="X341" s="115">
        <v>1</v>
      </c>
      <c r="Y341" s="1307" t="str">
        <f t="shared" si="70"/>
        <v>Destacado</v>
      </c>
      <c r="Z341" s="461">
        <v>44659</v>
      </c>
      <c r="AA341" s="1187" t="s">
        <v>4143</v>
      </c>
      <c r="AB341" s="462" t="s">
        <v>346</v>
      </c>
      <c r="AC341" s="150"/>
      <c r="AD341" s="114"/>
      <c r="AE341" s="115"/>
      <c r="AF341" s="451" t="str">
        <f t="shared" si="71"/>
        <v>Sin Avance</v>
      </c>
      <c r="AG341" s="150"/>
      <c r="AH341" s="114"/>
      <c r="AI341" s="451"/>
      <c r="AJ341" s="150"/>
      <c r="AK341" s="116"/>
      <c r="AL341" s="115"/>
      <c r="AM341" s="451" t="str">
        <f t="shared" si="72"/>
        <v>Sin Avance</v>
      </c>
      <c r="AN341" s="463"/>
      <c r="AO341" s="116"/>
      <c r="AP341" s="462"/>
      <c r="AQ341" s="146"/>
      <c r="AR341" s="117"/>
      <c r="AS341" s="115"/>
      <c r="AT341" s="454" t="str">
        <f t="shared" si="73"/>
        <v>Sin Avance</v>
      </c>
      <c r="AU341" s="450"/>
      <c r="AV341" s="116"/>
      <c r="AW341" s="462"/>
      <c r="AX341" s="459"/>
      <c r="AY341" s="147"/>
      <c r="AZ341" s="115"/>
      <c r="BA341" s="451" t="str">
        <f t="shared" si="74"/>
        <v>Sin Avance</v>
      </c>
      <c r="BB341" s="148"/>
      <c r="BC341" s="114"/>
      <c r="BD341" s="114"/>
      <c r="BE341" s="464"/>
      <c r="BF341" s="117"/>
      <c r="BG341" s="118"/>
      <c r="BH341" s="451" t="str">
        <f t="shared" si="75"/>
        <v>Sin Avance</v>
      </c>
      <c r="BI341" s="455"/>
      <c r="BJ341" s="119"/>
      <c r="BK341" s="147"/>
      <c r="BL341" s="456">
        <f t="shared" si="76"/>
        <v>1</v>
      </c>
      <c r="BM341" s="116" t="s">
        <v>96</v>
      </c>
      <c r="BN341" s="116" t="s">
        <v>96</v>
      </c>
      <c r="BO341" s="114"/>
      <c r="BP341" s="116"/>
      <c r="BQ341" s="119"/>
      <c r="BR341" s="119"/>
      <c r="BS341" s="458" t="str">
        <f t="shared" si="77"/>
        <v/>
      </c>
      <c r="BT341" s="114"/>
      <c r="BU341" s="116"/>
    </row>
    <row r="342" spans="1:75" s="120" customFormat="1" ht="45" customHeight="1">
      <c r="A342" s="112" t="s">
        <v>131</v>
      </c>
      <c r="B342" s="121">
        <v>44183</v>
      </c>
      <c r="C342" s="443" t="s">
        <v>554</v>
      </c>
      <c r="D342" s="444" t="s">
        <v>2329</v>
      </c>
      <c r="E342" s="465" t="s">
        <v>2390</v>
      </c>
      <c r="F342" s="112" t="s">
        <v>102</v>
      </c>
      <c r="G342" s="112" t="s">
        <v>847</v>
      </c>
      <c r="H342" s="445" t="s">
        <v>2339</v>
      </c>
      <c r="I342" s="443">
        <v>1</v>
      </c>
      <c r="J342" s="445" t="s">
        <v>2391</v>
      </c>
      <c r="K342" s="112" t="s">
        <v>110</v>
      </c>
      <c r="L342" s="446" t="s">
        <v>2341</v>
      </c>
      <c r="M342" s="446" t="s">
        <v>2342</v>
      </c>
      <c r="N342" s="443">
        <v>1</v>
      </c>
      <c r="O342" s="446" t="s">
        <v>2342</v>
      </c>
      <c r="P342" s="112" t="s">
        <v>852</v>
      </c>
      <c r="Q342" s="112" t="s">
        <v>852</v>
      </c>
      <c r="R342" s="448">
        <v>44184</v>
      </c>
      <c r="S342" s="449">
        <v>44547</v>
      </c>
      <c r="T342" s="113"/>
      <c r="U342" s="201">
        <f t="shared" si="69"/>
        <v>44547</v>
      </c>
      <c r="V342" s="461">
        <v>44593</v>
      </c>
      <c r="W342" s="114" t="s">
        <v>3983</v>
      </c>
      <c r="X342" s="115">
        <v>1</v>
      </c>
      <c r="Y342" s="1307" t="str">
        <f t="shared" si="70"/>
        <v>Destacado</v>
      </c>
      <c r="Z342" s="461">
        <v>44602</v>
      </c>
      <c r="AA342" s="145" t="s">
        <v>4012</v>
      </c>
      <c r="AB342" s="462" t="s">
        <v>584</v>
      </c>
      <c r="AC342" s="150"/>
      <c r="AD342" s="114"/>
      <c r="AE342" s="115"/>
      <c r="AF342" s="451" t="str">
        <f t="shared" si="71"/>
        <v>Sin Avance</v>
      </c>
      <c r="AG342" s="450"/>
      <c r="AH342" s="250"/>
      <c r="AI342" s="451"/>
      <c r="AJ342" s="150"/>
      <c r="AK342" s="116"/>
      <c r="AL342" s="115"/>
      <c r="AM342" s="451" t="str">
        <f t="shared" si="72"/>
        <v>Sin Avance</v>
      </c>
      <c r="AN342" s="463"/>
      <c r="AO342" s="116"/>
      <c r="AP342" s="462"/>
      <c r="AQ342" s="146"/>
      <c r="AR342" s="117"/>
      <c r="AS342" s="115"/>
      <c r="AT342" s="454" t="str">
        <f t="shared" si="73"/>
        <v>Sin Avance</v>
      </c>
      <c r="AU342" s="450"/>
      <c r="AV342" s="116"/>
      <c r="AW342" s="462"/>
      <c r="AX342" s="459"/>
      <c r="AY342" s="147"/>
      <c r="AZ342" s="115"/>
      <c r="BA342" s="451" t="str">
        <f t="shared" si="74"/>
        <v>Sin Avance</v>
      </c>
      <c r="BB342" s="148"/>
      <c r="BC342" s="114"/>
      <c r="BD342" s="114"/>
      <c r="BE342" s="464"/>
      <c r="BF342" s="117"/>
      <c r="BG342" s="118"/>
      <c r="BH342" s="451" t="str">
        <f t="shared" si="75"/>
        <v>Sin Avance</v>
      </c>
      <c r="BI342" s="455"/>
      <c r="BJ342" s="119"/>
      <c r="BK342" s="147"/>
      <c r="BL342" s="456">
        <f t="shared" si="76"/>
        <v>1</v>
      </c>
      <c r="BM342" s="146"/>
      <c r="BN342" s="462"/>
      <c r="BO342" s="114"/>
      <c r="BP342" s="116"/>
      <c r="BQ342" s="455"/>
      <c r="BR342" s="119"/>
      <c r="BS342" s="458" t="str">
        <f t="shared" si="77"/>
        <v/>
      </c>
      <c r="BT342" s="114"/>
      <c r="BU342" s="462"/>
      <c r="BV342" s="229"/>
    </row>
    <row r="343" spans="1:75" s="120" customFormat="1" ht="41.1" customHeight="1">
      <c r="A343" s="112" t="s">
        <v>131</v>
      </c>
      <c r="B343" s="121">
        <v>44183</v>
      </c>
      <c r="C343" s="443" t="s">
        <v>554</v>
      </c>
      <c r="D343" s="444" t="s">
        <v>2329</v>
      </c>
      <c r="E343" s="465" t="s">
        <v>2390</v>
      </c>
      <c r="F343" s="112" t="s">
        <v>102</v>
      </c>
      <c r="G343" s="112" t="s">
        <v>847</v>
      </c>
      <c r="H343" s="445" t="s">
        <v>2343</v>
      </c>
      <c r="I343" s="443">
        <v>2</v>
      </c>
      <c r="J343" s="445" t="s">
        <v>2344</v>
      </c>
      <c r="K343" s="112" t="s">
        <v>110</v>
      </c>
      <c r="L343" s="446" t="s">
        <v>2345</v>
      </c>
      <c r="M343" s="446" t="s">
        <v>2345</v>
      </c>
      <c r="N343" s="443">
        <v>1</v>
      </c>
      <c r="O343" s="446" t="s">
        <v>2345</v>
      </c>
      <c r="P343" s="112" t="s">
        <v>852</v>
      </c>
      <c r="Q343" s="247" t="s">
        <v>852</v>
      </c>
      <c r="R343" s="449">
        <v>44184</v>
      </c>
      <c r="S343" s="449">
        <v>44547</v>
      </c>
      <c r="T343" s="113"/>
      <c r="U343" s="201">
        <f t="shared" si="69"/>
        <v>44547</v>
      </c>
      <c r="V343" s="461">
        <v>44593</v>
      </c>
      <c r="W343" s="114" t="s">
        <v>3981</v>
      </c>
      <c r="X343" s="115">
        <v>1</v>
      </c>
      <c r="Y343" s="1307" t="str">
        <f t="shared" si="70"/>
        <v>Destacado</v>
      </c>
      <c r="Z343" s="461">
        <v>44602</v>
      </c>
      <c r="AA343" s="116" t="s">
        <v>4016</v>
      </c>
      <c r="AB343" s="462" t="s">
        <v>584</v>
      </c>
      <c r="AC343" s="450"/>
      <c r="AD343" s="114"/>
      <c r="AE343" s="115"/>
      <c r="AF343" s="451" t="str">
        <f t="shared" si="71"/>
        <v>Sin Avance</v>
      </c>
      <c r="AG343" s="150"/>
      <c r="AH343" s="114"/>
      <c r="AI343" s="451"/>
      <c r="AJ343" s="150"/>
      <c r="AK343" s="116"/>
      <c r="AL343" s="115"/>
      <c r="AM343" s="451" t="str">
        <f t="shared" si="72"/>
        <v>Sin Avance</v>
      </c>
      <c r="AN343" s="463"/>
      <c r="AO343" s="116"/>
      <c r="AP343" s="462"/>
      <c r="AQ343" s="146"/>
      <c r="AR343" s="117"/>
      <c r="AS343" s="115"/>
      <c r="AT343" s="454" t="str">
        <f t="shared" si="73"/>
        <v>Sin Avance</v>
      </c>
      <c r="AU343" s="450"/>
      <c r="AV343" s="116"/>
      <c r="AW343" s="462"/>
      <c r="AX343" s="459"/>
      <c r="AY343" s="147"/>
      <c r="AZ343" s="115"/>
      <c r="BA343" s="451" t="str">
        <f t="shared" si="74"/>
        <v>Sin Avance</v>
      </c>
      <c r="BB343" s="148"/>
      <c r="BC343" s="114"/>
      <c r="BD343" s="114"/>
      <c r="BE343" s="464"/>
      <c r="BF343" s="117"/>
      <c r="BG343" s="118"/>
      <c r="BH343" s="451" t="str">
        <f t="shared" si="75"/>
        <v>Sin Avance</v>
      </c>
      <c r="BI343" s="455"/>
      <c r="BJ343" s="119"/>
      <c r="BK343" s="147"/>
      <c r="BL343" s="456">
        <f t="shared" si="76"/>
        <v>1</v>
      </c>
      <c r="BM343" s="146"/>
      <c r="BN343" s="462"/>
      <c r="BO343" s="114"/>
      <c r="BP343" s="116"/>
      <c r="BQ343" s="455"/>
      <c r="BR343" s="119"/>
      <c r="BS343" s="458" t="str">
        <f t="shared" si="77"/>
        <v/>
      </c>
      <c r="BT343" s="114"/>
      <c r="BU343" s="462"/>
      <c r="BV343" s="229"/>
    </row>
    <row r="344" spans="1:75" s="120" customFormat="1" ht="41.1" customHeight="1">
      <c r="A344" s="112" t="s">
        <v>131</v>
      </c>
      <c r="B344" s="121">
        <v>44183</v>
      </c>
      <c r="C344" s="443" t="s">
        <v>1899</v>
      </c>
      <c r="D344" s="444" t="s">
        <v>2329</v>
      </c>
      <c r="E344" s="445" t="s">
        <v>2392</v>
      </c>
      <c r="F344" s="112" t="s">
        <v>98</v>
      </c>
      <c r="G344" s="112" t="s">
        <v>847</v>
      </c>
      <c r="H344" s="445" t="s">
        <v>2393</v>
      </c>
      <c r="I344" s="443">
        <v>1</v>
      </c>
      <c r="J344" s="445" t="s">
        <v>2344</v>
      </c>
      <c r="K344" s="112" t="s">
        <v>110</v>
      </c>
      <c r="L344" s="446" t="s">
        <v>2345</v>
      </c>
      <c r="M344" s="446" t="s">
        <v>2346</v>
      </c>
      <c r="N344" s="443">
        <v>1</v>
      </c>
      <c r="O344" s="446" t="s">
        <v>2346</v>
      </c>
      <c r="P344" s="112" t="s">
        <v>852</v>
      </c>
      <c r="Q344" s="247" t="s">
        <v>852</v>
      </c>
      <c r="R344" s="448">
        <v>44184</v>
      </c>
      <c r="S344" s="449">
        <v>44547</v>
      </c>
      <c r="T344" s="113"/>
      <c r="U344" s="201">
        <f t="shared" si="69"/>
        <v>44547</v>
      </c>
      <c r="V344" s="461">
        <v>44593</v>
      </c>
      <c r="W344" s="114" t="s">
        <v>3981</v>
      </c>
      <c r="X344" s="115">
        <v>1</v>
      </c>
      <c r="Y344" s="1307" t="str">
        <f t="shared" si="70"/>
        <v>Destacado</v>
      </c>
      <c r="Z344" s="461">
        <v>44602</v>
      </c>
      <c r="AA344" s="116" t="s">
        <v>4017</v>
      </c>
      <c r="AB344" s="462" t="s">
        <v>584</v>
      </c>
      <c r="AC344" s="450"/>
      <c r="AD344" s="114"/>
      <c r="AE344" s="115"/>
      <c r="AF344" s="451" t="str">
        <f t="shared" si="71"/>
        <v>Sin Avance</v>
      </c>
      <c r="AG344" s="150"/>
      <c r="AH344" s="114"/>
      <c r="AI344" s="451"/>
      <c r="AJ344" s="150"/>
      <c r="AK344" s="116"/>
      <c r="AL344" s="115"/>
      <c r="AM344" s="451" t="str">
        <f t="shared" si="72"/>
        <v>Sin Avance</v>
      </c>
      <c r="AN344" s="463"/>
      <c r="AO344" s="116"/>
      <c r="AP344" s="462"/>
      <c r="AQ344" s="146"/>
      <c r="AR344" s="117"/>
      <c r="AS344" s="115"/>
      <c r="AT344" s="454" t="str">
        <f t="shared" si="73"/>
        <v>Sin Avance</v>
      </c>
      <c r="AU344" s="450"/>
      <c r="AV344" s="116"/>
      <c r="AW344" s="462"/>
      <c r="AX344" s="459"/>
      <c r="AY344" s="147"/>
      <c r="AZ344" s="115"/>
      <c r="BA344" s="451" t="str">
        <f t="shared" si="74"/>
        <v>Sin Avance</v>
      </c>
      <c r="BB344" s="148"/>
      <c r="BC344" s="114"/>
      <c r="BD344" s="114"/>
      <c r="BE344" s="464"/>
      <c r="BF344" s="117"/>
      <c r="BG344" s="118"/>
      <c r="BH344" s="451" t="str">
        <f t="shared" si="75"/>
        <v>Sin Avance</v>
      </c>
      <c r="BI344" s="455"/>
      <c r="BJ344" s="119"/>
      <c r="BK344" s="147"/>
      <c r="BL344" s="456">
        <f t="shared" si="76"/>
        <v>1</v>
      </c>
      <c r="BM344" s="146"/>
      <c r="BN344" s="462"/>
      <c r="BO344" s="114"/>
      <c r="BP344" s="116"/>
      <c r="BQ344" s="455"/>
      <c r="BR344" s="119"/>
      <c r="BS344" s="458" t="str">
        <f t="shared" si="77"/>
        <v/>
      </c>
      <c r="BT344" s="114"/>
      <c r="BU344" s="462"/>
      <c r="BV344" s="229"/>
    </row>
    <row r="345" spans="1:75" s="120" customFormat="1" ht="41.1" customHeight="1">
      <c r="A345" s="469" t="s">
        <v>4008</v>
      </c>
      <c r="B345" s="470">
        <v>43957</v>
      </c>
      <c r="C345" s="471" t="s">
        <v>642</v>
      </c>
      <c r="D345" s="112" t="s">
        <v>629</v>
      </c>
      <c r="E345" s="112" t="s">
        <v>664</v>
      </c>
      <c r="F345" s="112"/>
      <c r="G345" s="112" t="s">
        <v>658</v>
      </c>
      <c r="H345" s="112" t="s">
        <v>644</v>
      </c>
      <c r="I345" s="112">
        <v>2</v>
      </c>
      <c r="J345" s="112" t="s">
        <v>645</v>
      </c>
      <c r="K345" s="112" t="s">
        <v>153</v>
      </c>
      <c r="L345" s="112"/>
      <c r="M345" s="112" t="s">
        <v>646</v>
      </c>
      <c r="N345" s="444">
        <v>1</v>
      </c>
      <c r="O345" s="112" t="s">
        <v>646</v>
      </c>
      <c r="P345" s="460" t="s">
        <v>710</v>
      </c>
      <c r="Q345" s="359" t="s">
        <v>710</v>
      </c>
      <c r="R345" s="74">
        <v>44105</v>
      </c>
      <c r="S345" s="75">
        <v>44347</v>
      </c>
      <c r="T345" s="25">
        <v>61</v>
      </c>
      <c r="U345" s="201">
        <f t="shared" si="69"/>
        <v>44408</v>
      </c>
      <c r="V345" s="450"/>
      <c r="W345" s="114"/>
      <c r="X345" s="115"/>
      <c r="Y345" s="1307" t="str">
        <f t="shared" si="70"/>
        <v>Sin Avance</v>
      </c>
      <c r="Z345" s="450">
        <v>44316</v>
      </c>
      <c r="AA345" s="472" t="s">
        <v>648</v>
      </c>
      <c r="AB345" s="473" t="s">
        <v>649</v>
      </c>
      <c r="AC345" s="474">
        <v>44393</v>
      </c>
      <c r="AD345" s="475" t="s">
        <v>711</v>
      </c>
      <c r="AE345" s="115">
        <v>1</v>
      </c>
      <c r="AF345" s="451" t="str">
        <f t="shared" si="71"/>
        <v>Destacado</v>
      </c>
      <c r="AG345" s="150">
        <v>44407</v>
      </c>
      <c r="AH345" s="114" t="s">
        <v>712</v>
      </c>
      <c r="AI345" s="451" t="s">
        <v>677</v>
      </c>
      <c r="AJ345" s="148"/>
      <c r="AK345" s="116"/>
      <c r="AL345" s="115"/>
      <c r="AM345" s="451" t="str">
        <f t="shared" si="72"/>
        <v>Sin Avance</v>
      </c>
      <c r="AN345" s="450">
        <v>44441</v>
      </c>
      <c r="AO345" s="114" t="s">
        <v>678</v>
      </c>
      <c r="AP345" s="451" t="s">
        <v>677</v>
      </c>
      <c r="AQ345" s="146"/>
      <c r="AR345" s="117"/>
      <c r="AS345" s="115"/>
      <c r="AT345" s="454" t="str">
        <f t="shared" si="73"/>
        <v>Sin Avance</v>
      </c>
      <c r="AU345" s="450"/>
      <c r="AV345" s="116"/>
      <c r="AW345" s="462"/>
      <c r="AX345" s="459"/>
      <c r="AY345" s="147"/>
      <c r="AZ345" s="115"/>
      <c r="BA345" s="451" t="str">
        <f t="shared" si="74"/>
        <v>Sin Avance</v>
      </c>
      <c r="BB345" s="148"/>
      <c r="BC345" s="114"/>
      <c r="BD345" s="114"/>
      <c r="BE345" s="464"/>
      <c r="BF345" s="117"/>
      <c r="BG345" s="118"/>
      <c r="BH345" s="451" t="str">
        <f t="shared" si="75"/>
        <v>Sin Avance</v>
      </c>
      <c r="BI345" s="455"/>
      <c r="BJ345" s="119"/>
      <c r="BK345" s="147"/>
      <c r="BL345" s="456">
        <f t="shared" si="76"/>
        <v>1</v>
      </c>
      <c r="BM345" s="312" t="s">
        <v>96</v>
      </c>
      <c r="BN345" s="476" t="s">
        <v>96</v>
      </c>
      <c r="BO345" s="453">
        <v>44441</v>
      </c>
      <c r="BP345" s="114" t="s">
        <v>678</v>
      </c>
      <c r="BQ345" s="477" t="s">
        <v>96</v>
      </c>
      <c r="BR345" s="478" t="s">
        <v>99</v>
      </c>
      <c r="BS345" s="458" t="str">
        <f t="shared" si="77"/>
        <v>Inefectiva</v>
      </c>
      <c r="BT345" s="119"/>
      <c r="BU345" s="250" t="s">
        <v>677</v>
      </c>
      <c r="BV345" s="442"/>
      <c r="BW345" s="229"/>
    </row>
    <row r="346" spans="1:75" s="120" customFormat="1" ht="41.1" customHeight="1">
      <c r="A346" s="469" t="s">
        <v>4008</v>
      </c>
      <c r="B346" s="470">
        <v>43957</v>
      </c>
      <c r="C346" s="471" t="s">
        <v>642</v>
      </c>
      <c r="D346" s="112" t="s">
        <v>629</v>
      </c>
      <c r="E346" s="112" t="s">
        <v>664</v>
      </c>
      <c r="F346" s="112"/>
      <c r="G346" s="112" t="s">
        <v>658</v>
      </c>
      <c r="H346" s="112" t="s">
        <v>644</v>
      </c>
      <c r="I346" s="112">
        <v>2</v>
      </c>
      <c r="J346" s="112" t="s">
        <v>645</v>
      </c>
      <c r="K346" s="112" t="s">
        <v>153</v>
      </c>
      <c r="L346" s="112"/>
      <c r="M346" s="112" t="s">
        <v>646</v>
      </c>
      <c r="N346" s="444">
        <v>1</v>
      </c>
      <c r="O346" s="112" t="s">
        <v>646</v>
      </c>
      <c r="P346" s="460" t="s">
        <v>713</v>
      </c>
      <c r="Q346" s="359" t="s">
        <v>713</v>
      </c>
      <c r="R346" s="74">
        <v>44105</v>
      </c>
      <c r="S346" s="75">
        <v>44352</v>
      </c>
      <c r="T346" s="25">
        <v>56</v>
      </c>
      <c r="U346" s="201">
        <f t="shared" si="69"/>
        <v>44408</v>
      </c>
      <c r="V346" s="450">
        <v>44350</v>
      </c>
      <c r="W346" s="114" t="s">
        <v>714</v>
      </c>
      <c r="X346" s="115"/>
      <c r="Y346" s="1307" t="str">
        <f t="shared" si="70"/>
        <v>Sin Avance</v>
      </c>
      <c r="Z346" s="450">
        <v>44316</v>
      </c>
      <c r="AA346" s="472" t="s">
        <v>648</v>
      </c>
      <c r="AB346" s="473" t="s">
        <v>649</v>
      </c>
      <c r="AC346" s="333">
        <v>44393</v>
      </c>
      <c r="AD346" s="479" t="s">
        <v>715</v>
      </c>
      <c r="AE346" s="480">
        <v>1</v>
      </c>
      <c r="AF346" s="451" t="str">
        <f t="shared" si="71"/>
        <v>Destacado</v>
      </c>
      <c r="AG346" s="333">
        <v>44411</v>
      </c>
      <c r="AH346" s="481" t="s">
        <v>716</v>
      </c>
      <c r="AI346" s="482" t="s">
        <v>717</v>
      </c>
      <c r="AJ346" s="148"/>
      <c r="AK346" s="116"/>
      <c r="AL346" s="115"/>
      <c r="AM346" s="451" t="str">
        <f t="shared" si="72"/>
        <v>Sin Avance</v>
      </c>
      <c r="AN346" s="450">
        <v>44439</v>
      </c>
      <c r="AO346" s="483" t="s">
        <v>718</v>
      </c>
      <c r="AP346" s="451" t="s">
        <v>719</v>
      </c>
      <c r="AQ346" s="146"/>
      <c r="AR346" s="117"/>
      <c r="AS346" s="115"/>
      <c r="AT346" s="454" t="str">
        <f t="shared" si="73"/>
        <v>Sin Avance</v>
      </c>
      <c r="AU346" s="450"/>
      <c r="AV346" s="116"/>
      <c r="AW346" s="462"/>
      <c r="AX346" s="459"/>
      <c r="AY346" s="147"/>
      <c r="AZ346" s="115"/>
      <c r="BA346" s="451" t="str">
        <f t="shared" si="74"/>
        <v>Sin Avance</v>
      </c>
      <c r="BB346" s="148"/>
      <c r="BC346" s="114"/>
      <c r="BD346" s="114"/>
      <c r="BE346" s="464"/>
      <c r="BF346" s="117"/>
      <c r="BG346" s="118"/>
      <c r="BH346" s="451" t="str">
        <f t="shared" si="75"/>
        <v>Sin Avance</v>
      </c>
      <c r="BI346" s="455"/>
      <c r="BJ346" s="119"/>
      <c r="BK346" s="147"/>
      <c r="BL346" s="456">
        <f t="shared" si="76"/>
        <v>1</v>
      </c>
      <c r="BM346" s="312" t="s">
        <v>96</v>
      </c>
      <c r="BN346" s="476" t="s">
        <v>96</v>
      </c>
      <c r="BO346" s="114"/>
      <c r="BP346" s="483" t="s">
        <v>718</v>
      </c>
      <c r="BQ346" s="477" t="s">
        <v>96</v>
      </c>
      <c r="BR346" s="478" t="s">
        <v>99</v>
      </c>
      <c r="BS346" s="458" t="str">
        <f t="shared" si="77"/>
        <v>Inefectiva</v>
      </c>
      <c r="BT346" s="119"/>
      <c r="BU346" s="250" t="s">
        <v>719</v>
      </c>
      <c r="BV346" s="442"/>
      <c r="BW346" s="229"/>
    </row>
    <row r="347" spans="1:75" s="120" customFormat="1" ht="41.1" customHeight="1">
      <c r="A347" s="469" t="s">
        <v>4008</v>
      </c>
      <c r="B347" s="470">
        <v>43957</v>
      </c>
      <c r="C347" s="471" t="s">
        <v>642</v>
      </c>
      <c r="D347" s="112" t="s">
        <v>629</v>
      </c>
      <c r="E347" s="112" t="s">
        <v>664</v>
      </c>
      <c r="F347" s="112"/>
      <c r="G347" s="112" t="s">
        <v>658</v>
      </c>
      <c r="H347" s="112" t="s">
        <v>644</v>
      </c>
      <c r="I347" s="112">
        <v>2</v>
      </c>
      <c r="J347" s="112" t="s">
        <v>645</v>
      </c>
      <c r="K347" s="112" t="s">
        <v>153</v>
      </c>
      <c r="L347" s="112"/>
      <c r="M347" s="112" t="s">
        <v>646</v>
      </c>
      <c r="N347" s="444">
        <v>1</v>
      </c>
      <c r="O347" s="112" t="s">
        <v>646</v>
      </c>
      <c r="P347" s="460" t="s">
        <v>720</v>
      </c>
      <c r="Q347" s="359" t="s">
        <v>720</v>
      </c>
      <c r="R347" s="74">
        <v>44013</v>
      </c>
      <c r="S347" s="75">
        <v>44346</v>
      </c>
      <c r="T347" s="25">
        <v>62</v>
      </c>
      <c r="U347" s="201">
        <f t="shared" si="69"/>
        <v>44408</v>
      </c>
      <c r="V347" s="450">
        <v>44135</v>
      </c>
      <c r="W347" s="114" t="s">
        <v>721</v>
      </c>
      <c r="X347" s="115">
        <v>0</v>
      </c>
      <c r="Y347" s="1307" t="str">
        <f t="shared" si="70"/>
        <v>No Satisfactorio</v>
      </c>
      <c r="Z347" s="450">
        <v>44138</v>
      </c>
      <c r="AA347" s="114" t="s">
        <v>722</v>
      </c>
      <c r="AB347" s="451" t="s">
        <v>723</v>
      </c>
      <c r="AC347" s="474">
        <v>44272</v>
      </c>
      <c r="AD347" s="114" t="s">
        <v>724</v>
      </c>
      <c r="AE347" s="115">
        <v>0</v>
      </c>
      <c r="AF347" s="451" t="str">
        <f t="shared" si="71"/>
        <v>No Satisfactorio</v>
      </c>
      <c r="AG347" s="150">
        <v>44314</v>
      </c>
      <c r="AH347" s="114" t="s">
        <v>725</v>
      </c>
      <c r="AI347" s="451" t="s">
        <v>719</v>
      </c>
      <c r="AJ347" s="150">
        <v>44319</v>
      </c>
      <c r="AK347" s="484" t="s">
        <v>726</v>
      </c>
      <c r="AL347" s="115"/>
      <c r="AM347" s="451" t="str">
        <f t="shared" si="72"/>
        <v>Sin Avance</v>
      </c>
      <c r="AN347" s="450">
        <v>44316</v>
      </c>
      <c r="AO347" s="472" t="s">
        <v>648</v>
      </c>
      <c r="AP347" s="473" t="s">
        <v>649</v>
      </c>
      <c r="AQ347" s="150">
        <v>44407</v>
      </c>
      <c r="AR347" s="485" t="s">
        <v>727</v>
      </c>
      <c r="AS347" s="115">
        <v>1</v>
      </c>
      <c r="AT347" s="454" t="str">
        <f t="shared" si="73"/>
        <v>Destacado</v>
      </c>
      <c r="AU347" s="450">
        <v>44412</v>
      </c>
      <c r="AV347" s="484" t="s">
        <v>728</v>
      </c>
      <c r="AW347" s="451" t="s">
        <v>719</v>
      </c>
      <c r="AX347" s="459"/>
      <c r="AY347" s="147"/>
      <c r="AZ347" s="115"/>
      <c r="BA347" s="451" t="str">
        <f t="shared" si="74"/>
        <v>Sin Avance</v>
      </c>
      <c r="BB347" s="150">
        <v>44441</v>
      </c>
      <c r="BC347" s="483" t="s">
        <v>729</v>
      </c>
      <c r="BD347" s="114" t="s">
        <v>719</v>
      </c>
      <c r="BE347" s="464"/>
      <c r="BF347" s="117"/>
      <c r="BG347" s="118"/>
      <c r="BH347" s="451" t="str">
        <f t="shared" si="75"/>
        <v>Sin Avance</v>
      </c>
      <c r="BI347" s="455"/>
      <c r="BJ347" s="119"/>
      <c r="BK347" s="147"/>
      <c r="BL347" s="456">
        <f t="shared" si="76"/>
        <v>1</v>
      </c>
      <c r="BM347" s="312" t="s">
        <v>96</v>
      </c>
      <c r="BN347" s="462" t="s">
        <v>99</v>
      </c>
      <c r="BO347" s="114"/>
      <c r="BP347" s="483" t="s">
        <v>729</v>
      </c>
      <c r="BQ347" s="477" t="s">
        <v>96</v>
      </c>
      <c r="BR347" s="478" t="s">
        <v>99</v>
      </c>
      <c r="BS347" s="458" t="str">
        <f t="shared" si="77"/>
        <v>Inefectiva</v>
      </c>
      <c r="BT347" s="119"/>
      <c r="BU347" s="250" t="s">
        <v>719</v>
      </c>
      <c r="BV347" s="442"/>
      <c r="BW347" s="229"/>
    </row>
    <row r="348" spans="1:75" s="120" customFormat="1" ht="41.1" customHeight="1">
      <c r="A348" s="469" t="s">
        <v>4008</v>
      </c>
      <c r="B348" s="486">
        <v>43957</v>
      </c>
      <c r="C348" s="140" t="s">
        <v>642</v>
      </c>
      <c r="D348" s="112" t="s">
        <v>629</v>
      </c>
      <c r="E348" s="112" t="s">
        <v>664</v>
      </c>
      <c r="F348" s="112"/>
      <c r="G348" s="112" t="s">
        <v>658</v>
      </c>
      <c r="H348" s="112" t="s">
        <v>644</v>
      </c>
      <c r="I348" s="112">
        <v>2</v>
      </c>
      <c r="J348" s="112" t="s">
        <v>645</v>
      </c>
      <c r="K348" s="112" t="s">
        <v>153</v>
      </c>
      <c r="L348" s="112"/>
      <c r="M348" s="112" t="s">
        <v>646</v>
      </c>
      <c r="N348" s="487">
        <v>1</v>
      </c>
      <c r="O348" s="112" t="s">
        <v>646</v>
      </c>
      <c r="P348" s="460" t="s">
        <v>730</v>
      </c>
      <c r="Q348" s="359" t="s">
        <v>730</v>
      </c>
      <c r="R348" s="76">
        <v>44105</v>
      </c>
      <c r="S348" s="77">
        <v>44352</v>
      </c>
      <c r="T348" s="47">
        <v>56</v>
      </c>
      <c r="U348" s="201">
        <f t="shared" si="69"/>
        <v>44408</v>
      </c>
      <c r="V348" s="450">
        <v>44071</v>
      </c>
      <c r="W348" s="488" t="s">
        <v>731</v>
      </c>
      <c r="X348" s="480">
        <v>0</v>
      </c>
      <c r="Y348" s="1307" t="str">
        <f t="shared" si="70"/>
        <v>No Satisfactorio</v>
      </c>
      <c r="Z348" s="489">
        <v>44109</v>
      </c>
      <c r="AA348" s="488" t="s">
        <v>732</v>
      </c>
      <c r="AB348" s="482" t="s">
        <v>733</v>
      </c>
      <c r="AC348" s="150"/>
      <c r="AD348" s="114"/>
      <c r="AE348" s="115"/>
      <c r="AF348" s="451" t="str">
        <f t="shared" si="71"/>
        <v>Sin Avance</v>
      </c>
      <c r="AG348" s="333">
        <v>44316</v>
      </c>
      <c r="AH348" s="490" t="s">
        <v>648</v>
      </c>
      <c r="AI348" s="491" t="s">
        <v>649</v>
      </c>
      <c r="AJ348" s="333">
        <v>44404</v>
      </c>
      <c r="AK348" s="488" t="s">
        <v>734</v>
      </c>
      <c r="AL348" s="480">
        <v>1</v>
      </c>
      <c r="AM348" s="451" t="str">
        <f t="shared" si="72"/>
        <v>Destacado</v>
      </c>
      <c r="AN348" s="489">
        <v>44406</v>
      </c>
      <c r="AO348" s="488" t="s">
        <v>735</v>
      </c>
      <c r="AP348" s="482" t="s">
        <v>264</v>
      </c>
      <c r="AQ348" s="146"/>
      <c r="AR348" s="117"/>
      <c r="AS348" s="115"/>
      <c r="AT348" s="454" t="str">
        <f t="shared" si="73"/>
        <v>Sin Avance</v>
      </c>
      <c r="AU348" s="450">
        <v>44442</v>
      </c>
      <c r="AV348" s="114" t="s">
        <v>736</v>
      </c>
      <c r="AW348" s="451" t="s">
        <v>264</v>
      </c>
      <c r="AX348" s="459"/>
      <c r="AY348" s="147"/>
      <c r="AZ348" s="115"/>
      <c r="BA348" s="451" t="str">
        <f t="shared" si="74"/>
        <v>Sin Avance</v>
      </c>
      <c r="BB348" s="150"/>
      <c r="BC348" s="114"/>
      <c r="BD348" s="114"/>
      <c r="BE348" s="464"/>
      <c r="BF348" s="117"/>
      <c r="BG348" s="118"/>
      <c r="BH348" s="451" t="str">
        <f t="shared" si="75"/>
        <v>Sin Avance</v>
      </c>
      <c r="BI348" s="455"/>
      <c r="BJ348" s="119"/>
      <c r="BK348" s="147"/>
      <c r="BL348" s="456">
        <f t="shared" si="76"/>
        <v>1</v>
      </c>
      <c r="BM348" s="312" t="s">
        <v>96</v>
      </c>
      <c r="BN348" s="476" t="s">
        <v>96</v>
      </c>
      <c r="BO348" s="492">
        <v>44442</v>
      </c>
      <c r="BP348" s="488"/>
      <c r="BQ348" s="493" t="s">
        <v>685</v>
      </c>
      <c r="BR348" s="494" t="s">
        <v>99</v>
      </c>
      <c r="BS348" s="458" t="str">
        <f t="shared" si="77"/>
        <v>Inefectiva</v>
      </c>
      <c r="BT348" s="481"/>
      <c r="BU348" s="336" t="s">
        <v>264</v>
      </c>
      <c r="BV348" s="442"/>
      <c r="BW348" s="229"/>
    </row>
    <row r="349" spans="1:75" s="120" customFormat="1" ht="41.1" customHeight="1">
      <c r="A349" s="469" t="s">
        <v>4008</v>
      </c>
      <c r="B349" s="486">
        <v>43957</v>
      </c>
      <c r="C349" s="140" t="s">
        <v>642</v>
      </c>
      <c r="D349" s="112" t="s">
        <v>629</v>
      </c>
      <c r="E349" s="112" t="s">
        <v>664</v>
      </c>
      <c r="F349" s="112"/>
      <c r="G349" s="112" t="s">
        <v>658</v>
      </c>
      <c r="H349" s="112" t="s">
        <v>644</v>
      </c>
      <c r="I349" s="112">
        <v>2</v>
      </c>
      <c r="J349" s="112" t="s">
        <v>645</v>
      </c>
      <c r="K349" s="112" t="s">
        <v>153</v>
      </c>
      <c r="L349" s="112"/>
      <c r="M349" s="112" t="s">
        <v>646</v>
      </c>
      <c r="N349" s="487">
        <v>1</v>
      </c>
      <c r="O349" s="112" t="s">
        <v>646</v>
      </c>
      <c r="P349" s="460" t="s">
        <v>737</v>
      </c>
      <c r="Q349" s="359" t="s">
        <v>737</v>
      </c>
      <c r="R349" s="76">
        <v>44013</v>
      </c>
      <c r="S349" s="77">
        <v>44352</v>
      </c>
      <c r="T349" s="47">
        <v>56</v>
      </c>
      <c r="U349" s="201">
        <f t="shared" si="69"/>
        <v>44408</v>
      </c>
      <c r="V349" s="450"/>
      <c r="W349" s="114"/>
      <c r="X349" s="480"/>
      <c r="Y349" s="1307" t="str">
        <f t="shared" si="70"/>
        <v>Sin Avance</v>
      </c>
      <c r="Z349" s="489">
        <v>44316</v>
      </c>
      <c r="AA349" s="490" t="s">
        <v>648</v>
      </c>
      <c r="AB349" s="495" t="s">
        <v>649</v>
      </c>
      <c r="AC349" s="333">
        <v>44406</v>
      </c>
      <c r="AD349" s="488" t="s">
        <v>738</v>
      </c>
      <c r="AE349" s="480">
        <v>1</v>
      </c>
      <c r="AF349" s="451" t="str">
        <f t="shared" si="71"/>
        <v>Destacado</v>
      </c>
      <c r="AG349" s="150">
        <v>44411</v>
      </c>
      <c r="AH349" s="481" t="s">
        <v>739</v>
      </c>
      <c r="AI349" s="482" t="s">
        <v>740</v>
      </c>
      <c r="AJ349" s="333"/>
      <c r="AK349" s="116"/>
      <c r="AL349" s="115"/>
      <c r="AM349" s="451" t="str">
        <f t="shared" si="72"/>
        <v>Sin Avance</v>
      </c>
      <c r="AN349" s="489">
        <v>44441</v>
      </c>
      <c r="AO349" s="119" t="s">
        <v>741</v>
      </c>
      <c r="AP349" s="482" t="s">
        <v>740</v>
      </c>
      <c r="AQ349" s="146"/>
      <c r="AR349" s="117"/>
      <c r="AS349" s="115"/>
      <c r="AT349" s="454" t="str">
        <f t="shared" si="73"/>
        <v>Sin Avance</v>
      </c>
      <c r="AU349" s="450"/>
      <c r="AV349" s="116"/>
      <c r="AW349" s="462"/>
      <c r="AX349" s="459"/>
      <c r="AY349" s="147"/>
      <c r="AZ349" s="115"/>
      <c r="BA349" s="451" t="str">
        <f t="shared" si="74"/>
        <v>Sin Avance</v>
      </c>
      <c r="BB349" s="148"/>
      <c r="BC349" s="114"/>
      <c r="BD349" s="114"/>
      <c r="BE349" s="464"/>
      <c r="BF349" s="117"/>
      <c r="BG349" s="118"/>
      <c r="BH349" s="451" t="str">
        <f t="shared" si="75"/>
        <v>Sin Avance</v>
      </c>
      <c r="BI349" s="455"/>
      <c r="BJ349" s="119"/>
      <c r="BK349" s="147"/>
      <c r="BL349" s="456">
        <f t="shared" si="76"/>
        <v>1</v>
      </c>
      <c r="BM349" s="312" t="s">
        <v>96</v>
      </c>
      <c r="BN349" s="51"/>
      <c r="BO349" s="492">
        <v>44441</v>
      </c>
      <c r="BP349" s="119" t="s">
        <v>742</v>
      </c>
      <c r="BQ349" s="493" t="s">
        <v>96</v>
      </c>
      <c r="BR349" s="494" t="s">
        <v>99</v>
      </c>
      <c r="BS349" s="458" t="str">
        <f t="shared" si="77"/>
        <v>Inefectiva</v>
      </c>
      <c r="BT349" s="481"/>
      <c r="BU349" s="336" t="s">
        <v>740</v>
      </c>
      <c r="BV349" s="442"/>
      <c r="BW349" s="229"/>
    </row>
    <row r="350" spans="1:75" s="120" customFormat="1" ht="41.1" customHeight="1">
      <c r="A350" s="469" t="s">
        <v>4008</v>
      </c>
      <c r="B350" s="470">
        <v>43957</v>
      </c>
      <c r="C350" s="471" t="s">
        <v>642</v>
      </c>
      <c r="D350" s="496" t="s">
        <v>629</v>
      </c>
      <c r="E350" s="496" t="s">
        <v>664</v>
      </c>
      <c r="F350" s="112"/>
      <c r="G350" s="112" t="s">
        <v>658</v>
      </c>
      <c r="H350" s="496" t="s">
        <v>644</v>
      </c>
      <c r="I350" s="496">
        <v>2</v>
      </c>
      <c r="J350" s="496" t="s">
        <v>645</v>
      </c>
      <c r="K350" s="112" t="s">
        <v>153</v>
      </c>
      <c r="L350" s="112"/>
      <c r="M350" s="496" t="s">
        <v>646</v>
      </c>
      <c r="N350" s="444">
        <v>1</v>
      </c>
      <c r="O350" s="496" t="s">
        <v>646</v>
      </c>
      <c r="P350" s="460" t="s">
        <v>743</v>
      </c>
      <c r="Q350" s="359" t="s">
        <v>743</v>
      </c>
      <c r="R350" s="74">
        <v>44105</v>
      </c>
      <c r="S350" s="75">
        <v>44347</v>
      </c>
      <c r="T350" s="25">
        <v>61</v>
      </c>
      <c r="U350" s="201">
        <f t="shared" si="69"/>
        <v>44408</v>
      </c>
      <c r="V350" s="450"/>
      <c r="W350" s="116"/>
      <c r="X350" s="114"/>
      <c r="Y350" s="1307" t="str">
        <f t="shared" si="70"/>
        <v>Sin Avance</v>
      </c>
      <c r="Z350" s="450">
        <v>44316</v>
      </c>
      <c r="AA350" s="497" t="s">
        <v>648</v>
      </c>
      <c r="AB350" s="498" t="s">
        <v>649</v>
      </c>
      <c r="AC350" s="150">
        <v>44396</v>
      </c>
      <c r="AD350" s="119" t="s">
        <v>744</v>
      </c>
      <c r="AE350" s="499">
        <v>1</v>
      </c>
      <c r="AF350" s="451" t="str">
        <f t="shared" si="71"/>
        <v>Destacado</v>
      </c>
      <c r="AG350" s="150">
        <v>44396</v>
      </c>
      <c r="AH350" s="114" t="s">
        <v>745</v>
      </c>
      <c r="AI350" s="451" t="s">
        <v>746</v>
      </c>
      <c r="AJ350" s="148"/>
      <c r="AK350" s="116"/>
      <c r="AL350" s="114"/>
      <c r="AM350" s="451" t="str">
        <f t="shared" si="72"/>
        <v>Sin Avance</v>
      </c>
      <c r="AN350" s="450">
        <v>44446</v>
      </c>
      <c r="AO350" s="114" t="s">
        <v>747</v>
      </c>
      <c r="AP350" s="451" t="s">
        <v>656</v>
      </c>
      <c r="AQ350" s="146"/>
      <c r="AR350" s="117"/>
      <c r="AS350" s="115"/>
      <c r="AT350" s="454" t="str">
        <f t="shared" si="73"/>
        <v>Sin Avance</v>
      </c>
      <c r="AU350" s="450"/>
      <c r="AV350" s="116"/>
      <c r="AW350" s="462"/>
      <c r="AX350" s="459"/>
      <c r="AY350" s="147"/>
      <c r="AZ350" s="115"/>
      <c r="BA350" s="451" t="str">
        <f t="shared" si="74"/>
        <v>Sin Avance</v>
      </c>
      <c r="BB350" s="148"/>
      <c r="BC350" s="114"/>
      <c r="BD350" s="114"/>
      <c r="BE350" s="464"/>
      <c r="BF350" s="117"/>
      <c r="BG350" s="118"/>
      <c r="BH350" s="451" t="str">
        <f t="shared" si="75"/>
        <v>Sin Avance</v>
      </c>
      <c r="BI350" s="455"/>
      <c r="BJ350" s="119"/>
      <c r="BK350" s="147"/>
      <c r="BL350" s="456">
        <f t="shared" si="76"/>
        <v>1</v>
      </c>
      <c r="BM350" s="312" t="s">
        <v>96</v>
      </c>
      <c r="BN350" s="462" t="s">
        <v>99</v>
      </c>
      <c r="BO350" s="453"/>
      <c r="BP350" s="114" t="s">
        <v>748</v>
      </c>
      <c r="BQ350" s="477" t="s">
        <v>96</v>
      </c>
      <c r="BR350" s="478" t="s">
        <v>99</v>
      </c>
      <c r="BS350" s="458" t="str">
        <f t="shared" si="77"/>
        <v>Inefectiva</v>
      </c>
      <c r="BT350" s="119"/>
      <c r="BU350" s="250" t="s">
        <v>749</v>
      </c>
      <c r="BV350" s="442"/>
      <c r="BW350" s="229"/>
    </row>
    <row r="351" spans="1:75" s="120" customFormat="1" ht="41.1" customHeight="1">
      <c r="A351" s="469" t="s">
        <v>4008</v>
      </c>
      <c r="B351" s="470">
        <v>43957</v>
      </c>
      <c r="C351" s="471" t="s">
        <v>642</v>
      </c>
      <c r="D351" s="112" t="s">
        <v>629</v>
      </c>
      <c r="E351" s="112" t="s">
        <v>664</v>
      </c>
      <c r="F351" s="112"/>
      <c r="G351" s="112" t="s">
        <v>658</v>
      </c>
      <c r="H351" s="112" t="s">
        <v>644</v>
      </c>
      <c r="I351" s="112">
        <v>2</v>
      </c>
      <c r="J351" s="112" t="s">
        <v>645</v>
      </c>
      <c r="K351" s="112" t="s">
        <v>153</v>
      </c>
      <c r="L351" s="112"/>
      <c r="M351" s="112" t="s">
        <v>646</v>
      </c>
      <c r="N351" s="444">
        <v>1</v>
      </c>
      <c r="O351" s="112" t="s">
        <v>646</v>
      </c>
      <c r="P351" s="460" t="s">
        <v>750</v>
      </c>
      <c r="Q351" s="359" t="s">
        <v>750</v>
      </c>
      <c r="R351" s="74">
        <v>44105</v>
      </c>
      <c r="S351" s="75">
        <v>44352</v>
      </c>
      <c r="T351" s="25">
        <v>56</v>
      </c>
      <c r="U351" s="201">
        <f t="shared" si="69"/>
        <v>44408</v>
      </c>
      <c r="V351" s="450"/>
      <c r="W351" s="114"/>
      <c r="X351" s="115"/>
      <c r="Y351" s="1307" t="str">
        <f t="shared" si="70"/>
        <v>Sin Avance</v>
      </c>
      <c r="Z351" s="450">
        <v>44316</v>
      </c>
      <c r="AA351" s="472" t="s">
        <v>648</v>
      </c>
      <c r="AB351" s="500" t="s">
        <v>649</v>
      </c>
      <c r="AC351" s="151">
        <v>44406</v>
      </c>
      <c r="AD351" s="114" t="s">
        <v>751</v>
      </c>
      <c r="AE351" s="115">
        <v>1</v>
      </c>
      <c r="AF351" s="451" t="str">
        <f t="shared" si="71"/>
        <v>Destacado</v>
      </c>
      <c r="AG351" s="151">
        <v>44411</v>
      </c>
      <c r="AH351" s="119" t="s">
        <v>752</v>
      </c>
      <c r="AI351" s="451" t="s">
        <v>740</v>
      </c>
      <c r="AJ351" s="148"/>
      <c r="AK351" s="116"/>
      <c r="AL351" s="115"/>
      <c r="AM351" s="451" t="str">
        <f t="shared" si="72"/>
        <v>Sin Avance</v>
      </c>
      <c r="AN351" s="450">
        <v>44441</v>
      </c>
      <c r="AO351" s="119" t="s">
        <v>753</v>
      </c>
      <c r="AP351" s="451" t="s">
        <v>740</v>
      </c>
      <c r="AQ351" s="146"/>
      <c r="AR351" s="117"/>
      <c r="AS351" s="115"/>
      <c r="AT351" s="454" t="str">
        <f t="shared" si="73"/>
        <v>Sin Avance</v>
      </c>
      <c r="AU351" s="450"/>
      <c r="AV351" s="116"/>
      <c r="AW351" s="462"/>
      <c r="AX351" s="459"/>
      <c r="AY351" s="147"/>
      <c r="AZ351" s="115"/>
      <c r="BA351" s="451" t="str">
        <f t="shared" si="74"/>
        <v>Sin Avance</v>
      </c>
      <c r="BB351" s="148"/>
      <c r="BC351" s="114"/>
      <c r="BD351" s="114"/>
      <c r="BE351" s="464"/>
      <c r="BF351" s="117"/>
      <c r="BG351" s="118"/>
      <c r="BH351" s="451" t="str">
        <f t="shared" si="75"/>
        <v>Sin Avance</v>
      </c>
      <c r="BI351" s="455"/>
      <c r="BJ351" s="119"/>
      <c r="BK351" s="147"/>
      <c r="BL351" s="456">
        <f t="shared" si="76"/>
        <v>1</v>
      </c>
      <c r="BM351" s="312" t="s">
        <v>96</v>
      </c>
      <c r="BN351" s="476" t="s">
        <v>96</v>
      </c>
      <c r="BO351" s="453">
        <v>44441</v>
      </c>
      <c r="BP351" s="119" t="s">
        <v>754</v>
      </c>
      <c r="BQ351" s="477" t="s">
        <v>96</v>
      </c>
      <c r="BR351" s="478" t="s">
        <v>99</v>
      </c>
      <c r="BS351" s="458" t="str">
        <f t="shared" si="77"/>
        <v>Inefectiva</v>
      </c>
      <c r="BT351" s="119"/>
      <c r="BU351" s="250" t="s">
        <v>740</v>
      </c>
      <c r="BV351" s="442"/>
      <c r="BW351" s="229"/>
    </row>
    <row r="352" spans="1:75" s="120" customFormat="1" ht="41.1" customHeight="1">
      <c r="A352" s="469" t="s">
        <v>100</v>
      </c>
      <c r="B352" s="470">
        <v>43957</v>
      </c>
      <c r="C352" s="471" t="s">
        <v>642</v>
      </c>
      <c r="D352" s="496" t="s">
        <v>629</v>
      </c>
      <c r="E352" s="496" t="s">
        <v>3361</v>
      </c>
      <c r="F352" s="112"/>
      <c r="G352" s="496" t="s">
        <v>658</v>
      </c>
      <c r="H352" s="496" t="s">
        <v>3362</v>
      </c>
      <c r="I352" s="496">
        <v>2</v>
      </c>
      <c r="J352" s="496" t="s">
        <v>3363</v>
      </c>
      <c r="K352" s="112" t="s">
        <v>110</v>
      </c>
      <c r="L352" s="112"/>
      <c r="M352" s="496" t="s">
        <v>3364</v>
      </c>
      <c r="N352" s="501">
        <v>70</v>
      </c>
      <c r="O352" s="496" t="s">
        <v>3365</v>
      </c>
      <c r="P352" s="112" t="s">
        <v>852</v>
      </c>
      <c r="Q352" s="247" t="s">
        <v>852</v>
      </c>
      <c r="R352" s="78">
        <v>44562</v>
      </c>
      <c r="S352" s="79">
        <v>44834</v>
      </c>
      <c r="T352" s="25"/>
      <c r="U352" s="201">
        <f t="shared" si="69"/>
        <v>44834</v>
      </c>
      <c r="V352" s="450"/>
      <c r="W352" s="114"/>
      <c r="X352" s="115"/>
      <c r="Y352" s="1307" t="str">
        <f t="shared" si="70"/>
        <v>Sin Avance</v>
      </c>
      <c r="Z352" s="461"/>
      <c r="AA352" s="116"/>
      <c r="AB352" s="462"/>
      <c r="AC352" s="502"/>
      <c r="AD352" s="114"/>
      <c r="AE352" s="114"/>
      <c r="AF352" s="451" t="str">
        <f t="shared" si="71"/>
        <v>Sin Avance</v>
      </c>
      <c r="AG352" s="148"/>
      <c r="AH352" s="114"/>
      <c r="AI352" s="451"/>
      <c r="AJ352" s="148"/>
      <c r="AK352" s="116"/>
      <c r="AL352" s="114"/>
      <c r="AM352" s="451" t="str">
        <f t="shared" si="72"/>
        <v>Sin Avance</v>
      </c>
      <c r="AN352" s="463"/>
      <c r="AO352" s="116"/>
      <c r="AP352" s="462"/>
      <c r="AQ352" s="146"/>
      <c r="AR352" s="117"/>
      <c r="AS352" s="115"/>
      <c r="AT352" s="454" t="str">
        <f t="shared" si="73"/>
        <v>Sin Avance</v>
      </c>
      <c r="AU352" s="450"/>
      <c r="AV352" s="116"/>
      <c r="AW352" s="462"/>
      <c r="AX352" s="459"/>
      <c r="AY352" s="147"/>
      <c r="AZ352" s="115"/>
      <c r="BA352" s="451" t="str">
        <f t="shared" si="74"/>
        <v>Sin Avance</v>
      </c>
      <c r="BB352" s="148"/>
      <c r="BC352" s="114"/>
      <c r="BD352" s="114"/>
      <c r="BE352" s="464"/>
      <c r="BF352" s="117"/>
      <c r="BG352" s="118"/>
      <c r="BH352" s="451" t="str">
        <f t="shared" si="75"/>
        <v>Sin Avance</v>
      </c>
      <c r="BI352" s="455"/>
      <c r="BJ352" s="119"/>
      <c r="BK352" s="147"/>
      <c r="BL352" s="223" t="str">
        <f t="shared" si="76"/>
        <v>Sin Avance</v>
      </c>
      <c r="BM352" s="350"/>
      <c r="BN352" s="31"/>
      <c r="BO352" s="114"/>
      <c r="BP352" s="114"/>
      <c r="BQ352" s="455"/>
      <c r="BR352" s="119"/>
      <c r="BS352" s="458" t="str">
        <f t="shared" si="77"/>
        <v>En Ejecución</v>
      </c>
      <c r="BT352" s="119"/>
      <c r="BU352" s="250"/>
      <c r="BV352" s="442"/>
      <c r="BW352" s="229"/>
    </row>
    <row r="353" spans="1:75" s="120" customFormat="1" ht="41.1" customHeight="1">
      <c r="A353" s="469" t="s">
        <v>100</v>
      </c>
      <c r="B353" s="486">
        <v>43957</v>
      </c>
      <c r="C353" s="140" t="s">
        <v>642</v>
      </c>
      <c r="D353" s="444" t="s">
        <v>629</v>
      </c>
      <c r="E353" s="444" t="s">
        <v>664</v>
      </c>
      <c r="F353" s="112"/>
      <c r="G353" s="444" t="s">
        <v>658</v>
      </c>
      <c r="H353" s="496" t="s">
        <v>3362</v>
      </c>
      <c r="I353" s="496">
        <v>3</v>
      </c>
      <c r="J353" s="496" t="s">
        <v>3366</v>
      </c>
      <c r="K353" s="112" t="s">
        <v>110</v>
      </c>
      <c r="L353" s="112"/>
      <c r="M353" s="496" t="s">
        <v>3367</v>
      </c>
      <c r="N353" s="503">
        <v>1</v>
      </c>
      <c r="O353" s="496" t="s">
        <v>3368</v>
      </c>
      <c r="P353" s="496" t="s">
        <v>1442</v>
      </c>
      <c r="Q353" s="382" t="s">
        <v>1335</v>
      </c>
      <c r="R353" s="78">
        <v>44531</v>
      </c>
      <c r="S353" s="79">
        <v>44848</v>
      </c>
      <c r="T353" s="25"/>
      <c r="U353" s="201">
        <f t="shared" si="69"/>
        <v>44848</v>
      </c>
      <c r="V353" s="450">
        <v>44651</v>
      </c>
      <c r="W353" s="114" t="s">
        <v>4119</v>
      </c>
      <c r="X353" s="115">
        <v>0.5</v>
      </c>
      <c r="Y353" s="1307" t="str">
        <f t="shared" si="70"/>
        <v>No Satisfactorio</v>
      </c>
      <c r="Z353" s="461">
        <v>44676</v>
      </c>
      <c r="AA353" s="116" t="s">
        <v>4120</v>
      </c>
      <c r="AB353" s="462" t="s">
        <v>4121</v>
      </c>
      <c r="AC353" s="502"/>
      <c r="AD353" s="114"/>
      <c r="AE353" s="114"/>
      <c r="AF353" s="451" t="str">
        <f t="shared" si="71"/>
        <v>Sin Avance</v>
      </c>
      <c r="AG353" s="148"/>
      <c r="AH353" s="114"/>
      <c r="AI353" s="451"/>
      <c r="AJ353" s="148"/>
      <c r="AK353" s="116"/>
      <c r="AL353" s="114"/>
      <c r="AM353" s="451" t="str">
        <f t="shared" si="72"/>
        <v>Sin Avance</v>
      </c>
      <c r="AN353" s="463"/>
      <c r="AO353" s="116"/>
      <c r="AP353" s="462"/>
      <c r="AQ353" s="146"/>
      <c r="AR353" s="117"/>
      <c r="AS353" s="115"/>
      <c r="AT353" s="454" t="str">
        <f t="shared" si="73"/>
        <v>Sin Avance</v>
      </c>
      <c r="AU353" s="450"/>
      <c r="AV353" s="116"/>
      <c r="AW353" s="462"/>
      <c r="AX353" s="459"/>
      <c r="AY353" s="147"/>
      <c r="AZ353" s="115"/>
      <c r="BA353" s="451" t="str">
        <f t="shared" si="74"/>
        <v>Sin Avance</v>
      </c>
      <c r="BB353" s="148"/>
      <c r="BC353" s="114"/>
      <c r="BD353" s="114"/>
      <c r="BE353" s="464"/>
      <c r="BF353" s="117"/>
      <c r="BG353" s="118"/>
      <c r="BH353" s="451" t="str">
        <f t="shared" si="75"/>
        <v>Sin Avance</v>
      </c>
      <c r="BI353" s="455"/>
      <c r="BJ353" s="119"/>
      <c r="BK353" s="147"/>
      <c r="BL353" s="456">
        <f t="shared" si="76"/>
        <v>0.5</v>
      </c>
      <c r="BM353" s="350"/>
      <c r="BN353" s="31"/>
      <c r="BO353" s="114"/>
      <c r="BP353" s="114"/>
      <c r="BQ353" s="455"/>
      <c r="BR353" s="119"/>
      <c r="BS353" s="458" t="str">
        <f t="shared" si="77"/>
        <v>En Ejecución</v>
      </c>
      <c r="BT353" s="119"/>
      <c r="BU353" s="250"/>
      <c r="BV353" s="442"/>
      <c r="BW353" s="229"/>
    </row>
    <row r="354" spans="1:75" s="120" customFormat="1" ht="41.1" customHeight="1" thickBot="1">
      <c r="A354" s="469" t="s">
        <v>100</v>
      </c>
      <c r="B354" s="486">
        <v>43957</v>
      </c>
      <c r="C354" s="140" t="s">
        <v>642</v>
      </c>
      <c r="D354" s="496" t="s">
        <v>629</v>
      </c>
      <c r="E354" s="496" t="s">
        <v>664</v>
      </c>
      <c r="F354" s="112"/>
      <c r="G354" s="496" t="s">
        <v>658</v>
      </c>
      <c r="H354" s="496" t="s">
        <v>3362</v>
      </c>
      <c r="I354" s="496">
        <v>4</v>
      </c>
      <c r="J354" s="496" t="s">
        <v>3369</v>
      </c>
      <c r="K354" s="112" t="s">
        <v>110</v>
      </c>
      <c r="L354" s="112"/>
      <c r="M354" s="496" t="s">
        <v>3370</v>
      </c>
      <c r="N354" s="503">
        <v>1</v>
      </c>
      <c r="O354" s="496" t="s">
        <v>3371</v>
      </c>
      <c r="P354" s="496" t="s">
        <v>1335</v>
      </c>
      <c r="Q354" s="382" t="s">
        <v>1335</v>
      </c>
      <c r="R354" s="78">
        <v>44484</v>
      </c>
      <c r="S354" s="79">
        <v>44848</v>
      </c>
      <c r="T354" s="25"/>
      <c r="U354" s="201">
        <f t="shared" si="69"/>
        <v>44848</v>
      </c>
      <c r="V354" s="450"/>
      <c r="W354" s="114"/>
      <c r="X354" s="115"/>
      <c r="Y354" s="1307" t="str">
        <f t="shared" si="70"/>
        <v>Sin Avance</v>
      </c>
      <c r="Z354" s="461"/>
      <c r="AA354" s="116"/>
      <c r="AB354" s="462"/>
      <c r="AC354" s="502"/>
      <c r="AD354" s="114"/>
      <c r="AE354" s="114"/>
      <c r="AF354" s="451" t="str">
        <f t="shared" si="71"/>
        <v>Sin Avance</v>
      </c>
      <c r="AG354" s="148"/>
      <c r="AH354" s="114"/>
      <c r="AI354" s="451"/>
      <c r="AJ354" s="148"/>
      <c r="AK354" s="116"/>
      <c r="AL354" s="114"/>
      <c r="AM354" s="451" t="str">
        <f t="shared" si="72"/>
        <v>Sin Avance</v>
      </c>
      <c r="AN354" s="463"/>
      <c r="AO354" s="116"/>
      <c r="AP354" s="462"/>
      <c r="AQ354" s="146"/>
      <c r="AR354" s="117"/>
      <c r="AS354" s="115"/>
      <c r="AT354" s="454" t="str">
        <f t="shared" si="73"/>
        <v>Sin Avance</v>
      </c>
      <c r="AU354" s="450"/>
      <c r="AV354" s="116"/>
      <c r="AW354" s="462"/>
      <c r="AX354" s="459"/>
      <c r="AY354" s="147"/>
      <c r="AZ354" s="115"/>
      <c r="BA354" s="451" t="str">
        <f t="shared" si="74"/>
        <v>Sin Avance</v>
      </c>
      <c r="BB354" s="148"/>
      <c r="BC354" s="114"/>
      <c r="BD354" s="114"/>
      <c r="BE354" s="464"/>
      <c r="BF354" s="117"/>
      <c r="BG354" s="118"/>
      <c r="BH354" s="451" t="str">
        <f t="shared" si="75"/>
        <v>Sin Avance</v>
      </c>
      <c r="BI354" s="455"/>
      <c r="BJ354" s="119"/>
      <c r="BK354" s="147"/>
      <c r="BL354" s="223" t="str">
        <f t="shared" si="76"/>
        <v>Sin Avance</v>
      </c>
      <c r="BM354" s="350"/>
      <c r="BN354" s="31"/>
      <c r="BO354" s="114"/>
      <c r="BP354" s="114"/>
      <c r="BQ354" s="455"/>
      <c r="BR354" s="119"/>
      <c r="BS354" s="458" t="str">
        <f t="shared" si="77"/>
        <v>En Ejecución</v>
      </c>
      <c r="BT354" s="119"/>
      <c r="BU354" s="250"/>
      <c r="BV354" s="442"/>
      <c r="BW354" s="229"/>
    </row>
    <row r="355" spans="1:75" s="120" customFormat="1" ht="41.1" customHeight="1" thickBot="1">
      <c r="A355" s="469" t="s">
        <v>4008</v>
      </c>
      <c r="B355" s="470">
        <v>43957</v>
      </c>
      <c r="C355" s="496" t="s">
        <v>628</v>
      </c>
      <c r="D355" s="496" t="s">
        <v>629</v>
      </c>
      <c r="E355" s="112" t="s">
        <v>630</v>
      </c>
      <c r="F355" s="112"/>
      <c r="G355" s="112" t="s">
        <v>631</v>
      </c>
      <c r="H355" s="112" t="s">
        <v>632</v>
      </c>
      <c r="I355" s="112">
        <v>1</v>
      </c>
      <c r="J355" s="112" t="s">
        <v>633</v>
      </c>
      <c r="K355" s="112" t="s">
        <v>110</v>
      </c>
      <c r="L355" s="112"/>
      <c r="M355" s="112" t="s">
        <v>634</v>
      </c>
      <c r="N355" s="504">
        <v>1</v>
      </c>
      <c r="O355" s="112" t="s">
        <v>635</v>
      </c>
      <c r="P355" s="460" t="s">
        <v>175</v>
      </c>
      <c r="Q355" s="460" t="s">
        <v>175</v>
      </c>
      <c r="R355" s="505">
        <v>44013</v>
      </c>
      <c r="S355" s="506">
        <v>44346</v>
      </c>
      <c r="T355" s="507">
        <v>215</v>
      </c>
      <c r="U355" s="163">
        <f t="shared" si="69"/>
        <v>44561</v>
      </c>
      <c r="V355" s="450">
        <v>44134</v>
      </c>
      <c r="W355" s="508" t="s">
        <v>636</v>
      </c>
      <c r="X355" s="509">
        <v>0.2</v>
      </c>
      <c r="Y355" s="1307" t="str">
        <f t="shared" si="70"/>
        <v>No Satisfactorio</v>
      </c>
      <c r="Z355" s="510">
        <v>44140</v>
      </c>
      <c r="AA355" s="511" t="s">
        <v>637</v>
      </c>
      <c r="AB355" s="512" t="s">
        <v>638</v>
      </c>
      <c r="AC355" s="150">
        <v>44229</v>
      </c>
      <c r="AD355" s="513" t="s">
        <v>639</v>
      </c>
      <c r="AE355" s="115">
        <v>0.5</v>
      </c>
      <c r="AF355" s="451" t="str">
        <f t="shared" si="71"/>
        <v>No Satisfactorio</v>
      </c>
      <c r="AG355" s="150">
        <v>44258</v>
      </c>
      <c r="AH355" s="508" t="s">
        <v>640</v>
      </c>
      <c r="AI355" s="451" t="s">
        <v>641</v>
      </c>
      <c r="AJ355" s="450">
        <v>44594</v>
      </c>
      <c r="AK355" s="114" t="s">
        <v>4049</v>
      </c>
      <c r="AL355" s="115">
        <v>1</v>
      </c>
      <c r="AM355" s="451" t="str">
        <f t="shared" si="72"/>
        <v>Destacado</v>
      </c>
      <c r="AN355" s="150">
        <v>44627</v>
      </c>
      <c r="AO355" s="119" t="s">
        <v>4050</v>
      </c>
      <c r="AP355" s="49" t="s">
        <v>4051</v>
      </c>
      <c r="AQ355" s="514">
        <v>44712</v>
      </c>
      <c r="AR355" s="117" t="s">
        <v>4180</v>
      </c>
      <c r="AS355" s="115">
        <v>1</v>
      </c>
      <c r="AT355" s="451" t="str">
        <f t="shared" si="73"/>
        <v>Destacado</v>
      </c>
      <c r="AU355" s="151">
        <v>44712</v>
      </c>
      <c r="AV355" s="117" t="s">
        <v>4181</v>
      </c>
      <c r="AW355" s="155" t="s">
        <v>4175</v>
      </c>
      <c r="AX355" s="459"/>
      <c r="AY355" s="147"/>
      <c r="AZ355" s="115"/>
      <c r="BA355" s="451" t="str">
        <f t="shared" si="74"/>
        <v>Sin Avance</v>
      </c>
      <c r="BB355" s="148"/>
      <c r="BC355" s="114"/>
      <c r="BD355" s="114"/>
      <c r="BE355" s="114"/>
      <c r="BF355" s="114"/>
      <c r="BG355" s="118"/>
      <c r="BH355" s="451" t="str">
        <f t="shared" si="75"/>
        <v>Sin Avance</v>
      </c>
      <c r="BI355" s="455"/>
      <c r="BJ355" s="119"/>
      <c r="BK355" s="147"/>
      <c r="BL355" s="456">
        <f t="shared" si="76"/>
        <v>1</v>
      </c>
      <c r="BM355" s="146" t="s">
        <v>96</v>
      </c>
      <c r="BN355" s="462"/>
      <c r="BO355" s="453">
        <v>44627</v>
      </c>
      <c r="BP355" s="116" t="s">
        <v>4054</v>
      </c>
      <c r="BQ355" s="455" t="s">
        <v>96</v>
      </c>
      <c r="BR355" s="478"/>
      <c r="BS355" s="458" t="str">
        <f t="shared" si="77"/>
        <v>Eficaz</v>
      </c>
      <c r="BT355" s="114"/>
      <c r="BU355" s="54" t="s">
        <v>4051</v>
      </c>
      <c r="BV355" s="442"/>
      <c r="BW355" s="229"/>
    </row>
    <row r="356" spans="1:75" s="120" customFormat="1" ht="41.1" customHeight="1">
      <c r="A356" s="469" t="s">
        <v>4008</v>
      </c>
      <c r="B356" s="470">
        <v>44334</v>
      </c>
      <c r="C356" s="1080" t="s">
        <v>2524</v>
      </c>
      <c r="D356" s="496" t="s">
        <v>2435</v>
      </c>
      <c r="E356" s="515" t="s">
        <v>2525</v>
      </c>
      <c r="F356" s="112"/>
      <c r="G356" s="112" t="s">
        <v>658</v>
      </c>
      <c r="H356" s="444" t="s">
        <v>2526</v>
      </c>
      <c r="I356" s="444">
        <v>1</v>
      </c>
      <c r="J356" s="444" t="s">
        <v>2527</v>
      </c>
      <c r="K356" s="112" t="s">
        <v>110</v>
      </c>
      <c r="L356" s="112"/>
      <c r="M356" s="516" t="s">
        <v>2528</v>
      </c>
      <c r="N356" s="517">
        <v>1</v>
      </c>
      <c r="O356" s="444" t="s">
        <v>2529</v>
      </c>
      <c r="P356" s="460" t="s">
        <v>175</v>
      </c>
      <c r="Q356" s="460" t="s">
        <v>175</v>
      </c>
      <c r="R356" s="518">
        <v>44348</v>
      </c>
      <c r="S356" s="519">
        <v>44712</v>
      </c>
      <c r="T356" s="520"/>
      <c r="U356" s="144">
        <f t="shared" si="69"/>
        <v>44712</v>
      </c>
      <c r="V356" s="450">
        <v>44707</v>
      </c>
      <c r="W356" s="521" t="s">
        <v>4182</v>
      </c>
      <c r="X356" s="152">
        <v>1</v>
      </c>
      <c r="Y356" s="1307" t="str">
        <f t="shared" si="70"/>
        <v>Destacado</v>
      </c>
      <c r="Z356" s="159">
        <v>44708</v>
      </c>
      <c r="AA356" s="153" t="s">
        <v>4183</v>
      </c>
      <c r="AB356" s="155" t="s">
        <v>4175</v>
      </c>
      <c r="AC356" s="150"/>
      <c r="AD356" s="114"/>
      <c r="AE356" s="115"/>
      <c r="AF356" s="1386" t="str">
        <f t="shared" si="71"/>
        <v>Sin Avance</v>
      </c>
      <c r="AG356" s="150"/>
      <c r="AH356" s="114"/>
      <c r="AI356" s="451"/>
      <c r="AJ356" s="150"/>
      <c r="AK356" s="116"/>
      <c r="AL356" s="115"/>
      <c r="AM356" s="451" t="str">
        <f t="shared" si="72"/>
        <v>Sin Avance</v>
      </c>
      <c r="AN356" s="463"/>
      <c r="AO356" s="116"/>
      <c r="AP356" s="462"/>
      <c r="AQ356" s="146"/>
      <c r="AR356" s="117"/>
      <c r="AS356" s="115"/>
      <c r="AT356" s="454" t="str">
        <f t="shared" si="73"/>
        <v>Sin Avance</v>
      </c>
      <c r="AU356" s="450"/>
      <c r="AV356" s="116"/>
      <c r="AW356" s="462"/>
      <c r="AX356" s="459"/>
      <c r="AY356" s="147"/>
      <c r="AZ356" s="115"/>
      <c r="BA356" s="451" t="str">
        <f t="shared" si="74"/>
        <v>Sin Avance</v>
      </c>
      <c r="BB356" s="148"/>
      <c r="BC356" s="114"/>
      <c r="BD356" s="114"/>
      <c r="BE356" s="464"/>
      <c r="BF356" s="117"/>
      <c r="BG356" s="118"/>
      <c r="BH356" s="451" t="str">
        <f t="shared" si="75"/>
        <v>Sin Avance</v>
      </c>
      <c r="BI356" s="455"/>
      <c r="BJ356" s="119"/>
      <c r="BK356" s="147"/>
      <c r="BL356" s="456">
        <f t="shared" si="76"/>
        <v>1</v>
      </c>
      <c r="BM356" s="146" t="s">
        <v>96</v>
      </c>
      <c r="BN356" s="27"/>
      <c r="BO356" s="114"/>
      <c r="BP356" s="116"/>
      <c r="BQ356" s="455" t="s">
        <v>96</v>
      </c>
      <c r="BR356" s="119"/>
      <c r="BS356" s="458" t="str">
        <f t="shared" si="77"/>
        <v>Eficaz</v>
      </c>
      <c r="BT356" s="114"/>
      <c r="BU356" s="145"/>
      <c r="BV356" s="442"/>
      <c r="BW356" s="229"/>
    </row>
    <row r="357" spans="1:75" s="120" customFormat="1" ht="41.1" customHeight="1">
      <c r="A357" s="469" t="s">
        <v>4008</v>
      </c>
      <c r="B357" s="522">
        <v>44420</v>
      </c>
      <c r="C357" s="523" t="s">
        <v>642</v>
      </c>
      <c r="D357" s="524" t="s">
        <v>3258</v>
      </c>
      <c r="E357" s="524" t="s">
        <v>3324</v>
      </c>
      <c r="F357" s="525"/>
      <c r="G357" s="526" t="s">
        <v>658</v>
      </c>
      <c r="H357" s="524" t="s">
        <v>3301</v>
      </c>
      <c r="I357" s="527">
        <v>1</v>
      </c>
      <c r="J357" s="524" t="s">
        <v>3325</v>
      </c>
      <c r="K357" s="112" t="s">
        <v>110</v>
      </c>
      <c r="L357" s="112"/>
      <c r="M357" s="528" t="s">
        <v>3320</v>
      </c>
      <c r="N357" s="528">
        <v>12</v>
      </c>
      <c r="O357" s="528" t="s">
        <v>3321</v>
      </c>
      <c r="P357" s="529" t="s">
        <v>1983</v>
      </c>
      <c r="Q357" s="528" t="s">
        <v>1983</v>
      </c>
      <c r="R357" s="530">
        <v>44470</v>
      </c>
      <c r="S357" s="531">
        <v>44819</v>
      </c>
      <c r="T357" s="532"/>
      <c r="U357" s="201">
        <f t="shared" si="69"/>
        <v>44819</v>
      </c>
      <c r="V357" s="533">
        <v>44592</v>
      </c>
      <c r="W357" s="534" t="s">
        <v>3965</v>
      </c>
      <c r="X357" s="535">
        <v>0.2</v>
      </c>
      <c r="Y357" s="1307" t="str">
        <f t="shared" si="70"/>
        <v>No Satisfactorio</v>
      </c>
      <c r="Z357" s="536">
        <v>44594</v>
      </c>
      <c r="AA357" s="537" t="s">
        <v>3958</v>
      </c>
      <c r="AB357" s="538" t="s">
        <v>3309</v>
      </c>
      <c r="AC357" s="539"/>
      <c r="AD357" s="534"/>
      <c r="AE357" s="540"/>
      <c r="AF357" s="451" t="str">
        <f t="shared" si="71"/>
        <v>Sin Avance</v>
      </c>
      <c r="AG357" s="539"/>
      <c r="AH357" s="534"/>
      <c r="AI357" s="541"/>
      <c r="AJ357" s="542"/>
      <c r="AK357" s="543"/>
      <c r="AL357" s="534"/>
      <c r="AM357" s="451" t="str">
        <f t="shared" si="72"/>
        <v>Sin Avance</v>
      </c>
      <c r="AN357" s="544"/>
      <c r="AO357" s="543"/>
      <c r="AP357" s="538"/>
      <c r="AQ357" s="545"/>
      <c r="AR357" s="546"/>
      <c r="AS357" s="535"/>
      <c r="AT357" s="454" t="str">
        <f t="shared" si="73"/>
        <v>Sin Avance</v>
      </c>
      <c r="AU357" s="533"/>
      <c r="AV357" s="543"/>
      <c r="AW357" s="538"/>
      <c r="AX357" s="547"/>
      <c r="AY357" s="548"/>
      <c r="AZ357" s="535"/>
      <c r="BA357" s="451" t="str">
        <f t="shared" si="74"/>
        <v>Sin Avance</v>
      </c>
      <c r="BB357" s="542"/>
      <c r="BC357" s="534"/>
      <c r="BD357" s="534"/>
      <c r="BE357" s="549"/>
      <c r="BF357" s="546"/>
      <c r="BG357" s="550"/>
      <c r="BH357" s="451" t="str">
        <f t="shared" si="75"/>
        <v>Sin Avance</v>
      </c>
      <c r="BI357" s="551"/>
      <c r="BJ357" s="552"/>
      <c r="BK357" s="548"/>
      <c r="BL357" s="456">
        <f t="shared" si="76"/>
        <v>0.2</v>
      </c>
      <c r="BM357" s="553"/>
      <c r="BN357" s="50"/>
      <c r="BO357" s="534"/>
      <c r="BP357" s="534"/>
      <c r="BQ357" s="551"/>
      <c r="BR357" s="552"/>
      <c r="BS357" s="458" t="str">
        <f t="shared" si="77"/>
        <v>En Ejecución</v>
      </c>
      <c r="BT357" s="552"/>
      <c r="BU357" s="554"/>
      <c r="BV357" s="442"/>
      <c r="BW357" s="229"/>
    </row>
    <row r="358" spans="1:75" s="120" customFormat="1" ht="41.1" customHeight="1">
      <c r="A358" s="469" t="s">
        <v>4008</v>
      </c>
      <c r="B358" s="522">
        <v>44420</v>
      </c>
      <c r="C358" s="523" t="s">
        <v>642</v>
      </c>
      <c r="D358" s="524" t="s">
        <v>3258</v>
      </c>
      <c r="E358" s="524" t="s">
        <v>3324</v>
      </c>
      <c r="F358" s="525"/>
      <c r="G358" s="526" t="s">
        <v>658</v>
      </c>
      <c r="H358" s="524" t="s">
        <v>3301</v>
      </c>
      <c r="I358" s="527">
        <v>2</v>
      </c>
      <c r="J358" s="524" t="s">
        <v>3306</v>
      </c>
      <c r="K358" s="112" t="s">
        <v>110</v>
      </c>
      <c r="L358" s="112"/>
      <c r="M358" s="527" t="s">
        <v>3323</v>
      </c>
      <c r="N358" s="528">
        <v>1</v>
      </c>
      <c r="O358" s="528" t="s">
        <v>3308</v>
      </c>
      <c r="P358" s="529" t="s">
        <v>1983</v>
      </c>
      <c r="Q358" s="528" t="s">
        <v>1983</v>
      </c>
      <c r="R358" s="530">
        <v>44470</v>
      </c>
      <c r="S358" s="531">
        <v>44788</v>
      </c>
      <c r="T358" s="532"/>
      <c r="U358" s="201">
        <f t="shared" si="69"/>
        <v>44788</v>
      </c>
      <c r="V358" s="533">
        <v>44592</v>
      </c>
      <c r="W358" s="534" t="s">
        <v>3966</v>
      </c>
      <c r="X358" s="535">
        <v>0.2</v>
      </c>
      <c r="Y358" s="1307" t="str">
        <f t="shared" si="70"/>
        <v>No Satisfactorio</v>
      </c>
      <c r="Z358" s="536">
        <v>44594</v>
      </c>
      <c r="AA358" s="537" t="s">
        <v>3958</v>
      </c>
      <c r="AB358" s="538" t="s">
        <v>3309</v>
      </c>
      <c r="AC358" s="539"/>
      <c r="AD358" s="534"/>
      <c r="AE358" s="540"/>
      <c r="AF358" s="451" t="str">
        <f t="shared" si="71"/>
        <v>Sin Avance</v>
      </c>
      <c r="AG358" s="539"/>
      <c r="AH358" s="534"/>
      <c r="AI358" s="541"/>
      <c r="AJ358" s="542"/>
      <c r="AK358" s="543"/>
      <c r="AL358" s="534"/>
      <c r="AM358" s="451" t="str">
        <f t="shared" si="72"/>
        <v>Sin Avance</v>
      </c>
      <c r="AN358" s="544"/>
      <c r="AO358" s="543"/>
      <c r="AP358" s="538"/>
      <c r="AQ358" s="545"/>
      <c r="AR358" s="546"/>
      <c r="AS358" s="535"/>
      <c r="AT358" s="454" t="str">
        <f t="shared" si="73"/>
        <v>Sin Avance</v>
      </c>
      <c r="AU358" s="533"/>
      <c r="AV358" s="543"/>
      <c r="AW358" s="538"/>
      <c r="AX358" s="547"/>
      <c r="AY358" s="548"/>
      <c r="AZ358" s="535"/>
      <c r="BA358" s="451" t="str">
        <f t="shared" si="74"/>
        <v>Sin Avance</v>
      </c>
      <c r="BB358" s="542"/>
      <c r="BC358" s="534"/>
      <c r="BD358" s="534"/>
      <c r="BE358" s="549"/>
      <c r="BF358" s="546"/>
      <c r="BG358" s="550"/>
      <c r="BH358" s="451" t="str">
        <f t="shared" si="75"/>
        <v>Sin Avance</v>
      </c>
      <c r="BI358" s="551"/>
      <c r="BJ358" s="552"/>
      <c r="BK358" s="548"/>
      <c r="BL358" s="456">
        <f t="shared" si="76"/>
        <v>0.2</v>
      </c>
      <c r="BM358" s="553"/>
      <c r="BN358" s="50"/>
      <c r="BO358" s="534"/>
      <c r="BP358" s="534"/>
      <c r="BQ358" s="551"/>
      <c r="BR358" s="552"/>
      <c r="BS358" s="458" t="str">
        <f t="shared" si="77"/>
        <v>En Ejecución</v>
      </c>
      <c r="BT358" s="552"/>
      <c r="BU358" s="554"/>
      <c r="BV358" s="442"/>
      <c r="BW358" s="229"/>
    </row>
    <row r="359" spans="1:75" s="120" customFormat="1" ht="41.1" customHeight="1">
      <c r="A359" s="469" t="s">
        <v>4008</v>
      </c>
      <c r="B359" s="522">
        <v>44420</v>
      </c>
      <c r="C359" s="523" t="s">
        <v>3225</v>
      </c>
      <c r="D359" s="524" t="s">
        <v>3258</v>
      </c>
      <c r="E359" s="524" t="s">
        <v>3348</v>
      </c>
      <c r="F359" s="525"/>
      <c r="G359" s="526" t="s">
        <v>658</v>
      </c>
      <c r="H359" s="555" t="s">
        <v>3971</v>
      </c>
      <c r="I359" s="527">
        <v>1</v>
      </c>
      <c r="J359" s="555" t="s">
        <v>3349</v>
      </c>
      <c r="K359" s="112" t="s">
        <v>110</v>
      </c>
      <c r="L359" s="112"/>
      <c r="M359" s="529" t="s">
        <v>3350</v>
      </c>
      <c r="N359" s="528">
        <v>2</v>
      </c>
      <c r="O359" s="529" t="s">
        <v>3351</v>
      </c>
      <c r="P359" s="528" t="s">
        <v>1983</v>
      </c>
      <c r="Q359" s="528" t="s">
        <v>1983</v>
      </c>
      <c r="R359" s="530">
        <v>44470</v>
      </c>
      <c r="S359" s="531">
        <v>44803</v>
      </c>
      <c r="T359" s="556"/>
      <c r="U359" s="201">
        <f t="shared" si="69"/>
        <v>44803</v>
      </c>
      <c r="V359" s="533">
        <v>44592</v>
      </c>
      <c r="W359" s="534" t="s">
        <v>3968</v>
      </c>
      <c r="X359" s="535">
        <v>0.2</v>
      </c>
      <c r="Y359" s="1307" t="str">
        <f t="shared" si="70"/>
        <v>No Satisfactorio</v>
      </c>
      <c r="Z359" s="536">
        <v>44594</v>
      </c>
      <c r="AA359" s="537" t="s">
        <v>3958</v>
      </c>
      <c r="AB359" s="538" t="s">
        <v>3309</v>
      </c>
      <c r="AC359" s="539"/>
      <c r="AD359" s="534"/>
      <c r="AE359" s="540"/>
      <c r="AF359" s="451" t="str">
        <f t="shared" si="71"/>
        <v>Sin Avance</v>
      </c>
      <c r="AG359" s="539"/>
      <c r="AH359" s="534"/>
      <c r="AI359" s="541"/>
      <c r="AJ359" s="542"/>
      <c r="AK359" s="543"/>
      <c r="AL359" s="534"/>
      <c r="AM359" s="451" t="str">
        <f t="shared" si="72"/>
        <v>Sin Avance</v>
      </c>
      <c r="AN359" s="544"/>
      <c r="AO359" s="543"/>
      <c r="AP359" s="538"/>
      <c r="AQ359" s="545"/>
      <c r="AR359" s="546"/>
      <c r="AS359" s="535"/>
      <c r="AT359" s="454" t="str">
        <f t="shared" si="73"/>
        <v>Sin Avance</v>
      </c>
      <c r="AU359" s="533"/>
      <c r="AV359" s="543"/>
      <c r="AW359" s="538"/>
      <c r="AX359" s="547"/>
      <c r="AY359" s="548"/>
      <c r="AZ359" s="535"/>
      <c r="BA359" s="451" t="str">
        <f t="shared" si="74"/>
        <v>Sin Avance</v>
      </c>
      <c r="BB359" s="542"/>
      <c r="BC359" s="534"/>
      <c r="BD359" s="534"/>
      <c r="BE359" s="549"/>
      <c r="BF359" s="546"/>
      <c r="BG359" s="550"/>
      <c r="BH359" s="451" t="str">
        <f t="shared" si="75"/>
        <v>Sin Avance</v>
      </c>
      <c r="BI359" s="551"/>
      <c r="BJ359" s="552"/>
      <c r="BK359" s="548"/>
      <c r="BL359" s="456">
        <f t="shared" si="76"/>
        <v>0.2</v>
      </c>
      <c r="BM359" s="553"/>
      <c r="BN359" s="50"/>
      <c r="BO359" s="534"/>
      <c r="BP359" s="534"/>
      <c r="BQ359" s="551"/>
      <c r="BR359" s="552"/>
      <c r="BS359" s="458" t="str">
        <f t="shared" si="77"/>
        <v>En Ejecución</v>
      </c>
      <c r="BT359" s="552"/>
      <c r="BU359" s="554"/>
      <c r="BV359" s="442"/>
      <c r="BW359" s="229"/>
    </row>
    <row r="360" spans="1:75" s="120" customFormat="1" ht="41.1" customHeight="1">
      <c r="A360" s="469" t="s">
        <v>4008</v>
      </c>
      <c r="B360" s="522">
        <v>44420</v>
      </c>
      <c r="C360" s="523" t="s">
        <v>3225</v>
      </c>
      <c r="D360" s="524" t="s">
        <v>3258</v>
      </c>
      <c r="E360" s="524" t="s">
        <v>3348</v>
      </c>
      <c r="F360" s="525"/>
      <c r="G360" s="526" t="s">
        <v>658</v>
      </c>
      <c r="H360" s="555" t="s">
        <v>3352</v>
      </c>
      <c r="I360" s="527" t="s">
        <v>2103</v>
      </c>
      <c r="J360" s="555" t="s">
        <v>3353</v>
      </c>
      <c r="K360" s="112" t="s">
        <v>110</v>
      </c>
      <c r="L360" s="112"/>
      <c r="M360" s="529" t="s">
        <v>3354</v>
      </c>
      <c r="N360" s="528">
        <v>1</v>
      </c>
      <c r="O360" s="529" t="s">
        <v>3355</v>
      </c>
      <c r="P360" s="528" t="s">
        <v>1983</v>
      </c>
      <c r="Q360" s="528" t="s">
        <v>1983</v>
      </c>
      <c r="R360" s="530">
        <v>44470</v>
      </c>
      <c r="S360" s="531">
        <v>44803</v>
      </c>
      <c r="T360" s="556"/>
      <c r="U360" s="201">
        <f t="shared" si="69"/>
        <v>44803</v>
      </c>
      <c r="V360" s="533">
        <v>44592</v>
      </c>
      <c r="W360" s="534" t="s">
        <v>3969</v>
      </c>
      <c r="X360" s="535">
        <v>0.2</v>
      </c>
      <c r="Y360" s="1307" t="str">
        <f t="shared" si="70"/>
        <v>No Satisfactorio</v>
      </c>
      <c r="Z360" s="536">
        <v>44594</v>
      </c>
      <c r="AA360" s="537" t="s">
        <v>3958</v>
      </c>
      <c r="AB360" s="538" t="s">
        <v>3309</v>
      </c>
      <c r="AC360" s="539"/>
      <c r="AD360" s="534"/>
      <c r="AE360" s="540"/>
      <c r="AF360" s="451" t="str">
        <f t="shared" si="71"/>
        <v>Sin Avance</v>
      </c>
      <c r="AG360" s="539"/>
      <c r="AH360" s="534"/>
      <c r="AI360" s="541"/>
      <c r="AJ360" s="542"/>
      <c r="AK360" s="543"/>
      <c r="AL360" s="534"/>
      <c r="AM360" s="451" t="str">
        <f t="shared" si="72"/>
        <v>Sin Avance</v>
      </c>
      <c r="AN360" s="544"/>
      <c r="AO360" s="543"/>
      <c r="AP360" s="538"/>
      <c r="AQ360" s="545"/>
      <c r="AR360" s="546"/>
      <c r="AS360" s="535"/>
      <c r="AT360" s="454" t="str">
        <f t="shared" si="73"/>
        <v>Sin Avance</v>
      </c>
      <c r="AU360" s="533"/>
      <c r="AV360" s="543"/>
      <c r="AW360" s="538"/>
      <c r="AX360" s="547"/>
      <c r="AY360" s="548"/>
      <c r="AZ360" s="535"/>
      <c r="BA360" s="451" t="str">
        <f t="shared" si="74"/>
        <v>Sin Avance</v>
      </c>
      <c r="BB360" s="542"/>
      <c r="BC360" s="534"/>
      <c r="BD360" s="534"/>
      <c r="BE360" s="549"/>
      <c r="BF360" s="546"/>
      <c r="BG360" s="550"/>
      <c r="BH360" s="451" t="str">
        <f t="shared" si="75"/>
        <v>Sin Avance</v>
      </c>
      <c r="BI360" s="551"/>
      <c r="BJ360" s="552"/>
      <c r="BK360" s="548"/>
      <c r="BL360" s="456">
        <f t="shared" si="76"/>
        <v>0.2</v>
      </c>
      <c r="BM360" s="553"/>
      <c r="BN360" s="50"/>
      <c r="BO360" s="534"/>
      <c r="BP360" s="534"/>
      <c r="BQ360" s="551"/>
      <c r="BR360" s="552"/>
      <c r="BS360" s="458" t="str">
        <f t="shared" si="77"/>
        <v>En Ejecución</v>
      </c>
      <c r="BT360" s="552"/>
      <c r="BU360" s="554"/>
      <c r="BV360" s="442"/>
      <c r="BW360" s="229"/>
    </row>
    <row r="361" spans="1:75" s="120" customFormat="1" ht="41.1" customHeight="1">
      <c r="A361" s="469" t="s">
        <v>4008</v>
      </c>
      <c r="B361" s="522">
        <v>44420</v>
      </c>
      <c r="C361" s="523" t="s">
        <v>3225</v>
      </c>
      <c r="D361" s="524" t="s">
        <v>3258</v>
      </c>
      <c r="E361" s="524" t="s">
        <v>3348</v>
      </c>
      <c r="F361" s="525"/>
      <c r="G361" s="112" t="s">
        <v>658</v>
      </c>
      <c r="H361" s="555" t="s">
        <v>3356</v>
      </c>
      <c r="I361" s="527" t="s">
        <v>3357</v>
      </c>
      <c r="J361" s="555" t="s">
        <v>3358</v>
      </c>
      <c r="K361" s="112" t="s">
        <v>110</v>
      </c>
      <c r="L361" s="112"/>
      <c r="M361" s="529" t="s">
        <v>3359</v>
      </c>
      <c r="N361" s="528">
        <v>1</v>
      </c>
      <c r="O361" s="529" t="s">
        <v>3360</v>
      </c>
      <c r="P361" s="528" t="s">
        <v>1983</v>
      </c>
      <c r="Q361" s="528" t="s">
        <v>1983</v>
      </c>
      <c r="R361" s="530">
        <v>44470</v>
      </c>
      <c r="S361" s="531">
        <v>44711</v>
      </c>
      <c r="T361" s="556"/>
      <c r="U361" s="201">
        <f t="shared" si="69"/>
        <v>44711</v>
      </c>
      <c r="V361" s="533">
        <v>44592</v>
      </c>
      <c r="W361" s="534" t="s">
        <v>3970</v>
      </c>
      <c r="X361" s="535">
        <v>0.2</v>
      </c>
      <c r="Y361" s="1307" t="str">
        <f t="shared" si="70"/>
        <v>No Satisfactorio</v>
      </c>
      <c r="Z361" s="536">
        <v>44594</v>
      </c>
      <c r="AA361" s="537" t="s">
        <v>3958</v>
      </c>
      <c r="AB361" s="538" t="s">
        <v>3309</v>
      </c>
      <c r="AC361" s="539"/>
      <c r="AD361" s="534"/>
      <c r="AE361" s="540"/>
      <c r="AF361" s="451" t="str">
        <f t="shared" si="71"/>
        <v>Sin Avance</v>
      </c>
      <c r="AG361" s="539"/>
      <c r="AH361" s="534"/>
      <c r="AI361" s="541"/>
      <c r="AJ361" s="542"/>
      <c r="AK361" s="543"/>
      <c r="AL361" s="534"/>
      <c r="AM361" s="451" t="str">
        <f t="shared" si="72"/>
        <v>Sin Avance</v>
      </c>
      <c r="AN361" s="544"/>
      <c r="AO361" s="543"/>
      <c r="AP361" s="538"/>
      <c r="AQ361" s="545"/>
      <c r="AR361" s="546"/>
      <c r="AS361" s="535"/>
      <c r="AT361" s="454" t="str">
        <f t="shared" si="73"/>
        <v>Sin Avance</v>
      </c>
      <c r="AU361" s="533"/>
      <c r="AV361" s="543"/>
      <c r="AW361" s="538"/>
      <c r="AX361" s="547"/>
      <c r="AY361" s="548"/>
      <c r="AZ361" s="535"/>
      <c r="BA361" s="451" t="str">
        <f t="shared" si="74"/>
        <v>Sin Avance</v>
      </c>
      <c r="BB361" s="542"/>
      <c r="BC361" s="534"/>
      <c r="BD361" s="534"/>
      <c r="BE361" s="549"/>
      <c r="BF361" s="546"/>
      <c r="BG361" s="550"/>
      <c r="BH361" s="451" t="str">
        <f t="shared" si="75"/>
        <v>Sin Avance</v>
      </c>
      <c r="BI361" s="551"/>
      <c r="BJ361" s="552"/>
      <c r="BK361" s="548"/>
      <c r="BL361" s="456">
        <f t="shared" si="76"/>
        <v>0.2</v>
      </c>
      <c r="BM361" s="553"/>
      <c r="BN361" s="50"/>
      <c r="BO361" s="534"/>
      <c r="BP361" s="534"/>
      <c r="BQ361" s="551"/>
      <c r="BR361" s="552"/>
      <c r="BS361" s="458" t="str">
        <f t="shared" si="77"/>
        <v>En Ejecución</v>
      </c>
      <c r="BT361" s="552"/>
      <c r="BU361" s="554"/>
      <c r="BV361" s="442"/>
      <c r="BW361" s="229"/>
    </row>
    <row r="362" spans="1:75" s="120" customFormat="1" ht="41.1" customHeight="1">
      <c r="A362" s="469" t="s">
        <v>4008</v>
      </c>
      <c r="B362" s="557">
        <v>44509</v>
      </c>
      <c r="C362" s="558" t="s">
        <v>2421</v>
      </c>
      <c r="D362" s="559" t="s">
        <v>3600</v>
      </c>
      <c r="E362" s="559" t="s">
        <v>3664</v>
      </c>
      <c r="F362" s="444"/>
      <c r="G362" s="559" t="s">
        <v>2931</v>
      </c>
      <c r="H362" s="559" t="s">
        <v>3634</v>
      </c>
      <c r="I362" s="112">
        <v>1</v>
      </c>
      <c r="J362" s="460" t="s">
        <v>3665</v>
      </c>
      <c r="K362" s="496" t="s">
        <v>110</v>
      </c>
      <c r="L362" s="496" t="s">
        <v>3636</v>
      </c>
      <c r="M362" s="496" t="s">
        <v>3637</v>
      </c>
      <c r="N362" s="560">
        <v>1</v>
      </c>
      <c r="O362" s="460" t="s">
        <v>3666</v>
      </c>
      <c r="P362" s="559" t="s">
        <v>1335</v>
      </c>
      <c r="Q362" s="561" t="s">
        <v>1335</v>
      </c>
      <c r="R362" s="562">
        <v>44562</v>
      </c>
      <c r="S362" s="557">
        <v>44873</v>
      </c>
      <c r="T362" s="563"/>
      <c r="U362" s="201">
        <f t="shared" si="69"/>
        <v>44873</v>
      </c>
      <c r="V362" s="450">
        <v>44651</v>
      </c>
      <c r="W362" s="114" t="s">
        <v>4128</v>
      </c>
      <c r="X362" s="115">
        <v>0.1</v>
      </c>
      <c r="Y362" s="1307" t="str">
        <f t="shared" si="70"/>
        <v>No Satisfactorio</v>
      </c>
      <c r="Z362" s="461">
        <v>44676</v>
      </c>
      <c r="AA362" s="95" t="s">
        <v>4129</v>
      </c>
      <c r="AB362" s="462" t="s">
        <v>4121</v>
      </c>
      <c r="AC362" s="209"/>
      <c r="AD362" s="564"/>
      <c r="AE362" s="565"/>
      <c r="AF362" s="451" t="str">
        <f t="shared" si="71"/>
        <v>Sin Avance</v>
      </c>
      <c r="AG362" s="214"/>
      <c r="AH362" s="564"/>
      <c r="AI362" s="566"/>
      <c r="AJ362" s="214"/>
      <c r="AK362" s="116"/>
      <c r="AL362" s="565"/>
      <c r="AM362" s="451" t="str">
        <f t="shared" si="72"/>
        <v>Sin Avance</v>
      </c>
      <c r="AN362" s="463"/>
      <c r="AO362" s="116"/>
      <c r="AP362" s="462"/>
      <c r="AQ362" s="146"/>
      <c r="AR362" s="117"/>
      <c r="AS362" s="115"/>
      <c r="AT362" s="454" t="str">
        <f t="shared" si="73"/>
        <v>Sin Avance</v>
      </c>
      <c r="AU362" s="450"/>
      <c r="AV362" s="116"/>
      <c r="AW362" s="462"/>
      <c r="AX362" s="459"/>
      <c r="AY362" s="147"/>
      <c r="AZ362" s="115"/>
      <c r="BA362" s="451" t="str">
        <f t="shared" si="74"/>
        <v>Sin Avance</v>
      </c>
      <c r="BB362" s="148"/>
      <c r="BC362" s="114"/>
      <c r="BD362" s="114"/>
      <c r="BE362" s="464"/>
      <c r="BF362" s="117"/>
      <c r="BG362" s="118"/>
      <c r="BH362" s="451" t="str">
        <f t="shared" si="75"/>
        <v>Sin Avance</v>
      </c>
      <c r="BI362" s="455"/>
      <c r="BJ362" s="119"/>
      <c r="BK362" s="147"/>
      <c r="BL362" s="456">
        <f t="shared" si="76"/>
        <v>0.1</v>
      </c>
      <c r="BM362" s="224"/>
      <c r="BN362" s="111"/>
      <c r="BO362" s="567"/>
      <c r="BP362" s="564"/>
      <c r="BQ362" s="568"/>
      <c r="BR362" s="564"/>
      <c r="BS362" s="458" t="str">
        <f t="shared" si="77"/>
        <v>En Ejecución</v>
      </c>
      <c r="BT362" s="569"/>
      <c r="BU362" s="1104"/>
      <c r="BV362" s="442"/>
      <c r="BW362" s="229"/>
    </row>
    <row r="363" spans="1:75" s="120" customFormat="1" ht="41.1" customHeight="1">
      <c r="A363" s="469" t="s">
        <v>4008</v>
      </c>
      <c r="B363" s="557">
        <v>44509</v>
      </c>
      <c r="C363" s="557" t="s">
        <v>3632</v>
      </c>
      <c r="D363" s="559" t="s">
        <v>3600</v>
      </c>
      <c r="E363" s="559" t="s">
        <v>3633</v>
      </c>
      <c r="F363" s="444"/>
      <c r="G363" s="559" t="s">
        <v>2931</v>
      </c>
      <c r="H363" s="559" t="s">
        <v>3634</v>
      </c>
      <c r="I363" s="112">
        <v>1</v>
      </c>
      <c r="J363" s="460" t="s">
        <v>3635</v>
      </c>
      <c r="K363" s="112" t="s">
        <v>153</v>
      </c>
      <c r="L363" s="496" t="s">
        <v>3636</v>
      </c>
      <c r="M363" s="496" t="s">
        <v>3637</v>
      </c>
      <c r="N363" s="570">
        <v>1</v>
      </c>
      <c r="O363" s="460" t="s">
        <v>3638</v>
      </c>
      <c r="P363" s="559" t="s">
        <v>1335</v>
      </c>
      <c r="Q363" s="559" t="s">
        <v>1335</v>
      </c>
      <c r="R363" s="562">
        <v>44562</v>
      </c>
      <c r="S363" s="557">
        <v>44873</v>
      </c>
      <c r="T363" s="563"/>
      <c r="U363" s="201">
        <f t="shared" si="69"/>
        <v>44873</v>
      </c>
      <c r="V363" s="450">
        <v>44651</v>
      </c>
      <c r="W363" s="114" t="s">
        <v>4128</v>
      </c>
      <c r="X363" s="115">
        <v>0.1</v>
      </c>
      <c r="Y363" s="1307" t="str">
        <f t="shared" si="70"/>
        <v>No Satisfactorio</v>
      </c>
      <c r="Z363" s="461">
        <v>44676</v>
      </c>
      <c r="AA363" s="95" t="s">
        <v>4129</v>
      </c>
      <c r="AB363" s="462" t="s">
        <v>4130</v>
      </c>
      <c r="AC363" s="209"/>
      <c r="AD363" s="564"/>
      <c r="AE363" s="565"/>
      <c r="AF363" s="451" t="str">
        <f t="shared" si="71"/>
        <v>Sin Avance</v>
      </c>
      <c r="AG363" s="214"/>
      <c r="AH363" s="564"/>
      <c r="AI363" s="566"/>
      <c r="AJ363" s="214"/>
      <c r="AK363" s="116"/>
      <c r="AL363" s="565"/>
      <c r="AM363" s="451" t="str">
        <f t="shared" si="72"/>
        <v>Sin Avance</v>
      </c>
      <c r="AN363" s="463"/>
      <c r="AO363" s="116"/>
      <c r="AP363" s="462"/>
      <c r="AQ363" s="146"/>
      <c r="AR363" s="117"/>
      <c r="AS363" s="115"/>
      <c r="AT363" s="454" t="str">
        <f t="shared" si="73"/>
        <v>Sin Avance</v>
      </c>
      <c r="AU363" s="450"/>
      <c r="AV363" s="116"/>
      <c r="AW363" s="462"/>
      <c r="AX363" s="459"/>
      <c r="AY363" s="147"/>
      <c r="AZ363" s="115"/>
      <c r="BA363" s="451" t="str">
        <f t="shared" si="74"/>
        <v>Sin Avance</v>
      </c>
      <c r="BB363" s="148"/>
      <c r="BC363" s="114"/>
      <c r="BD363" s="114"/>
      <c r="BE363" s="464"/>
      <c r="BF363" s="117"/>
      <c r="BG363" s="118"/>
      <c r="BH363" s="451" t="str">
        <f t="shared" si="75"/>
        <v>Sin Avance</v>
      </c>
      <c r="BI363" s="455"/>
      <c r="BJ363" s="119"/>
      <c r="BK363" s="147"/>
      <c r="BL363" s="456">
        <f t="shared" si="76"/>
        <v>0.1</v>
      </c>
      <c r="BM363" s="224"/>
      <c r="BN363" s="111"/>
      <c r="BO363" s="567"/>
      <c r="BP363" s="564"/>
      <c r="BQ363" s="568"/>
      <c r="BR363" s="564"/>
      <c r="BS363" s="458" t="str">
        <f t="shared" si="77"/>
        <v>En Ejecución</v>
      </c>
      <c r="BT363" s="569"/>
      <c r="BU363" s="1104"/>
      <c r="BV363" s="442"/>
      <c r="BW363" s="229"/>
    </row>
    <row r="364" spans="1:75" s="120" customFormat="1" ht="41.1" customHeight="1">
      <c r="A364" s="469" t="s">
        <v>4008</v>
      </c>
      <c r="B364" s="470">
        <v>44334</v>
      </c>
      <c r="C364" s="1080" t="s">
        <v>2434</v>
      </c>
      <c r="D364" s="496" t="s">
        <v>2435</v>
      </c>
      <c r="E364" s="515" t="s">
        <v>2436</v>
      </c>
      <c r="F364" s="112"/>
      <c r="G364" s="112" t="s">
        <v>658</v>
      </c>
      <c r="H364" s="516" t="s">
        <v>2437</v>
      </c>
      <c r="I364" s="496">
        <v>1</v>
      </c>
      <c r="J364" s="516" t="s">
        <v>2438</v>
      </c>
      <c r="K364" s="112" t="s">
        <v>466</v>
      </c>
      <c r="L364" s="112"/>
      <c r="M364" s="516" t="s">
        <v>2439</v>
      </c>
      <c r="N364" s="503">
        <v>1</v>
      </c>
      <c r="O364" s="516" t="s">
        <v>2440</v>
      </c>
      <c r="P364" s="460" t="s">
        <v>175</v>
      </c>
      <c r="Q364" s="460" t="s">
        <v>175</v>
      </c>
      <c r="R364" s="154">
        <v>44348</v>
      </c>
      <c r="S364" s="519">
        <v>44698</v>
      </c>
      <c r="T364" s="520"/>
      <c r="U364" s="144">
        <f t="shared" si="69"/>
        <v>44698</v>
      </c>
      <c r="V364" s="450">
        <v>44707</v>
      </c>
      <c r="W364" s="521" t="s">
        <v>4184</v>
      </c>
      <c r="X364" s="164">
        <v>1</v>
      </c>
      <c r="Y364" s="1307" t="str">
        <f t="shared" si="70"/>
        <v>Destacado</v>
      </c>
      <c r="Z364" s="159">
        <v>44708</v>
      </c>
      <c r="AA364" s="155" t="s">
        <v>4185</v>
      </c>
      <c r="AB364" s="155" t="s">
        <v>4175</v>
      </c>
      <c r="AC364" s="150"/>
      <c r="AD364" s="114"/>
      <c r="AE364" s="115"/>
      <c r="AF364" s="1386" t="str">
        <f t="shared" si="71"/>
        <v>Sin Avance</v>
      </c>
      <c r="AG364" s="150"/>
      <c r="AH364" s="114"/>
      <c r="AI364" s="451"/>
      <c r="AJ364" s="150"/>
      <c r="AK364" s="116"/>
      <c r="AL364" s="115"/>
      <c r="AM364" s="451" t="str">
        <f t="shared" si="72"/>
        <v>Sin Avance</v>
      </c>
      <c r="AN364" s="463"/>
      <c r="AO364" s="116"/>
      <c r="AP364" s="462"/>
      <c r="AQ364" s="146"/>
      <c r="AR364" s="117"/>
      <c r="AS364" s="115"/>
      <c r="AT364" s="454" t="str">
        <f t="shared" si="73"/>
        <v>Sin Avance</v>
      </c>
      <c r="AU364" s="450"/>
      <c r="AV364" s="116"/>
      <c r="AW364" s="462"/>
      <c r="AX364" s="459"/>
      <c r="AY364" s="147"/>
      <c r="AZ364" s="115"/>
      <c r="BA364" s="451" t="str">
        <f t="shared" si="74"/>
        <v>Sin Avance</v>
      </c>
      <c r="BB364" s="148"/>
      <c r="BC364" s="114"/>
      <c r="BD364" s="114"/>
      <c r="BE364" s="464"/>
      <c r="BF364" s="117"/>
      <c r="BG364" s="118"/>
      <c r="BH364" s="451" t="str">
        <f t="shared" si="75"/>
        <v>Sin Avance</v>
      </c>
      <c r="BI364" s="455"/>
      <c r="BJ364" s="119"/>
      <c r="BK364" s="147"/>
      <c r="BL364" s="456">
        <f t="shared" si="76"/>
        <v>1</v>
      </c>
      <c r="BM364" s="146" t="s">
        <v>96</v>
      </c>
      <c r="BN364" s="27"/>
      <c r="BO364" s="114"/>
      <c r="BP364" s="116"/>
      <c r="BQ364" s="455" t="s">
        <v>96</v>
      </c>
      <c r="BR364" s="119"/>
      <c r="BS364" s="458" t="str">
        <f t="shared" si="77"/>
        <v>Eficaz</v>
      </c>
      <c r="BT364" s="114"/>
      <c r="BU364" s="145"/>
      <c r="BV364" s="442"/>
      <c r="BW364" s="229"/>
    </row>
    <row r="365" spans="1:75" s="120" customFormat="1" ht="41.1" customHeight="1">
      <c r="A365" s="469" t="s">
        <v>4008</v>
      </c>
      <c r="B365" s="470">
        <v>44334</v>
      </c>
      <c r="C365" s="1080" t="s">
        <v>2499</v>
      </c>
      <c r="D365" s="496" t="s">
        <v>2435</v>
      </c>
      <c r="E365" s="515" t="s">
        <v>2500</v>
      </c>
      <c r="F365" s="112"/>
      <c r="G365" s="112" t="s">
        <v>658</v>
      </c>
      <c r="H365" s="516" t="s">
        <v>2501</v>
      </c>
      <c r="I365" s="496">
        <v>1</v>
      </c>
      <c r="J365" s="516" t="s">
        <v>2502</v>
      </c>
      <c r="K365" s="112" t="s">
        <v>110</v>
      </c>
      <c r="L365" s="112"/>
      <c r="M365" s="516" t="s">
        <v>2465</v>
      </c>
      <c r="N365" s="503">
        <v>1</v>
      </c>
      <c r="O365" s="516" t="s">
        <v>2466</v>
      </c>
      <c r="P365" s="460" t="s">
        <v>175</v>
      </c>
      <c r="Q365" s="460" t="s">
        <v>175</v>
      </c>
      <c r="R365" s="571">
        <v>44348</v>
      </c>
      <c r="S365" s="121">
        <v>44698</v>
      </c>
      <c r="T365" s="520"/>
      <c r="U365" s="144">
        <f t="shared" si="69"/>
        <v>44698</v>
      </c>
      <c r="V365" s="450">
        <v>44707</v>
      </c>
      <c r="W365" s="521" t="s">
        <v>4186</v>
      </c>
      <c r="X365" s="162">
        <v>1</v>
      </c>
      <c r="Y365" s="1307" t="str">
        <f t="shared" si="70"/>
        <v>Destacado</v>
      </c>
      <c r="Z365" s="159">
        <v>44708</v>
      </c>
      <c r="AA365" s="156" t="s">
        <v>4187</v>
      </c>
      <c r="AB365" s="155" t="s">
        <v>4175</v>
      </c>
      <c r="AC365" s="150"/>
      <c r="AD365" s="114"/>
      <c r="AE365" s="115"/>
      <c r="AF365" s="1386" t="str">
        <f t="shared" si="71"/>
        <v>Sin Avance</v>
      </c>
      <c r="AG365" s="150"/>
      <c r="AH365" s="114"/>
      <c r="AI365" s="451"/>
      <c r="AJ365" s="150"/>
      <c r="AK365" s="116"/>
      <c r="AL365" s="115"/>
      <c r="AM365" s="451" t="str">
        <f t="shared" si="72"/>
        <v>Sin Avance</v>
      </c>
      <c r="AN365" s="463"/>
      <c r="AO365" s="116"/>
      <c r="AP365" s="462"/>
      <c r="AQ365" s="146"/>
      <c r="AR365" s="117"/>
      <c r="AS365" s="115"/>
      <c r="AT365" s="454" t="str">
        <f t="shared" si="73"/>
        <v>Sin Avance</v>
      </c>
      <c r="AU365" s="450"/>
      <c r="AV365" s="116"/>
      <c r="AW365" s="462"/>
      <c r="AX365" s="459"/>
      <c r="AY365" s="147"/>
      <c r="AZ365" s="115"/>
      <c r="BA365" s="451" t="str">
        <f t="shared" si="74"/>
        <v>Sin Avance</v>
      </c>
      <c r="BB365" s="148"/>
      <c r="BC365" s="114"/>
      <c r="BD365" s="114"/>
      <c r="BE365" s="464"/>
      <c r="BF365" s="117"/>
      <c r="BG365" s="118"/>
      <c r="BH365" s="451" t="str">
        <f t="shared" si="75"/>
        <v>Sin Avance</v>
      </c>
      <c r="BI365" s="455"/>
      <c r="BJ365" s="119"/>
      <c r="BK365" s="147"/>
      <c r="BL365" s="456">
        <f t="shared" si="76"/>
        <v>1</v>
      </c>
      <c r="BM365" s="146" t="s">
        <v>96</v>
      </c>
      <c r="BN365" s="27"/>
      <c r="BO365" s="114"/>
      <c r="BP365" s="116"/>
      <c r="BQ365" s="455" t="s">
        <v>96</v>
      </c>
      <c r="BR365" s="119"/>
      <c r="BS365" s="458" t="str">
        <f t="shared" si="77"/>
        <v>Eficaz</v>
      </c>
      <c r="BT365" s="114"/>
      <c r="BU365" s="145"/>
      <c r="BV365" s="442"/>
      <c r="BW365" s="229"/>
    </row>
    <row r="366" spans="1:75" s="120" customFormat="1" ht="46.5" customHeight="1">
      <c r="A366" s="469" t="s">
        <v>4008</v>
      </c>
      <c r="B366" s="470">
        <v>44420</v>
      </c>
      <c r="C366" s="496" t="s">
        <v>3167</v>
      </c>
      <c r="D366" s="515" t="s">
        <v>3258</v>
      </c>
      <c r="E366" s="515" t="s">
        <v>3276</v>
      </c>
      <c r="F366" s="112"/>
      <c r="G366" s="112" t="s">
        <v>658</v>
      </c>
      <c r="H366" s="572" t="s">
        <v>3277</v>
      </c>
      <c r="I366" s="496" t="s">
        <v>3261</v>
      </c>
      <c r="J366" s="572" t="s">
        <v>3278</v>
      </c>
      <c r="K366" s="112" t="s">
        <v>466</v>
      </c>
      <c r="L366" s="112"/>
      <c r="M366" s="460" t="s">
        <v>3279</v>
      </c>
      <c r="N366" s="496">
        <v>1</v>
      </c>
      <c r="O366" s="460" t="s">
        <v>3280</v>
      </c>
      <c r="P366" s="496" t="s">
        <v>536</v>
      </c>
      <c r="Q366" s="496" t="s">
        <v>536</v>
      </c>
      <c r="R366" s="80">
        <v>44470</v>
      </c>
      <c r="S366" s="79">
        <v>44788</v>
      </c>
      <c r="T366" s="25"/>
      <c r="U366" s="201">
        <f t="shared" si="69"/>
        <v>44788</v>
      </c>
      <c r="V366" s="450">
        <v>44593</v>
      </c>
      <c r="W366" s="573" t="s">
        <v>3993</v>
      </c>
      <c r="X366" s="115"/>
      <c r="Y366" s="1307" t="str">
        <f t="shared" si="70"/>
        <v>Sin Avance</v>
      </c>
      <c r="Z366" s="461">
        <v>44620</v>
      </c>
      <c r="AA366" s="574" t="s">
        <v>3997</v>
      </c>
      <c r="AB366" s="462" t="s">
        <v>740</v>
      </c>
      <c r="AC366" s="502"/>
      <c r="AD366" s="114"/>
      <c r="AE366" s="114"/>
      <c r="AF366" s="451" t="str">
        <f t="shared" si="71"/>
        <v>Sin Avance</v>
      </c>
      <c r="AG366" s="114"/>
      <c r="AH366" s="114"/>
      <c r="AI366" s="451"/>
      <c r="AJ366" s="148"/>
      <c r="AK366" s="116"/>
      <c r="AL366" s="114"/>
      <c r="AM366" s="451" t="str">
        <f t="shared" si="72"/>
        <v>Sin Avance</v>
      </c>
      <c r="AN366" s="463"/>
      <c r="AO366" s="116"/>
      <c r="AP366" s="462"/>
      <c r="AQ366" s="146"/>
      <c r="AR366" s="117"/>
      <c r="AS366" s="115"/>
      <c r="AT366" s="454" t="str">
        <f t="shared" si="73"/>
        <v>Sin Avance</v>
      </c>
      <c r="AU366" s="450"/>
      <c r="AV366" s="116"/>
      <c r="AW366" s="462"/>
      <c r="AX366" s="459"/>
      <c r="AY366" s="147"/>
      <c r="AZ366" s="115"/>
      <c r="BA366" s="451" t="str">
        <f t="shared" si="74"/>
        <v>Sin Avance</v>
      </c>
      <c r="BB366" s="148"/>
      <c r="BC366" s="114"/>
      <c r="BD366" s="114"/>
      <c r="BE366" s="464"/>
      <c r="BF366" s="117"/>
      <c r="BG366" s="118"/>
      <c r="BH366" s="451" t="str">
        <f t="shared" si="75"/>
        <v>Sin Avance</v>
      </c>
      <c r="BI366" s="455"/>
      <c r="BJ366" s="119"/>
      <c r="BK366" s="147"/>
      <c r="BL366" s="456">
        <f t="shared" si="76"/>
        <v>0</v>
      </c>
      <c r="BM366" s="350"/>
      <c r="BN366" s="119"/>
      <c r="BO366" s="114"/>
      <c r="BP366" s="451"/>
      <c r="BQ366" s="350"/>
      <c r="BR366" s="119"/>
      <c r="BS366" s="458" t="str">
        <f t="shared" si="77"/>
        <v>En Ejecución</v>
      </c>
      <c r="BT366" s="119"/>
      <c r="BU366" s="250"/>
      <c r="BV366" s="442"/>
      <c r="BW366" s="229"/>
    </row>
    <row r="367" spans="1:75" s="120" customFormat="1" ht="41.25" customHeight="1">
      <c r="A367" s="469" t="s">
        <v>4008</v>
      </c>
      <c r="B367" s="470">
        <v>44420</v>
      </c>
      <c r="C367" s="496" t="s">
        <v>3167</v>
      </c>
      <c r="D367" s="515" t="s">
        <v>3258</v>
      </c>
      <c r="E367" s="515" t="s">
        <v>3276</v>
      </c>
      <c r="F367" s="112"/>
      <c r="G367" s="112" t="s">
        <v>658</v>
      </c>
      <c r="H367" s="572" t="s">
        <v>3281</v>
      </c>
      <c r="I367" s="496">
        <v>2</v>
      </c>
      <c r="J367" s="572" t="s">
        <v>3282</v>
      </c>
      <c r="K367" s="112" t="s">
        <v>466</v>
      </c>
      <c r="L367" s="112"/>
      <c r="M367" s="460" t="s">
        <v>3283</v>
      </c>
      <c r="N367" s="496">
        <v>1</v>
      </c>
      <c r="O367" s="460" t="s">
        <v>3284</v>
      </c>
      <c r="P367" s="496" t="s">
        <v>536</v>
      </c>
      <c r="Q367" s="496" t="s">
        <v>536</v>
      </c>
      <c r="R367" s="80">
        <v>44470</v>
      </c>
      <c r="S367" s="79">
        <v>44804</v>
      </c>
      <c r="T367" s="25"/>
      <c r="U367" s="201">
        <f t="shared" si="69"/>
        <v>44804</v>
      </c>
      <c r="V367" s="450">
        <v>44593</v>
      </c>
      <c r="W367" s="573" t="s">
        <v>3993</v>
      </c>
      <c r="X367" s="115"/>
      <c r="Y367" s="1307" t="str">
        <f t="shared" si="70"/>
        <v>Sin Avance</v>
      </c>
      <c r="Z367" s="461">
        <v>44620</v>
      </c>
      <c r="AA367" s="574" t="s">
        <v>3998</v>
      </c>
      <c r="AB367" s="462" t="s">
        <v>740</v>
      </c>
      <c r="AC367" s="502"/>
      <c r="AD367" s="114"/>
      <c r="AE367" s="114"/>
      <c r="AF367" s="451" t="str">
        <f t="shared" si="71"/>
        <v>Sin Avance</v>
      </c>
      <c r="AG367" s="114"/>
      <c r="AH367" s="114"/>
      <c r="AI367" s="451"/>
      <c r="AJ367" s="148"/>
      <c r="AK367" s="116"/>
      <c r="AL367" s="114"/>
      <c r="AM367" s="451" t="str">
        <f t="shared" si="72"/>
        <v>Sin Avance</v>
      </c>
      <c r="AN367" s="463"/>
      <c r="AO367" s="116"/>
      <c r="AP367" s="462"/>
      <c r="AQ367" s="146"/>
      <c r="AR367" s="117"/>
      <c r="AS367" s="115"/>
      <c r="AT367" s="454" t="str">
        <f t="shared" si="73"/>
        <v>Sin Avance</v>
      </c>
      <c r="AU367" s="450"/>
      <c r="AV367" s="116"/>
      <c r="AW367" s="462"/>
      <c r="AX367" s="459"/>
      <c r="AY367" s="147"/>
      <c r="AZ367" s="115"/>
      <c r="BA367" s="451" t="str">
        <f t="shared" si="74"/>
        <v>Sin Avance</v>
      </c>
      <c r="BB367" s="148"/>
      <c r="BC367" s="114"/>
      <c r="BD367" s="114"/>
      <c r="BE367" s="464"/>
      <c r="BF367" s="117"/>
      <c r="BG367" s="118"/>
      <c r="BH367" s="451" t="str">
        <f t="shared" si="75"/>
        <v>Sin Avance</v>
      </c>
      <c r="BI367" s="455"/>
      <c r="BJ367" s="119"/>
      <c r="BK367" s="147"/>
      <c r="BL367" s="456">
        <f t="shared" si="76"/>
        <v>0</v>
      </c>
      <c r="BM367" s="350"/>
      <c r="BN367" s="119"/>
      <c r="BO367" s="114"/>
      <c r="BP367" s="451"/>
      <c r="BQ367" s="350"/>
      <c r="BR367" s="119"/>
      <c r="BS367" s="458" t="str">
        <f t="shared" si="77"/>
        <v>En Ejecución</v>
      </c>
      <c r="BT367" s="119"/>
      <c r="BU367" s="250"/>
      <c r="BV367" s="442"/>
      <c r="BW367" s="229"/>
    </row>
    <row r="368" spans="1:75" s="120" customFormat="1" ht="41.1" customHeight="1" thickBot="1">
      <c r="A368" s="469" t="s">
        <v>4008</v>
      </c>
      <c r="B368" s="470">
        <v>44334</v>
      </c>
      <c r="C368" s="1080" t="s">
        <v>2503</v>
      </c>
      <c r="D368" s="496" t="s">
        <v>2435</v>
      </c>
      <c r="E368" s="515" t="s">
        <v>2504</v>
      </c>
      <c r="F368" s="112"/>
      <c r="G368" s="112" t="s">
        <v>658</v>
      </c>
      <c r="H368" s="516" t="s">
        <v>2505</v>
      </c>
      <c r="I368" s="496">
        <v>1</v>
      </c>
      <c r="J368" s="516" t="s">
        <v>2506</v>
      </c>
      <c r="K368" s="112" t="s">
        <v>110</v>
      </c>
      <c r="L368" s="112"/>
      <c r="M368" s="516" t="s">
        <v>2507</v>
      </c>
      <c r="N368" s="503">
        <v>1</v>
      </c>
      <c r="O368" s="516" t="s">
        <v>2508</v>
      </c>
      <c r="P368" s="460" t="s">
        <v>175</v>
      </c>
      <c r="Q368" s="460" t="s">
        <v>175</v>
      </c>
      <c r="R368" s="571">
        <v>44348</v>
      </c>
      <c r="S368" s="121">
        <v>44698</v>
      </c>
      <c r="T368" s="520"/>
      <c r="U368" s="144">
        <f t="shared" si="69"/>
        <v>44698</v>
      </c>
      <c r="V368" s="594">
        <v>44650</v>
      </c>
      <c r="W368" s="1081" t="s">
        <v>4188</v>
      </c>
      <c r="X368" s="596">
        <v>1</v>
      </c>
      <c r="Y368" s="1307" t="str">
        <f t="shared" si="70"/>
        <v>Destacado</v>
      </c>
      <c r="Z368" s="159">
        <v>44708</v>
      </c>
      <c r="AA368" s="575" t="s">
        <v>4189</v>
      </c>
      <c r="AB368" s="155" t="s">
        <v>4175</v>
      </c>
      <c r="AC368" s="150"/>
      <c r="AD368" s="114"/>
      <c r="AE368" s="115"/>
      <c r="AF368" s="1386" t="str">
        <f t="shared" si="71"/>
        <v>Sin Avance</v>
      </c>
      <c r="AG368" s="150"/>
      <c r="AH368" s="114"/>
      <c r="AI368" s="451"/>
      <c r="AJ368" s="150"/>
      <c r="AK368" s="116"/>
      <c r="AL368" s="115"/>
      <c r="AM368" s="451" t="str">
        <f t="shared" si="72"/>
        <v>Sin Avance</v>
      </c>
      <c r="AN368" s="463"/>
      <c r="AO368" s="116"/>
      <c r="AP368" s="462"/>
      <c r="AQ368" s="146"/>
      <c r="AR368" s="117"/>
      <c r="AS368" s="115"/>
      <c r="AT368" s="454" t="str">
        <f t="shared" si="73"/>
        <v>Sin Avance</v>
      </c>
      <c r="AU368" s="450"/>
      <c r="AV368" s="116"/>
      <c r="AW368" s="462"/>
      <c r="AX368" s="459"/>
      <c r="AY368" s="147"/>
      <c r="AZ368" s="115"/>
      <c r="BA368" s="451" t="str">
        <f t="shared" si="74"/>
        <v>Sin Avance</v>
      </c>
      <c r="BB368" s="148"/>
      <c r="BC368" s="114"/>
      <c r="BD368" s="114"/>
      <c r="BE368" s="464"/>
      <c r="BF368" s="117"/>
      <c r="BG368" s="118"/>
      <c r="BH368" s="451" t="str">
        <f t="shared" si="75"/>
        <v>Sin Avance</v>
      </c>
      <c r="BI368" s="455"/>
      <c r="BJ368" s="119"/>
      <c r="BK368" s="147"/>
      <c r="BL368" s="456">
        <f t="shared" si="76"/>
        <v>1</v>
      </c>
      <c r="BM368" s="146" t="s">
        <v>96</v>
      </c>
      <c r="BN368" s="27"/>
      <c r="BO368" s="114"/>
      <c r="BP368" s="116"/>
      <c r="BQ368" s="455" t="s">
        <v>96</v>
      </c>
      <c r="BR368" s="119"/>
      <c r="BS368" s="458" t="str">
        <f t="shared" si="77"/>
        <v>Eficaz</v>
      </c>
      <c r="BT368" s="114"/>
      <c r="BU368" s="145"/>
      <c r="BV368" s="442"/>
      <c r="BW368" s="229"/>
    </row>
    <row r="369" spans="1:78" s="588" customFormat="1" ht="45" customHeight="1">
      <c r="A369" s="469" t="s">
        <v>4008</v>
      </c>
      <c r="B369" s="576">
        <v>44413</v>
      </c>
      <c r="C369" s="577" t="s">
        <v>3192</v>
      </c>
      <c r="D369" s="516" t="s">
        <v>3158</v>
      </c>
      <c r="E369" s="515" t="s">
        <v>3193</v>
      </c>
      <c r="F369" s="112"/>
      <c r="G369" s="516" t="s">
        <v>3176</v>
      </c>
      <c r="H369" s="515" t="s">
        <v>3194</v>
      </c>
      <c r="I369" s="578">
        <v>1</v>
      </c>
      <c r="J369" s="515" t="s">
        <v>3195</v>
      </c>
      <c r="K369" s="112" t="s">
        <v>466</v>
      </c>
      <c r="L369" s="515" t="s">
        <v>3196</v>
      </c>
      <c r="M369" s="577" t="s">
        <v>3197</v>
      </c>
      <c r="N369" s="578">
        <v>1</v>
      </c>
      <c r="O369" s="515" t="s">
        <v>3198</v>
      </c>
      <c r="P369" s="579" t="s">
        <v>1406</v>
      </c>
      <c r="Q369" s="515" t="s">
        <v>1406</v>
      </c>
      <c r="R369" s="154">
        <v>44445</v>
      </c>
      <c r="S369" s="519">
        <v>44809</v>
      </c>
      <c r="T369" s="1082"/>
      <c r="U369" s="201">
        <f t="shared" si="69"/>
        <v>44809</v>
      </c>
      <c r="V369" s="450"/>
      <c r="W369" s="1083"/>
      <c r="X369" s="1084"/>
      <c r="Y369" s="1307" t="str">
        <f t="shared" si="70"/>
        <v>Sin Avance</v>
      </c>
      <c r="Z369" s="1085">
        <v>44502</v>
      </c>
      <c r="AA369" s="1086" t="s">
        <v>3165</v>
      </c>
      <c r="AB369" s="1087" t="s">
        <v>3166</v>
      </c>
      <c r="AC369" s="539">
        <v>44671</v>
      </c>
      <c r="AD369" s="114" t="s">
        <v>4134</v>
      </c>
      <c r="AE369" s="115">
        <v>0.8</v>
      </c>
      <c r="AF369" s="451" t="str">
        <f t="shared" si="71"/>
        <v>Satisfactorio</v>
      </c>
      <c r="AG369" s="150">
        <v>44684</v>
      </c>
      <c r="AH369" s="114" t="s">
        <v>4135</v>
      </c>
      <c r="AI369" s="451" t="s">
        <v>694</v>
      </c>
      <c r="AJ369" s="148"/>
      <c r="AK369" s="116"/>
      <c r="AL369" s="114"/>
      <c r="AM369" s="451" t="str">
        <f t="shared" si="72"/>
        <v>Sin Avance</v>
      </c>
      <c r="AN369" s="463"/>
      <c r="AO369" s="116"/>
      <c r="AP369" s="462"/>
      <c r="AQ369" s="146"/>
      <c r="AR369" s="117"/>
      <c r="AS369" s="115"/>
      <c r="AT369" s="454" t="str">
        <f t="shared" si="73"/>
        <v>Sin Avance</v>
      </c>
      <c r="AU369" s="450"/>
      <c r="AV369" s="116"/>
      <c r="AW369" s="462"/>
      <c r="AX369" s="459"/>
      <c r="AY369" s="147"/>
      <c r="AZ369" s="115"/>
      <c r="BA369" s="451" t="str">
        <f t="shared" si="74"/>
        <v>Sin Avance</v>
      </c>
      <c r="BB369" s="148"/>
      <c r="BC369" s="114"/>
      <c r="BD369" s="114"/>
      <c r="BE369" s="464"/>
      <c r="BF369" s="117"/>
      <c r="BG369" s="118"/>
      <c r="BH369" s="451" t="str">
        <f t="shared" si="75"/>
        <v>Sin Avance</v>
      </c>
      <c r="BI369" s="455"/>
      <c r="BJ369" s="119"/>
      <c r="BK369" s="147"/>
      <c r="BL369" s="223" t="str">
        <f t="shared" si="76"/>
        <v>Sin Avance</v>
      </c>
      <c r="BM369" s="350"/>
      <c r="BN369" s="457"/>
      <c r="BO369" s="114"/>
      <c r="BP369" s="114"/>
      <c r="BQ369" s="1088"/>
      <c r="BR369" s="380"/>
      <c r="BS369" s="458" t="str">
        <f t="shared" si="77"/>
        <v>En Ejecución</v>
      </c>
      <c r="BT369" s="119"/>
      <c r="BU369" s="250"/>
      <c r="BV369" s="586"/>
      <c r="BW369" s="587"/>
    </row>
    <row r="370" spans="1:78" s="120" customFormat="1" ht="44.25" customHeight="1">
      <c r="A370" s="469" t="s">
        <v>4008</v>
      </c>
      <c r="B370" s="470">
        <v>44420</v>
      </c>
      <c r="C370" s="496" t="s">
        <v>3224</v>
      </c>
      <c r="D370" s="515" t="s">
        <v>3258</v>
      </c>
      <c r="E370" s="515" t="s">
        <v>3337</v>
      </c>
      <c r="F370" s="112"/>
      <c r="G370" s="112" t="s">
        <v>658</v>
      </c>
      <c r="H370" s="572" t="s">
        <v>3338</v>
      </c>
      <c r="I370" s="496">
        <v>1</v>
      </c>
      <c r="J370" s="572" t="s">
        <v>3339</v>
      </c>
      <c r="K370" s="112" t="s">
        <v>110</v>
      </c>
      <c r="L370" s="112"/>
      <c r="M370" s="460" t="s">
        <v>3283</v>
      </c>
      <c r="N370" s="496">
        <v>1</v>
      </c>
      <c r="O370" s="460" t="s">
        <v>3340</v>
      </c>
      <c r="P370" s="496" t="s">
        <v>536</v>
      </c>
      <c r="Q370" s="496" t="s">
        <v>536</v>
      </c>
      <c r="R370" s="80">
        <v>44470</v>
      </c>
      <c r="S370" s="79">
        <v>44804</v>
      </c>
      <c r="T370" s="580"/>
      <c r="U370" s="201">
        <f t="shared" si="69"/>
        <v>44804</v>
      </c>
      <c r="V370" s="450">
        <v>44593</v>
      </c>
      <c r="W370" s="573" t="s">
        <v>3993</v>
      </c>
      <c r="X370" s="115"/>
      <c r="Y370" s="1307" t="str">
        <f t="shared" si="70"/>
        <v>Sin Avance</v>
      </c>
      <c r="Z370" s="461">
        <v>44620</v>
      </c>
      <c r="AA370" s="574" t="s">
        <v>4002</v>
      </c>
      <c r="AB370" s="462" t="s">
        <v>740</v>
      </c>
      <c r="AC370" s="502"/>
      <c r="AD370" s="114"/>
      <c r="AE370" s="114"/>
      <c r="AF370" s="451" t="str">
        <f t="shared" si="71"/>
        <v>Sin Avance</v>
      </c>
      <c r="AG370" s="114"/>
      <c r="AH370" s="114"/>
      <c r="AI370" s="451"/>
      <c r="AJ370" s="148"/>
      <c r="AK370" s="116"/>
      <c r="AL370" s="114"/>
      <c r="AM370" s="451" t="str">
        <f t="shared" si="72"/>
        <v>Sin Avance</v>
      </c>
      <c r="AN370" s="463"/>
      <c r="AO370" s="116"/>
      <c r="AP370" s="462"/>
      <c r="AQ370" s="146"/>
      <c r="AR370" s="117"/>
      <c r="AS370" s="115"/>
      <c r="AT370" s="454" t="str">
        <f t="shared" si="73"/>
        <v>Sin Avance</v>
      </c>
      <c r="AU370" s="450"/>
      <c r="AV370" s="116"/>
      <c r="AW370" s="462"/>
      <c r="AX370" s="459"/>
      <c r="AY370" s="147"/>
      <c r="AZ370" s="115"/>
      <c r="BA370" s="451" t="str">
        <f t="shared" si="74"/>
        <v>Sin Avance</v>
      </c>
      <c r="BB370" s="148"/>
      <c r="BC370" s="114"/>
      <c r="BD370" s="114"/>
      <c r="BE370" s="464"/>
      <c r="BF370" s="117"/>
      <c r="BG370" s="118"/>
      <c r="BH370" s="451" t="str">
        <f t="shared" si="75"/>
        <v>Sin Avance</v>
      </c>
      <c r="BI370" s="455"/>
      <c r="BJ370" s="119"/>
      <c r="BK370" s="147"/>
      <c r="BL370" s="456">
        <f t="shared" si="76"/>
        <v>0</v>
      </c>
      <c r="BM370" s="350"/>
      <c r="BN370" s="457"/>
      <c r="BO370" s="148"/>
      <c r="BP370" s="451"/>
      <c r="BQ370" s="350"/>
      <c r="BR370" s="119"/>
      <c r="BS370" s="458" t="str">
        <f t="shared" si="77"/>
        <v>En Ejecución</v>
      </c>
      <c r="BT370" s="119"/>
      <c r="BU370" s="250"/>
      <c r="BV370" s="442"/>
      <c r="BW370" s="229"/>
    </row>
    <row r="371" spans="1:78" s="1195" customFormat="1" ht="42" customHeight="1">
      <c r="A371" s="1188" t="s">
        <v>131</v>
      </c>
      <c r="B371" s="1189">
        <v>44376</v>
      </c>
      <c r="C371" s="781" t="s">
        <v>755</v>
      </c>
      <c r="D371" s="1190" t="s">
        <v>2530</v>
      </c>
      <c r="E371" s="779" t="s">
        <v>2531</v>
      </c>
      <c r="F371" s="778" t="s">
        <v>98</v>
      </c>
      <c r="G371" s="779" t="s">
        <v>2532</v>
      </c>
      <c r="H371" s="1186" t="s">
        <v>2533</v>
      </c>
      <c r="I371" s="779">
        <v>1</v>
      </c>
      <c r="J371" s="1191" t="s">
        <v>2534</v>
      </c>
      <c r="K371" s="778" t="s">
        <v>110</v>
      </c>
      <c r="L371" s="779" t="s">
        <v>2535</v>
      </c>
      <c r="M371" s="779" t="s">
        <v>2536</v>
      </c>
      <c r="N371" s="779">
        <v>1</v>
      </c>
      <c r="O371" s="779" t="s">
        <v>2536</v>
      </c>
      <c r="P371" s="779" t="s">
        <v>2532</v>
      </c>
      <c r="Q371" s="779" t="s">
        <v>2532</v>
      </c>
      <c r="R371" s="1192">
        <v>44392</v>
      </c>
      <c r="S371" s="1192">
        <v>44561</v>
      </c>
      <c r="T371" s="783"/>
      <c r="U371" s="1193">
        <f t="shared" si="69"/>
        <v>44561</v>
      </c>
      <c r="V371" s="1113">
        <v>44497</v>
      </c>
      <c r="W371" s="1116" t="s">
        <v>2537</v>
      </c>
      <c r="X371" s="1119">
        <v>1</v>
      </c>
      <c r="Y371" s="1321" t="str">
        <f t="shared" si="70"/>
        <v>Destacado</v>
      </c>
      <c r="Z371" s="1118">
        <v>44544</v>
      </c>
      <c r="AA371" s="1117" t="s">
        <v>2538</v>
      </c>
      <c r="AB371" s="1117" t="s">
        <v>1301</v>
      </c>
      <c r="AC371" s="1113"/>
      <c r="AD371" s="1116"/>
      <c r="AE371" s="1119"/>
      <c r="AF371" s="1322" t="str">
        <f t="shared" si="71"/>
        <v>Sin Avance</v>
      </c>
      <c r="AG371" s="1113"/>
      <c r="AH371" s="1116"/>
      <c r="AI371" s="1116"/>
      <c r="AJ371" s="1113"/>
      <c r="AK371" s="1117"/>
      <c r="AL371" s="1119"/>
      <c r="AM371" s="1116" t="str">
        <f t="shared" si="72"/>
        <v>Sin Avance</v>
      </c>
      <c r="AN371" s="1117"/>
      <c r="AO371" s="1117"/>
      <c r="AP371" s="1117"/>
      <c r="AQ371" s="1117"/>
      <c r="AR371" s="1114"/>
      <c r="AS371" s="1119"/>
      <c r="AT371" s="1120" t="str">
        <f t="shared" si="73"/>
        <v>Sin Avance</v>
      </c>
      <c r="AU371" s="1113"/>
      <c r="AV371" s="1117"/>
      <c r="AW371" s="1117"/>
      <c r="AX371" s="1116"/>
      <c r="AY371" s="1114"/>
      <c r="AZ371" s="1119"/>
      <c r="BA371" s="1116" t="str">
        <f t="shared" si="74"/>
        <v>Sin Avance</v>
      </c>
      <c r="BB371" s="1116"/>
      <c r="BC371" s="1116"/>
      <c r="BD371" s="1116"/>
      <c r="BE371" s="1114"/>
      <c r="BF371" s="1114"/>
      <c r="BG371" s="1121"/>
      <c r="BH371" s="1116" t="str">
        <f t="shared" si="75"/>
        <v>Sin Avance</v>
      </c>
      <c r="BI371" s="1122"/>
      <c r="BJ371" s="1122"/>
      <c r="BK371" s="1114"/>
      <c r="BL371" s="1135">
        <f t="shared" si="76"/>
        <v>1</v>
      </c>
      <c r="BM371" s="1117" t="s">
        <v>96</v>
      </c>
      <c r="BN371" s="1117" t="s">
        <v>96</v>
      </c>
      <c r="BO371" s="1113">
        <v>44701</v>
      </c>
      <c r="BP371" s="1117" t="s">
        <v>4218</v>
      </c>
      <c r="BQ371" s="1122" t="s">
        <v>96</v>
      </c>
      <c r="BR371" s="1122" t="s">
        <v>96</v>
      </c>
      <c r="BS371" s="1125" t="str">
        <f t="shared" si="77"/>
        <v>Cerrada</v>
      </c>
      <c r="BT371" s="1116" t="s">
        <v>4219</v>
      </c>
      <c r="BU371" s="1127" t="s">
        <v>186</v>
      </c>
      <c r="BV371" s="1194"/>
      <c r="BZ371" s="1196"/>
    </row>
    <row r="372" spans="1:78" s="120" customFormat="1" ht="41.1" customHeight="1">
      <c r="A372" s="581" t="s">
        <v>131</v>
      </c>
      <c r="B372" s="582">
        <v>44376</v>
      </c>
      <c r="C372" s="443" t="s">
        <v>2539</v>
      </c>
      <c r="D372" s="487" t="s">
        <v>2530</v>
      </c>
      <c r="E372" s="446" t="s">
        <v>2540</v>
      </c>
      <c r="F372" s="112" t="s">
        <v>98</v>
      </c>
      <c r="G372" s="446" t="s">
        <v>1475</v>
      </c>
      <c r="H372" s="446" t="s">
        <v>2541</v>
      </c>
      <c r="I372" s="443">
        <v>1</v>
      </c>
      <c r="J372" s="583" t="s">
        <v>2542</v>
      </c>
      <c r="K372" s="112" t="s">
        <v>110</v>
      </c>
      <c r="L372" s="446" t="s">
        <v>2543</v>
      </c>
      <c r="M372" s="446" t="s">
        <v>2544</v>
      </c>
      <c r="N372" s="446">
        <v>1</v>
      </c>
      <c r="O372" s="446" t="s">
        <v>2544</v>
      </c>
      <c r="P372" s="112" t="s">
        <v>1480</v>
      </c>
      <c r="Q372" s="496" t="s">
        <v>1480</v>
      </c>
      <c r="R372" s="589">
        <v>44392</v>
      </c>
      <c r="S372" s="584">
        <v>44740</v>
      </c>
      <c r="T372" s="113"/>
      <c r="U372" s="201">
        <f t="shared" si="69"/>
        <v>44740</v>
      </c>
      <c r="V372" s="450"/>
      <c r="W372" s="114"/>
      <c r="X372" s="115"/>
      <c r="Y372" s="1307" t="str">
        <f t="shared" si="70"/>
        <v>Sin Avance</v>
      </c>
      <c r="Z372" s="461"/>
      <c r="AA372" s="116"/>
      <c r="AB372" s="462"/>
      <c r="AC372" s="450"/>
      <c r="AD372" s="114"/>
      <c r="AE372" s="115"/>
      <c r="AF372" s="451" t="str">
        <f t="shared" si="71"/>
        <v>Sin Avance</v>
      </c>
      <c r="AG372" s="150"/>
      <c r="AH372" s="114"/>
      <c r="AI372" s="250"/>
      <c r="AJ372" s="450"/>
      <c r="AK372" s="116"/>
      <c r="AL372" s="115"/>
      <c r="AM372" s="451" t="str">
        <f t="shared" si="72"/>
        <v>Sin Avance</v>
      </c>
      <c r="AN372" s="463"/>
      <c r="AO372" s="116"/>
      <c r="AP372" s="462"/>
      <c r="AQ372" s="146"/>
      <c r="AR372" s="117"/>
      <c r="AS372" s="115"/>
      <c r="AT372" s="454" t="str">
        <f t="shared" si="73"/>
        <v>Sin Avance</v>
      </c>
      <c r="AU372" s="450"/>
      <c r="AV372" s="116"/>
      <c r="AW372" s="462"/>
      <c r="AX372" s="459"/>
      <c r="AY372" s="147"/>
      <c r="AZ372" s="115"/>
      <c r="BA372" s="451" t="str">
        <f t="shared" si="74"/>
        <v>Sin Avance</v>
      </c>
      <c r="BB372" s="148"/>
      <c r="BC372" s="114"/>
      <c r="BD372" s="114"/>
      <c r="BE372" s="464"/>
      <c r="BF372" s="117"/>
      <c r="BG372" s="118"/>
      <c r="BH372" s="451" t="str">
        <f t="shared" si="75"/>
        <v>Sin Avance</v>
      </c>
      <c r="BI372" s="455"/>
      <c r="BJ372" s="119"/>
      <c r="BK372" s="147"/>
      <c r="BL372" s="223" t="str">
        <f t="shared" si="76"/>
        <v>Sin Avance</v>
      </c>
      <c r="BM372" s="146"/>
      <c r="BN372" s="27"/>
      <c r="BO372" s="114"/>
      <c r="BP372" s="116"/>
      <c r="BQ372" s="455"/>
      <c r="BR372" s="119"/>
      <c r="BS372" s="458" t="str">
        <f t="shared" si="77"/>
        <v>En Ejecución</v>
      </c>
      <c r="BT372" s="114"/>
      <c r="BU372" s="462"/>
      <c r="BV372" s="229"/>
    </row>
    <row r="373" spans="1:78" s="1195" customFormat="1" ht="42" customHeight="1">
      <c r="A373" s="1188" t="s">
        <v>131</v>
      </c>
      <c r="B373" s="1189">
        <v>44376</v>
      </c>
      <c r="C373" s="781" t="s">
        <v>774</v>
      </c>
      <c r="D373" s="1190" t="s">
        <v>2530</v>
      </c>
      <c r="E373" s="779" t="s">
        <v>2545</v>
      </c>
      <c r="F373" s="778" t="s">
        <v>98</v>
      </c>
      <c r="G373" s="1186" t="s">
        <v>1475</v>
      </c>
      <c r="H373" s="1186" t="s">
        <v>2546</v>
      </c>
      <c r="I373" s="781">
        <v>1</v>
      </c>
      <c r="J373" s="1191" t="s">
        <v>2547</v>
      </c>
      <c r="K373" s="778" t="s">
        <v>110</v>
      </c>
      <c r="L373" s="1186" t="s">
        <v>2548</v>
      </c>
      <c r="M373" s="1186" t="s">
        <v>2549</v>
      </c>
      <c r="N373" s="782">
        <v>1</v>
      </c>
      <c r="O373" s="1186" t="s">
        <v>2549</v>
      </c>
      <c r="P373" s="778" t="s">
        <v>1480</v>
      </c>
      <c r="Q373" s="1131" t="s">
        <v>1480</v>
      </c>
      <c r="R373" s="1192">
        <v>44391</v>
      </c>
      <c r="S373" s="1192">
        <v>44561</v>
      </c>
      <c r="T373" s="783"/>
      <c r="U373" s="1193">
        <f t="shared" si="69"/>
        <v>44561</v>
      </c>
      <c r="V373" s="1113">
        <v>44524</v>
      </c>
      <c r="W373" s="1116" t="s">
        <v>2550</v>
      </c>
      <c r="X373" s="1119">
        <v>1</v>
      </c>
      <c r="Y373" s="1321" t="str">
        <f t="shared" si="70"/>
        <v>Destacado</v>
      </c>
      <c r="Z373" s="1118">
        <v>44546</v>
      </c>
      <c r="AA373" s="1117" t="s">
        <v>2551</v>
      </c>
      <c r="AB373" s="1117" t="s">
        <v>584</v>
      </c>
      <c r="AC373" s="1113"/>
      <c r="AD373" s="1116"/>
      <c r="AE373" s="1119"/>
      <c r="AF373" s="1322" t="str">
        <f t="shared" si="71"/>
        <v>Sin Avance</v>
      </c>
      <c r="AG373" s="1113"/>
      <c r="AH373" s="1116"/>
      <c r="AI373" s="1116"/>
      <c r="AJ373" s="1113"/>
      <c r="AK373" s="1117"/>
      <c r="AL373" s="1119"/>
      <c r="AM373" s="1116" t="str">
        <f t="shared" si="72"/>
        <v>Sin Avance</v>
      </c>
      <c r="AN373" s="1117"/>
      <c r="AO373" s="1117"/>
      <c r="AP373" s="1117"/>
      <c r="AQ373" s="1117"/>
      <c r="AR373" s="1114"/>
      <c r="AS373" s="1119"/>
      <c r="AT373" s="1120" t="str">
        <f t="shared" si="73"/>
        <v>Sin Avance</v>
      </c>
      <c r="AU373" s="1113"/>
      <c r="AV373" s="1117"/>
      <c r="AW373" s="1117"/>
      <c r="AX373" s="1116"/>
      <c r="AY373" s="1114"/>
      <c r="AZ373" s="1119"/>
      <c r="BA373" s="1116" t="str">
        <f t="shared" si="74"/>
        <v>Sin Avance</v>
      </c>
      <c r="BB373" s="1116"/>
      <c r="BC373" s="1116"/>
      <c r="BD373" s="1116"/>
      <c r="BE373" s="1114"/>
      <c r="BF373" s="1114"/>
      <c r="BG373" s="1121"/>
      <c r="BH373" s="1116" t="str">
        <f t="shared" si="75"/>
        <v>Sin Avance</v>
      </c>
      <c r="BI373" s="1122"/>
      <c r="BJ373" s="1122"/>
      <c r="BK373" s="1114"/>
      <c r="BL373" s="1135">
        <f t="shared" si="76"/>
        <v>1</v>
      </c>
      <c r="BM373" s="1117" t="s">
        <v>96</v>
      </c>
      <c r="BN373" s="1117" t="s">
        <v>96</v>
      </c>
      <c r="BO373" s="1113">
        <v>44701</v>
      </c>
      <c r="BP373" s="1117" t="s">
        <v>4218</v>
      </c>
      <c r="BQ373" s="1122" t="s">
        <v>96</v>
      </c>
      <c r="BR373" s="1122" t="s">
        <v>96</v>
      </c>
      <c r="BS373" s="1125" t="str">
        <f t="shared" si="77"/>
        <v>Cerrada</v>
      </c>
      <c r="BT373" s="1116" t="s">
        <v>4219</v>
      </c>
      <c r="BU373" s="1127" t="s">
        <v>186</v>
      </c>
      <c r="BV373" s="1194"/>
      <c r="BZ373" s="1196"/>
    </row>
    <row r="374" spans="1:78" s="120" customFormat="1" ht="41.1" customHeight="1">
      <c r="A374" s="581" t="s">
        <v>131</v>
      </c>
      <c r="B374" s="582">
        <v>44376</v>
      </c>
      <c r="C374" s="443" t="s">
        <v>774</v>
      </c>
      <c r="D374" s="487" t="s">
        <v>2530</v>
      </c>
      <c r="E374" s="445" t="s">
        <v>2545</v>
      </c>
      <c r="F374" s="112" t="s">
        <v>98</v>
      </c>
      <c r="G374" s="447" t="s">
        <v>1475</v>
      </c>
      <c r="H374" s="447" t="s">
        <v>2552</v>
      </c>
      <c r="I374" s="443">
        <v>2</v>
      </c>
      <c r="J374" s="445" t="s">
        <v>2553</v>
      </c>
      <c r="K374" s="112" t="s">
        <v>110</v>
      </c>
      <c r="L374" s="446" t="s">
        <v>2554</v>
      </c>
      <c r="M374" s="447" t="s">
        <v>2555</v>
      </c>
      <c r="N374" s="570">
        <v>1</v>
      </c>
      <c r="O374" s="447" t="s">
        <v>2555</v>
      </c>
      <c r="P374" s="112" t="s">
        <v>1480</v>
      </c>
      <c r="Q374" s="382" t="s">
        <v>1480</v>
      </c>
      <c r="R374" s="584">
        <v>44204</v>
      </c>
      <c r="S374" s="584">
        <v>44740</v>
      </c>
      <c r="T374" s="113"/>
      <c r="U374" s="201">
        <f t="shared" si="69"/>
        <v>44740</v>
      </c>
      <c r="V374" s="453">
        <v>44635</v>
      </c>
      <c r="W374" s="114" t="s">
        <v>4062</v>
      </c>
      <c r="X374" s="115">
        <v>1</v>
      </c>
      <c r="Y374" s="1307" t="str">
        <f t="shared" si="70"/>
        <v>Destacado</v>
      </c>
      <c r="Z374" s="585">
        <v>44676</v>
      </c>
      <c r="AA374" s="116" t="s">
        <v>4144</v>
      </c>
      <c r="AB374" s="116" t="s">
        <v>346</v>
      </c>
      <c r="AC374" s="453"/>
      <c r="AD374" s="148"/>
      <c r="AE374" s="115"/>
      <c r="AF374" s="451" t="str">
        <f t="shared" si="71"/>
        <v>Sin Avance</v>
      </c>
      <c r="AG374" s="453"/>
      <c r="AH374" s="114"/>
      <c r="AI374" s="114"/>
      <c r="AJ374" s="150"/>
      <c r="AK374" s="116"/>
      <c r="AL374" s="115"/>
      <c r="AM374" s="451" t="str">
        <f t="shared" si="72"/>
        <v>Sin Avance</v>
      </c>
      <c r="AN374" s="463"/>
      <c r="AO374" s="116"/>
      <c r="AP374" s="462"/>
      <c r="AQ374" s="146"/>
      <c r="AR374" s="117"/>
      <c r="AS374" s="115"/>
      <c r="AT374" s="454" t="str">
        <f t="shared" si="73"/>
        <v>Sin Avance</v>
      </c>
      <c r="AU374" s="450"/>
      <c r="AV374" s="116"/>
      <c r="AW374" s="462"/>
      <c r="AX374" s="459"/>
      <c r="AY374" s="147"/>
      <c r="AZ374" s="115"/>
      <c r="BA374" s="451" t="str">
        <f t="shared" si="74"/>
        <v>Sin Avance</v>
      </c>
      <c r="BB374" s="148"/>
      <c r="BC374" s="114"/>
      <c r="BD374" s="114"/>
      <c r="BE374" s="464"/>
      <c r="BF374" s="117"/>
      <c r="BG374" s="118"/>
      <c r="BH374" s="451" t="str">
        <f t="shared" si="75"/>
        <v>Sin Avance</v>
      </c>
      <c r="BI374" s="455"/>
      <c r="BJ374" s="119"/>
      <c r="BK374" s="147"/>
      <c r="BL374" s="456">
        <f t="shared" si="76"/>
        <v>1</v>
      </c>
      <c r="BM374" s="116" t="s">
        <v>96</v>
      </c>
      <c r="BN374" s="116" t="s">
        <v>96</v>
      </c>
      <c r="BO374" s="114"/>
      <c r="BP374" s="116"/>
      <c r="BQ374" s="119"/>
      <c r="BR374" s="119"/>
      <c r="BS374" s="458" t="str">
        <f t="shared" si="77"/>
        <v/>
      </c>
      <c r="BT374" s="114"/>
      <c r="BU374" s="116"/>
    </row>
    <row r="375" spans="1:78" s="120" customFormat="1" ht="41.1" customHeight="1">
      <c r="A375" s="581" t="s">
        <v>131</v>
      </c>
      <c r="B375" s="582">
        <v>44376</v>
      </c>
      <c r="C375" s="443" t="s">
        <v>783</v>
      </c>
      <c r="D375" s="487" t="s">
        <v>2530</v>
      </c>
      <c r="E375" s="445" t="s">
        <v>2556</v>
      </c>
      <c r="F375" s="112" t="s">
        <v>98</v>
      </c>
      <c r="G375" s="446" t="s">
        <v>2557</v>
      </c>
      <c r="H375" s="445" t="s">
        <v>2558</v>
      </c>
      <c r="I375" s="443">
        <v>1</v>
      </c>
      <c r="J375" s="445" t="s">
        <v>2559</v>
      </c>
      <c r="K375" s="112" t="s">
        <v>110</v>
      </c>
      <c r="L375" s="446" t="s">
        <v>2560</v>
      </c>
      <c r="M375" s="446" t="s">
        <v>2561</v>
      </c>
      <c r="N375" s="570">
        <v>1</v>
      </c>
      <c r="O375" s="446" t="s">
        <v>2561</v>
      </c>
      <c r="P375" s="446" t="s">
        <v>2557</v>
      </c>
      <c r="Q375" s="402" t="s">
        <v>2557</v>
      </c>
      <c r="R375" s="589">
        <v>44391</v>
      </c>
      <c r="S375" s="584">
        <v>44651</v>
      </c>
      <c r="T375" s="113"/>
      <c r="U375" s="201">
        <f t="shared" si="69"/>
        <v>44651</v>
      </c>
      <c r="V375" s="453">
        <v>44650</v>
      </c>
      <c r="W375" s="114" t="s">
        <v>4063</v>
      </c>
      <c r="X375" s="115">
        <v>1</v>
      </c>
      <c r="Y375" s="1307" t="str">
        <f t="shared" si="70"/>
        <v>Destacado</v>
      </c>
      <c r="Z375" s="585">
        <v>44676</v>
      </c>
      <c r="AA375" s="116" t="s">
        <v>4145</v>
      </c>
      <c r="AB375" s="116" t="s">
        <v>346</v>
      </c>
      <c r="AC375" s="453"/>
      <c r="AD375" s="148"/>
      <c r="AE375" s="115"/>
      <c r="AF375" s="451" t="str">
        <f t="shared" si="71"/>
        <v>Sin Avance</v>
      </c>
      <c r="AG375" s="453"/>
      <c r="AH375" s="114"/>
      <c r="AI375" s="114"/>
      <c r="AJ375" s="150"/>
      <c r="AK375" s="116"/>
      <c r="AL375" s="115"/>
      <c r="AM375" s="451" t="str">
        <f t="shared" si="72"/>
        <v>Sin Avance</v>
      </c>
      <c r="AN375" s="463"/>
      <c r="AO375" s="116"/>
      <c r="AP375" s="462"/>
      <c r="AQ375" s="146"/>
      <c r="AR375" s="117"/>
      <c r="AS375" s="115"/>
      <c r="AT375" s="454" t="str">
        <f t="shared" si="73"/>
        <v>Sin Avance</v>
      </c>
      <c r="AU375" s="450"/>
      <c r="AV375" s="116"/>
      <c r="AW375" s="462"/>
      <c r="AX375" s="459"/>
      <c r="AY375" s="147"/>
      <c r="AZ375" s="115"/>
      <c r="BA375" s="451" t="str">
        <f t="shared" si="74"/>
        <v>Sin Avance</v>
      </c>
      <c r="BB375" s="148"/>
      <c r="BC375" s="114"/>
      <c r="BD375" s="114"/>
      <c r="BE375" s="464"/>
      <c r="BF375" s="117"/>
      <c r="BG375" s="118"/>
      <c r="BH375" s="451" t="str">
        <f t="shared" si="75"/>
        <v>Sin Avance</v>
      </c>
      <c r="BI375" s="455"/>
      <c r="BJ375" s="119"/>
      <c r="BK375" s="147"/>
      <c r="BL375" s="456">
        <f t="shared" si="76"/>
        <v>1</v>
      </c>
      <c r="BM375" s="116" t="s">
        <v>96</v>
      </c>
      <c r="BN375" s="116" t="s">
        <v>96</v>
      </c>
      <c r="BO375" s="114"/>
      <c r="BP375" s="116"/>
      <c r="BQ375" s="119"/>
      <c r="BR375" s="119"/>
      <c r="BS375" s="458" t="str">
        <f t="shared" si="77"/>
        <v/>
      </c>
      <c r="BT375" s="114"/>
      <c r="BU375" s="116"/>
    </row>
    <row r="376" spans="1:78" s="120" customFormat="1" ht="41.1" customHeight="1">
      <c r="A376" s="581" t="s">
        <v>131</v>
      </c>
      <c r="B376" s="582">
        <v>44376</v>
      </c>
      <c r="C376" s="443" t="s">
        <v>783</v>
      </c>
      <c r="D376" s="487" t="s">
        <v>2530</v>
      </c>
      <c r="E376" s="445" t="s">
        <v>2556</v>
      </c>
      <c r="F376" s="112" t="s">
        <v>98</v>
      </c>
      <c r="G376" s="446" t="s">
        <v>2557</v>
      </c>
      <c r="H376" s="445" t="s">
        <v>2558</v>
      </c>
      <c r="I376" s="443">
        <v>2</v>
      </c>
      <c r="J376" s="445" t="s">
        <v>2562</v>
      </c>
      <c r="K376" s="112" t="s">
        <v>110</v>
      </c>
      <c r="L376" s="446" t="s">
        <v>2563</v>
      </c>
      <c r="M376" s="446" t="s">
        <v>2564</v>
      </c>
      <c r="N376" s="570">
        <v>1</v>
      </c>
      <c r="O376" s="446" t="s">
        <v>2564</v>
      </c>
      <c r="P376" s="446" t="s">
        <v>2557</v>
      </c>
      <c r="Q376" s="446" t="s">
        <v>2557</v>
      </c>
      <c r="R376" s="589">
        <v>44652</v>
      </c>
      <c r="S376" s="584">
        <v>44740</v>
      </c>
      <c r="T376" s="113"/>
      <c r="U376" s="201">
        <f t="shared" si="69"/>
        <v>44740</v>
      </c>
      <c r="V376" s="453">
        <v>44650</v>
      </c>
      <c r="W376" s="114" t="s">
        <v>4064</v>
      </c>
      <c r="X376" s="115">
        <v>1</v>
      </c>
      <c r="Y376" s="1307" t="str">
        <f t="shared" si="70"/>
        <v>Destacado</v>
      </c>
      <c r="Z376" s="585">
        <v>44676</v>
      </c>
      <c r="AA376" s="116" t="s">
        <v>4146</v>
      </c>
      <c r="AB376" s="116" t="s">
        <v>346</v>
      </c>
      <c r="AC376" s="453"/>
      <c r="AD376" s="148"/>
      <c r="AE376" s="115"/>
      <c r="AF376" s="451" t="str">
        <f t="shared" si="71"/>
        <v>Sin Avance</v>
      </c>
      <c r="AG376" s="453"/>
      <c r="AH376" s="114"/>
      <c r="AI376" s="114"/>
      <c r="AJ376" s="150"/>
      <c r="AK376" s="116"/>
      <c r="AL376" s="115"/>
      <c r="AM376" s="451" t="str">
        <f t="shared" si="72"/>
        <v>Sin Avance</v>
      </c>
      <c r="AN376" s="463"/>
      <c r="AO376" s="116"/>
      <c r="AP376" s="462"/>
      <c r="AQ376" s="146"/>
      <c r="AR376" s="117"/>
      <c r="AS376" s="115"/>
      <c r="AT376" s="454" t="str">
        <f t="shared" si="73"/>
        <v>Sin Avance</v>
      </c>
      <c r="AU376" s="450"/>
      <c r="AV376" s="116"/>
      <c r="AW376" s="462"/>
      <c r="AX376" s="459"/>
      <c r="AY376" s="147"/>
      <c r="AZ376" s="115"/>
      <c r="BA376" s="451" t="str">
        <f t="shared" si="74"/>
        <v>Sin Avance</v>
      </c>
      <c r="BB376" s="148"/>
      <c r="BC376" s="114"/>
      <c r="BD376" s="114"/>
      <c r="BE376" s="464"/>
      <c r="BF376" s="117"/>
      <c r="BG376" s="118"/>
      <c r="BH376" s="451" t="str">
        <f t="shared" si="75"/>
        <v>Sin Avance</v>
      </c>
      <c r="BI376" s="455"/>
      <c r="BJ376" s="119"/>
      <c r="BK376" s="147"/>
      <c r="BL376" s="456">
        <f t="shared" si="76"/>
        <v>1</v>
      </c>
      <c r="BM376" s="116" t="s">
        <v>96</v>
      </c>
      <c r="BN376" s="116" t="s">
        <v>96</v>
      </c>
      <c r="BO376" s="114"/>
      <c r="BP376" s="116"/>
      <c r="BQ376" s="119"/>
      <c r="BR376" s="119"/>
      <c r="BS376" s="458" t="str">
        <f t="shared" si="77"/>
        <v/>
      </c>
      <c r="BT376" s="114"/>
      <c r="BU376" s="116"/>
    </row>
    <row r="377" spans="1:78" s="1195" customFormat="1" ht="45" customHeight="1">
      <c r="A377" s="1188" t="s">
        <v>131</v>
      </c>
      <c r="B377" s="1189">
        <v>44376</v>
      </c>
      <c r="C377" s="781" t="s">
        <v>792</v>
      </c>
      <c r="D377" s="1190" t="s">
        <v>2530</v>
      </c>
      <c r="E377" s="779" t="s">
        <v>2565</v>
      </c>
      <c r="F377" s="778" t="s">
        <v>98</v>
      </c>
      <c r="G377" s="779" t="s">
        <v>219</v>
      </c>
      <c r="H377" s="780" t="s">
        <v>3989</v>
      </c>
      <c r="I377" s="781">
        <v>1</v>
      </c>
      <c r="J377" s="1191" t="s">
        <v>3990</v>
      </c>
      <c r="K377" s="778" t="s">
        <v>110</v>
      </c>
      <c r="L377" s="779" t="s">
        <v>3991</v>
      </c>
      <c r="M377" s="779" t="s">
        <v>3992</v>
      </c>
      <c r="N377" s="779">
        <v>2</v>
      </c>
      <c r="O377" s="779" t="s">
        <v>3992</v>
      </c>
      <c r="P377" s="779" t="s">
        <v>219</v>
      </c>
      <c r="Q377" s="779" t="s">
        <v>219</v>
      </c>
      <c r="R377" s="1192">
        <v>44376</v>
      </c>
      <c r="S377" s="1192">
        <v>44740</v>
      </c>
      <c r="T377" s="783"/>
      <c r="U377" s="1193">
        <f t="shared" si="69"/>
        <v>44740</v>
      </c>
      <c r="V377" s="1113">
        <v>44685</v>
      </c>
      <c r="W377" s="1116" t="s">
        <v>4228</v>
      </c>
      <c r="X377" s="1119">
        <v>0.5</v>
      </c>
      <c r="Y377" s="1321" t="str">
        <f t="shared" si="70"/>
        <v>No Satisfactorio</v>
      </c>
      <c r="Z377" s="1118"/>
      <c r="AA377" s="1117"/>
      <c r="AB377" s="1117"/>
      <c r="AC377" s="1113"/>
      <c r="AD377" s="1116"/>
      <c r="AE377" s="1119"/>
      <c r="AF377" s="1322" t="str">
        <f t="shared" si="71"/>
        <v>Sin Avance</v>
      </c>
      <c r="AG377" s="1113"/>
      <c r="AH377" s="1116"/>
      <c r="AI377" s="1116"/>
      <c r="AJ377" s="1113"/>
      <c r="AK377" s="1116"/>
      <c r="AL377" s="1119"/>
      <c r="AM377" s="1116" t="str">
        <f t="shared" si="72"/>
        <v>Sin Avance</v>
      </c>
      <c r="AN377" s="1113"/>
      <c r="AO377" s="1116"/>
      <c r="AP377" s="1116"/>
      <c r="AQ377" s="1113"/>
      <c r="AR377" s="1116"/>
      <c r="AS377" s="1119"/>
      <c r="AT377" s="1120" t="str">
        <f t="shared" si="73"/>
        <v>Sin Avance</v>
      </c>
      <c r="AU377" s="1113"/>
      <c r="AV377" s="1116"/>
      <c r="AW377" s="1116"/>
      <c r="AX377" s="1116"/>
      <c r="AY377" s="1114"/>
      <c r="AZ377" s="1119"/>
      <c r="BA377" s="1116" t="str">
        <f t="shared" si="74"/>
        <v>Sin Avance</v>
      </c>
      <c r="BB377" s="1113"/>
      <c r="BC377" s="1116"/>
      <c r="BD377" s="1116"/>
      <c r="BE377" s="1114"/>
      <c r="BF377" s="1114"/>
      <c r="BG377" s="1121"/>
      <c r="BH377" s="1116" t="str">
        <f t="shared" si="75"/>
        <v>Sin Avance</v>
      </c>
      <c r="BI377" s="1122"/>
      <c r="BJ377" s="1122"/>
      <c r="BK377" s="1114"/>
      <c r="BL377" s="1135">
        <f t="shared" si="76"/>
        <v>0.5</v>
      </c>
      <c r="BM377" s="1117"/>
      <c r="BN377" s="1117"/>
      <c r="BO377" s="1116"/>
      <c r="BP377" s="1117"/>
      <c r="BQ377" s="1122"/>
      <c r="BR377" s="1122"/>
      <c r="BS377" s="1125" t="str">
        <f t="shared" si="77"/>
        <v>En Ejecución</v>
      </c>
      <c r="BT377" s="1116"/>
      <c r="BU377" s="1127"/>
      <c r="BV377" s="1194"/>
      <c r="BZ377" s="1196"/>
    </row>
    <row r="378" spans="1:78" s="1195" customFormat="1" ht="42" customHeight="1">
      <c r="A378" s="778" t="s">
        <v>131</v>
      </c>
      <c r="B378" s="1197">
        <v>44376</v>
      </c>
      <c r="C378" s="781" t="s">
        <v>792</v>
      </c>
      <c r="D378" s="1190" t="s">
        <v>2530</v>
      </c>
      <c r="E378" s="780" t="s">
        <v>2565</v>
      </c>
      <c r="F378" s="778" t="s">
        <v>98</v>
      </c>
      <c r="G378" s="779" t="s">
        <v>219</v>
      </c>
      <c r="H378" s="780" t="s">
        <v>2566</v>
      </c>
      <c r="I378" s="781">
        <v>2</v>
      </c>
      <c r="J378" s="780" t="s">
        <v>2567</v>
      </c>
      <c r="K378" s="778" t="s">
        <v>110</v>
      </c>
      <c r="L378" s="779" t="s">
        <v>2568</v>
      </c>
      <c r="M378" s="779" t="s">
        <v>2569</v>
      </c>
      <c r="N378" s="779">
        <v>4</v>
      </c>
      <c r="O378" s="779" t="s">
        <v>2569</v>
      </c>
      <c r="P378" s="779" t="s">
        <v>219</v>
      </c>
      <c r="Q378" s="779" t="s">
        <v>219</v>
      </c>
      <c r="R378" s="1192">
        <v>44376</v>
      </c>
      <c r="S378" s="1192">
        <v>44740</v>
      </c>
      <c r="T378" s="783"/>
      <c r="U378" s="1193">
        <f t="shared" si="69"/>
        <v>44740</v>
      </c>
      <c r="V378" s="1113">
        <v>44469</v>
      </c>
      <c r="W378" s="1116" t="s">
        <v>2570</v>
      </c>
      <c r="X378" s="1119">
        <v>0.3</v>
      </c>
      <c r="Y378" s="1321" t="str">
        <f t="shared" si="70"/>
        <v>No Satisfactorio</v>
      </c>
      <c r="Z378" s="1118">
        <v>44557</v>
      </c>
      <c r="AA378" s="1117" t="s">
        <v>2571</v>
      </c>
      <c r="AB378" s="1117" t="s">
        <v>584</v>
      </c>
      <c r="AC378" s="1113">
        <v>44685</v>
      </c>
      <c r="AD378" s="1116" t="s">
        <v>4229</v>
      </c>
      <c r="AE378" s="1119">
        <v>0.9</v>
      </c>
      <c r="AF378" s="1322" t="str">
        <f t="shared" si="71"/>
        <v>Satisfactorio</v>
      </c>
      <c r="AG378" s="1113"/>
      <c r="AH378" s="1116"/>
      <c r="AI378" s="1116"/>
      <c r="AJ378" s="1113"/>
      <c r="AK378" s="1117"/>
      <c r="AL378" s="1119"/>
      <c r="AM378" s="1116" t="str">
        <f t="shared" si="72"/>
        <v>Sin Avance</v>
      </c>
      <c r="AN378" s="1117"/>
      <c r="AO378" s="1117"/>
      <c r="AP378" s="1117"/>
      <c r="AQ378" s="1117"/>
      <c r="AR378" s="1114"/>
      <c r="AS378" s="1119"/>
      <c r="AT378" s="1120" t="str">
        <f t="shared" si="73"/>
        <v>Sin Avance</v>
      </c>
      <c r="AU378" s="1113"/>
      <c r="AV378" s="1117"/>
      <c r="AW378" s="1117"/>
      <c r="AX378" s="1116"/>
      <c r="AY378" s="1114"/>
      <c r="AZ378" s="1119"/>
      <c r="BA378" s="1116" t="str">
        <f t="shared" si="74"/>
        <v>Sin Avance</v>
      </c>
      <c r="BB378" s="1116"/>
      <c r="BC378" s="1116"/>
      <c r="BD378" s="1116"/>
      <c r="BE378" s="1114"/>
      <c r="BF378" s="1114"/>
      <c r="BG378" s="1121"/>
      <c r="BH378" s="1116" t="str">
        <f t="shared" si="75"/>
        <v>Sin Avance</v>
      </c>
      <c r="BI378" s="1122"/>
      <c r="BJ378" s="1122"/>
      <c r="BK378" s="1114"/>
      <c r="BL378" s="1135">
        <f t="shared" si="76"/>
        <v>0.9</v>
      </c>
      <c r="BM378" s="1117"/>
      <c r="BN378" s="1117"/>
      <c r="BO378" s="1116"/>
      <c r="BP378" s="1117"/>
      <c r="BQ378" s="1122"/>
      <c r="BR378" s="1122"/>
      <c r="BS378" s="1125" t="str">
        <f t="shared" si="77"/>
        <v>En Ejecución</v>
      </c>
      <c r="BT378" s="1116"/>
      <c r="BU378" s="1127"/>
      <c r="BV378" s="1194"/>
      <c r="BZ378" s="1196"/>
    </row>
    <row r="379" spans="1:78" s="120" customFormat="1" ht="41.1" customHeight="1">
      <c r="A379" s="581" t="s">
        <v>131</v>
      </c>
      <c r="B379" s="582">
        <v>44376</v>
      </c>
      <c r="C379" s="443" t="s">
        <v>804</v>
      </c>
      <c r="D379" s="487" t="s">
        <v>2530</v>
      </c>
      <c r="E379" s="446" t="s">
        <v>2572</v>
      </c>
      <c r="F379" s="112" t="s">
        <v>98</v>
      </c>
      <c r="G379" s="446" t="s">
        <v>2573</v>
      </c>
      <c r="H379" s="447" t="s">
        <v>2574</v>
      </c>
      <c r="I379" s="443">
        <v>1</v>
      </c>
      <c r="J379" s="583" t="s">
        <v>2575</v>
      </c>
      <c r="K379" s="112" t="s">
        <v>110</v>
      </c>
      <c r="L379" s="446" t="s">
        <v>2576</v>
      </c>
      <c r="M379" s="446" t="s">
        <v>2577</v>
      </c>
      <c r="N379" s="446">
        <v>1</v>
      </c>
      <c r="O379" s="446" t="s">
        <v>2577</v>
      </c>
      <c r="P379" s="446" t="s">
        <v>2573</v>
      </c>
      <c r="Q379" s="446" t="s">
        <v>2573</v>
      </c>
      <c r="R379" s="589">
        <v>44389</v>
      </c>
      <c r="S379" s="584">
        <v>44740</v>
      </c>
      <c r="T379" s="113"/>
      <c r="U379" s="201">
        <f t="shared" si="69"/>
        <v>44740</v>
      </c>
      <c r="V379" s="453"/>
      <c r="W379" s="114"/>
      <c r="X379" s="115"/>
      <c r="Y379" s="1307" t="str">
        <f t="shared" si="70"/>
        <v>Sin Avance</v>
      </c>
      <c r="Z379" s="461"/>
      <c r="AA379" s="116"/>
      <c r="AB379" s="462"/>
      <c r="AC379" s="450"/>
      <c r="AD379" s="114"/>
      <c r="AE379" s="115"/>
      <c r="AF379" s="451" t="str">
        <f t="shared" si="71"/>
        <v>Sin Avance</v>
      </c>
      <c r="AG379" s="150"/>
      <c r="AH379" s="114"/>
      <c r="AI379" s="250"/>
      <c r="AJ379" s="450"/>
      <c r="AK379" s="116"/>
      <c r="AL379" s="115"/>
      <c r="AM379" s="451" t="str">
        <f t="shared" si="72"/>
        <v>Sin Avance</v>
      </c>
      <c r="AN379" s="463"/>
      <c r="AO379" s="116"/>
      <c r="AP379" s="462"/>
      <c r="AQ379" s="146"/>
      <c r="AR379" s="117"/>
      <c r="AS379" s="115"/>
      <c r="AT379" s="454" t="str">
        <f t="shared" si="73"/>
        <v>Sin Avance</v>
      </c>
      <c r="AU379" s="450"/>
      <c r="AV379" s="116"/>
      <c r="AW379" s="462"/>
      <c r="AX379" s="459"/>
      <c r="AY379" s="147"/>
      <c r="AZ379" s="115"/>
      <c r="BA379" s="451" t="str">
        <f t="shared" si="74"/>
        <v>Sin Avance</v>
      </c>
      <c r="BB379" s="148"/>
      <c r="BC379" s="114"/>
      <c r="BD379" s="114"/>
      <c r="BE379" s="464"/>
      <c r="BF379" s="117"/>
      <c r="BG379" s="118"/>
      <c r="BH379" s="451" t="str">
        <f t="shared" si="75"/>
        <v>Sin Avance</v>
      </c>
      <c r="BI379" s="455"/>
      <c r="BJ379" s="119"/>
      <c r="BK379" s="147"/>
      <c r="BL379" s="223" t="str">
        <f t="shared" si="76"/>
        <v>Sin Avance</v>
      </c>
      <c r="BM379" s="146"/>
      <c r="BN379" s="27"/>
      <c r="BO379" s="114"/>
      <c r="BP379" s="116"/>
      <c r="BQ379" s="455"/>
      <c r="BR379" s="119"/>
      <c r="BS379" s="458" t="str">
        <f t="shared" si="77"/>
        <v>En Ejecución</v>
      </c>
      <c r="BT379" s="114"/>
      <c r="BU379" s="462"/>
      <c r="BV379" s="229"/>
    </row>
    <row r="380" spans="1:78" s="120" customFormat="1" ht="41.1" customHeight="1">
      <c r="A380" s="581" t="s">
        <v>131</v>
      </c>
      <c r="B380" s="582">
        <v>44376</v>
      </c>
      <c r="C380" s="443" t="s">
        <v>804</v>
      </c>
      <c r="D380" s="487" t="s">
        <v>2530</v>
      </c>
      <c r="E380" s="446" t="s">
        <v>2572</v>
      </c>
      <c r="F380" s="112" t="s">
        <v>98</v>
      </c>
      <c r="G380" s="446" t="s">
        <v>2578</v>
      </c>
      <c r="H380" s="447" t="s">
        <v>2579</v>
      </c>
      <c r="I380" s="443">
        <v>2</v>
      </c>
      <c r="J380" s="583" t="s">
        <v>2580</v>
      </c>
      <c r="K380" s="112" t="s">
        <v>110</v>
      </c>
      <c r="L380" s="446" t="s">
        <v>2581</v>
      </c>
      <c r="M380" s="446" t="s">
        <v>2582</v>
      </c>
      <c r="N380" s="593">
        <v>1</v>
      </c>
      <c r="O380" s="446" t="s">
        <v>2582</v>
      </c>
      <c r="P380" s="112" t="s">
        <v>1480</v>
      </c>
      <c r="Q380" s="496" t="s">
        <v>1480</v>
      </c>
      <c r="R380" s="589">
        <v>44389</v>
      </c>
      <c r="S380" s="584">
        <v>44740</v>
      </c>
      <c r="T380" s="113"/>
      <c r="U380" s="201">
        <f t="shared" si="69"/>
        <v>44740</v>
      </c>
      <c r="V380" s="453"/>
      <c r="W380" s="114"/>
      <c r="X380" s="115"/>
      <c r="Y380" s="1307" t="str">
        <f t="shared" si="70"/>
        <v>Sin Avance</v>
      </c>
      <c r="Z380" s="461"/>
      <c r="AA380" s="116"/>
      <c r="AB380" s="462"/>
      <c r="AC380" s="450"/>
      <c r="AD380" s="114"/>
      <c r="AE380" s="115"/>
      <c r="AF380" s="451" t="str">
        <f t="shared" si="71"/>
        <v>Sin Avance</v>
      </c>
      <c r="AG380" s="150"/>
      <c r="AH380" s="114"/>
      <c r="AI380" s="250"/>
      <c r="AJ380" s="450"/>
      <c r="AK380" s="116"/>
      <c r="AL380" s="115"/>
      <c r="AM380" s="451" t="str">
        <f t="shared" si="72"/>
        <v>Sin Avance</v>
      </c>
      <c r="AN380" s="463"/>
      <c r="AO380" s="116"/>
      <c r="AP380" s="462"/>
      <c r="AQ380" s="146"/>
      <c r="AR380" s="117"/>
      <c r="AS380" s="115"/>
      <c r="AT380" s="454" t="str">
        <f t="shared" si="73"/>
        <v>Sin Avance</v>
      </c>
      <c r="AU380" s="450"/>
      <c r="AV380" s="116"/>
      <c r="AW380" s="462"/>
      <c r="AX380" s="459"/>
      <c r="AY380" s="147"/>
      <c r="AZ380" s="115"/>
      <c r="BA380" s="451" t="str">
        <f t="shared" si="74"/>
        <v>Sin Avance</v>
      </c>
      <c r="BB380" s="148"/>
      <c r="BC380" s="114"/>
      <c r="BD380" s="114"/>
      <c r="BE380" s="464"/>
      <c r="BF380" s="117"/>
      <c r="BG380" s="118"/>
      <c r="BH380" s="451" t="str">
        <f t="shared" si="75"/>
        <v>Sin Avance</v>
      </c>
      <c r="BI380" s="455"/>
      <c r="BJ380" s="119"/>
      <c r="BK380" s="147"/>
      <c r="BL380" s="223" t="str">
        <f t="shared" si="76"/>
        <v>Sin Avance</v>
      </c>
      <c r="BM380" s="146"/>
      <c r="BN380" s="27"/>
      <c r="BO380" s="114"/>
      <c r="BP380" s="116"/>
      <c r="BQ380" s="455"/>
      <c r="BR380" s="119"/>
      <c r="BS380" s="458" t="str">
        <f t="shared" si="77"/>
        <v>En Ejecución</v>
      </c>
      <c r="BT380" s="114"/>
      <c r="BU380" s="462"/>
      <c r="BV380" s="229"/>
    </row>
    <row r="381" spans="1:78" s="1195" customFormat="1" ht="47.25" customHeight="1">
      <c r="A381" s="778" t="s">
        <v>131</v>
      </c>
      <c r="B381" s="1197">
        <v>44376</v>
      </c>
      <c r="C381" s="781" t="s">
        <v>845</v>
      </c>
      <c r="D381" s="1190" t="s">
        <v>2530</v>
      </c>
      <c r="E381" s="780" t="s">
        <v>2583</v>
      </c>
      <c r="F381" s="778" t="s">
        <v>102</v>
      </c>
      <c r="G381" s="779" t="s">
        <v>175</v>
      </c>
      <c r="H381" s="780" t="s">
        <v>2584</v>
      </c>
      <c r="I381" s="779">
        <v>1</v>
      </c>
      <c r="J381" s="780" t="s">
        <v>2585</v>
      </c>
      <c r="K381" s="778" t="s">
        <v>110</v>
      </c>
      <c r="L381" s="779" t="s">
        <v>2586</v>
      </c>
      <c r="M381" s="779" t="s">
        <v>2587</v>
      </c>
      <c r="N381" s="779">
        <v>1</v>
      </c>
      <c r="O381" s="779" t="s">
        <v>2587</v>
      </c>
      <c r="P381" s="1109" t="s">
        <v>175</v>
      </c>
      <c r="Q381" s="1109" t="s">
        <v>175</v>
      </c>
      <c r="R381" s="1192">
        <v>44403</v>
      </c>
      <c r="S381" s="1192">
        <v>44465</v>
      </c>
      <c r="T381" s="783"/>
      <c r="U381" s="1193">
        <f t="shared" si="69"/>
        <v>44465</v>
      </c>
      <c r="V381" s="1113">
        <v>44445</v>
      </c>
      <c r="W381" s="1122" t="s">
        <v>2588</v>
      </c>
      <c r="X381" s="1119">
        <v>1</v>
      </c>
      <c r="Y381" s="1321" t="str">
        <f t="shared" si="70"/>
        <v>Destacado</v>
      </c>
      <c r="Z381" s="1118">
        <v>44494</v>
      </c>
      <c r="AA381" s="1117" t="s">
        <v>2589</v>
      </c>
      <c r="AB381" s="1117" t="s">
        <v>346</v>
      </c>
      <c r="AC381" s="1113"/>
      <c r="AD381" s="1116"/>
      <c r="AE381" s="1119"/>
      <c r="AF381" s="1322" t="str">
        <f t="shared" si="71"/>
        <v>Sin Avance</v>
      </c>
      <c r="AG381" s="1113"/>
      <c r="AH381" s="1116"/>
      <c r="AI381" s="1116"/>
      <c r="AJ381" s="1113"/>
      <c r="AK381" s="1117"/>
      <c r="AL381" s="1119"/>
      <c r="AM381" s="1116" t="str">
        <f t="shared" si="72"/>
        <v>Sin Avance</v>
      </c>
      <c r="AN381" s="1117"/>
      <c r="AO381" s="1117"/>
      <c r="AP381" s="1117"/>
      <c r="AQ381" s="1117"/>
      <c r="AR381" s="1114"/>
      <c r="AS381" s="1119"/>
      <c r="AT381" s="1120" t="str">
        <f t="shared" si="73"/>
        <v>Sin Avance</v>
      </c>
      <c r="AU381" s="1113"/>
      <c r="AV381" s="1117"/>
      <c r="AW381" s="1117"/>
      <c r="AX381" s="1116"/>
      <c r="AY381" s="1114"/>
      <c r="AZ381" s="1119"/>
      <c r="BA381" s="1116" t="str">
        <f t="shared" si="74"/>
        <v>Sin Avance</v>
      </c>
      <c r="BB381" s="1116"/>
      <c r="BC381" s="1116"/>
      <c r="BD381" s="1116"/>
      <c r="BE381" s="1114"/>
      <c r="BF381" s="1114"/>
      <c r="BG381" s="1121"/>
      <c r="BH381" s="1116" t="str">
        <f t="shared" si="75"/>
        <v>Sin Avance</v>
      </c>
      <c r="BI381" s="1122"/>
      <c r="BJ381" s="1122"/>
      <c r="BK381" s="1114"/>
      <c r="BL381" s="1135">
        <f t="shared" si="76"/>
        <v>1</v>
      </c>
      <c r="BM381" s="1117" t="s">
        <v>96</v>
      </c>
      <c r="BN381" s="1117" t="s">
        <v>96</v>
      </c>
      <c r="BO381" s="1113">
        <v>44701</v>
      </c>
      <c r="BP381" s="1117" t="s">
        <v>4218</v>
      </c>
      <c r="BQ381" s="1122" t="s">
        <v>96</v>
      </c>
      <c r="BR381" s="1122" t="s">
        <v>96</v>
      </c>
      <c r="BS381" s="1125" t="str">
        <f t="shared" si="77"/>
        <v>Cerrada</v>
      </c>
      <c r="BT381" s="1116" t="s">
        <v>4219</v>
      </c>
      <c r="BU381" s="1127" t="s">
        <v>186</v>
      </c>
      <c r="BV381" s="1194"/>
      <c r="BZ381" s="1196"/>
    </row>
    <row r="382" spans="1:78" s="1195" customFormat="1" ht="42" customHeight="1">
      <c r="A382" s="1188" t="s">
        <v>131</v>
      </c>
      <c r="B382" s="1189">
        <v>44376</v>
      </c>
      <c r="C382" s="781" t="s">
        <v>1047</v>
      </c>
      <c r="D382" s="1190" t="s">
        <v>2530</v>
      </c>
      <c r="E382" s="779" t="s">
        <v>2590</v>
      </c>
      <c r="F382" s="778" t="s">
        <v>102</v>
      </c>
      <c r="G382" s="779" t="s">
        <v>175</v>
      </c>
      <c r="H382" s="1186" t="s">
        <v>2591</v>
      </c>
      <c r="I382" s="779">
        <v>1</v>
      </c>
      <c r="J382" s="1191" t="s">
        <v>2592</v>
      </c>
      <c r="K382" s="778" t="s">
        <v>110</v>
      </c>
      <c r="L382" s="779" t="s">
        <v>2593</v>
      </c>
      <c r="M382" s="779" t="s">
        <v>2594</v>
      </c>
      <c r="N382" s="1198">
        <v>1</v>
      </c>
      <c r="O382" s="779" t="s">
        <v>2594</v>
      </c>
      <c r="P382" s="1109" t="s">
        <v>175</v>
      </c>
      <c r="Q382" s="1109" t="s">
        <v>175</v>
      </c>
      <c r="R382" s="1192">
        <v>44403</v>
      </c>
      <c r="S382" s="1192">
        <v>44495</v>
      </c>
      <c r="T382" s="783"/>
      <c r="U382" s="1193">
        <f t="shared" si="69"/>
        <v>44495</v>
      </c>
      <c r="V382" s="1113">
        <v>44498</v>
      </c>
      <c r="W382" s="1116" t="s">
        <v>2595</v>
      </c>
      <c r="X382" s="1119">
        <v>1</v>
      </c>
      <c r="Y382" s="1321" t="str">
        <f t="shared" si="70"/>
        <v>Destacado</v>
      </c>
      <c r="Z382" s="1118">
        <v>44560</v>
      </c>
      <c r="AA382" s="1117" t="s">
        <v>2596</v>
      </c>
      <c r="AB382" s="1117" t="s">
        <v>584</v>
      </c>
      <c r="AC382" s="1113"/>
      <c r="AD382" s="1116"/>
      <c r="AE382" s="1119"/>
      <c r="AF382" s="1322" t="str">
        <f t="shared" si="71"/>
        <v>Sin Avance</v>
      </c>
      <c r="AG382" s="1113"/>
      <c r="AH382" s="1116"/>
      <c r="AI382" s="1116"/>
      <c r="AJ382" s="1113"/>
      <c r="AK382" s="1117"/>
      <c r="AL382" s="1119"/>
      <c r="AM382" s="1116" t="str">
        <f t="shared" si="72"/>
        <v>Sin Avance</v>
      </c>
      <c r="AN382" s="1117"/>
      <c r="AO382" s="1117"/>
      <c r="AP382" s="1117"/>
      <c r="AQ382" s="1117"/>
      <c r="AR382" s="1114"/>
      <c r="AS382" s="1119"/>
      <c r="AT382" s="1120" t="str">
        <f t="shared" si="73"/>
        <v>Sin Avance</v>
      </c>
      <c r="AU382" s="1113"/>
      <c r="AV382" s="1117"/>
      <c r="AW382" s="1117"/>
      <c r="AX382" s="1116"/>
      <c r="AY382" s="1114"/>
      <c r="AZ382" s="1119"/>
      <c r="BA382" s="1116" t="str">
        <f t="shared" si="74"/>
        <v>Sin Avance</v>
      </c>
      <c r="BB382" s="1116"/>
      <c r="BC382" s="1116"/>
      <c r="BD382" s="1116"/>
      <c r="BE382" s="1114"/>
      <c r="BF382" s="1114"/>
      <c r="BG382" s="1121"/>
      <c r="BH382" s="1116" t="str">
        <f t="shared" si="75"/>
        <v>Sin Avance</v>
      </c>
      <c r="BI382" s="1122"/>
      <c r="BJ382" s="1122"/>
      <c r="BK382" s="1114"/>
      <c r="BL382" s="1135">
        <f t="shared" si="76"/>
        <v>1</v>
      </c>
      <c r="BM382" s="1117" t="s">
        <v>96</v>
      </c>
      <c r="BN382" s="1117" t="s">
        <v>96</v>
      </c>
      <c r="BO382" s="1113">
        <v>44701</v>
      </c>
      <c r="BP382" s="1117" t="s">
        <v>4218</v>
      </c>
      <c r="BQ382" s="1122" t="s">
        <v>96</v>
      </c>
      <c r="BR382" s="1122" t="s">
        <v>96</v>
      </c>
      <c r="BS382" s="1125" t="str">
        <f t="shared" si="77"/>
        <v>Cerrada</v>
      </c>
      <c r="BT382" s="1116" t="s">
        <v>4219</v>
      </c>
      <c r="BU382" s="1127" t="s">
        <v>186</v>
      </c>
      <c r="BV382" s="1194"/>
      <c r="BZ382" s="1196"/>
    </row>
    <row r="383" spans="1:78" s="588" customFormat="1" ht="42" customHeight="1">
      <c r="A383" s="581" t="s">
        <v>131</v>
      </c>
      <c r="B383" s="582">
        <v>44376</v>
      </c>
      <c r="C383" s="443" t="s">
        <v>217</v>
      </c>
      <c r="D383" s="487" t="s">
        <v>2530</v>
      </c>
      <c r="E383" s="446" t="s">
        <v>2597</v>
      </c>
      <c r="F383" s="112" t="s">
        <v>102</v>
      </c>
      <c r="G383" s="446" t="s">
        <v>175</v>
      </c>
      <c r="H383" s="447" t="s">
        <v>2598</v>
      </c>
      <c r="I383" s="446">
        <v>1</v>
      </c>
      <c r="J383" s="583" t="s">
        <v>2599</v>
      </c>
      <c r="K383" s="112" t="s">
        <v>110</v>
      </c>
      <c r="L383" s="446" t="s">
        <v>2600</v>
      </c>
      <c r="M383" s="446" t="s">
        <v>2601</v>
      </c>
      <c r="N383" s="446">
        <v>1</v>
      </c>
      <c r="O383" s="446" t="s">
        <v>2601</v>
      </c>
      <c r="P383" s="460" t="s">
        <v>175</v>
      </c>
      <c r="Q383" s="460" t="s">
        <v>175</v>
      </c>
      <c r="R383" s="584">
        <v>44403</v>
      </c>
      <c r="S383" s="584">
        <v>44495</v>
      </c>
      <c r="T383" s="113"/>
      <c r="U383" s="201">
        <f t="shared" si="69"/>
        <v>44495</v>
      </c>
      <c r="V383" s="453">
        <v>44498</v>
      </c>
      <c r="W383" s="114" t="s">
        <v>2602</v>
      </c>
      <c r="X383" s="115">
        <v>1</v>
      </c>
      <c r="Y383" s="1307" t="str">
        <f t="shared" si="70"/>
        <v>Destacado</v>
      </c>
      <c r="Z383" s="585">
        <v>44560</v>
      </c>
      <c r="AA383" s="116" t="s">
        <v>2603</v>
      </c>
      <c r="AB383" s="116" t="s">
        <v>584</v>
      </c>
      <c r="AC383" s="453"/>
      <c r="AD383" s="114"/>
      <c r="AE383" s="115"/>
      <c r="AF383" s="451" t="str">
        <f t="shared" si="71"/>
        <v>Sin Avance</v>
      </c>
      <c r="AG383" s="453"/>
      <c r="AH383" s="114"/>
      <c r="AI383" s="114"/>
      <c r="AJ383" s="453"/>
      <c r="AK383" s="116"/>
      <c r="AL383" s="115"/>
      <c r="AM383" s="451" t="str">
        <f t="shared" si="72"/>
        <v>Sin Avance</v>
      </c>
      <c r="AN383" s="463"/>
      <c r="AO383" s="116"/>
      <c r="AP383" s="462"/>
      <c r="AQ383" s="146"/>
      <c r="AR383" s="117"/>
      <c r="AS383" s="115"/>
      <c r="AT383" s="454" t="str">
        <f t="shared" si="73"/>
        <v>Sin Avance</v>
      </c>
      <c r="AU383" s="450"/>
      <c r="AV383" s="116"/>
      <c r="AW383" s="462"/>
      <c r="AX383" s="459"/>
      <c r="AY383" s="147"/>
      <c r="AZ383" s="115"/>
      <c r="BA383" s="451" t="str">
        <f t="shared" si="74"/>
        <v>Sin Avance</v>
      </c>
      <c r="BB383" s="148"/>
      <c r="BC383" s="114"/>
      <c r="BD383" s="114"/>
      <c r="BE383" s="464"/>
      <c r="BF383" s="117"/>
      <c r="BG383" s="118"/>
      <c r="BH383" s="451" t="str">
        <f t="shared" si="75"/>
        <v>Sin Avance</v>
      </c>
      <c r="BI383" s="455"/>
      <c r="BJ383" s="119"/>
      <c r="BK383" s="147"/>
      <c r="BL383" s="456">
        <f t="shared" si="76"/>
        <v>1</v>
      </c>
      <c r="BM383" s="116"/>
      <c r="BN383" s="116"/>
      <c r="BO383" s="114"/>
      <c r="BP383" s="116"/>
      <c r="BQ383" s="119"/>
      <c r="BR383" s="119"/>
      <c r="BS383" s="458" t="str">
        <f t="shared" si="77"/>
        <v/>
      </c>
      <c r="BT383" s="114"/>
      <c r="BU383" s="145"/>
      <c r="BV383" s="586"/>
      <c r="BW383" s="587"/>
    </row>
    <row r="384" spans="1:78" s="588" customFormat="1" ht="42" customHeight="1">
      <c r="A384" s="581" t="s">
        <v>131</v>
      </c>
      <c r="B384" s="582">
        <v>44376</v>
      </c>
      <c r="C384" s="443" t="s">
        <v>1258</v>
      </c>
      <c r="D384" s="487" t="s">
        <v>2530</v>
      </c>
      <c r="E384" s="446" t="s">
        <v>2604</v>
      </c>
      <c r="F384" s="112" t="s">
        <v>98</v>
      </c>
      <c r="G384" s="446" t="s">
        <v>175</v>
      </c>
      <c r="H384" s="447" t="s">
        <v>2605</v>
      </c>
      <c r="I384" s="443">
        <v>1</v>
      </c>
      <c r="J384" s="583" t="s">
        <v>2606</v>
      </c>
      <c r="K384" s="112" t="s">
        <v>110</v>
      </c>
      <c r="L384" s="446" t="s">
        <v>2607</v>
      </c>
      <c r="M384" s="446" t="s">
        <v>2601</v>
      </c>
      <c r="N384" s="446">
        <v>1</v>
      </c>
      <c r="O384" s="446" t="s">
        <v>2601</v>
      </c>
      <c r="P384" s="460" t="s">
        <v>175</v>
      </c>
      <c r="Q384" s="460" t="s">
        <v>175</v>
      </c>
      <c r="R384" s="584">
        <v>44403</v>
      </c>
      <c r="S384" s="584">
        <v>44495</v>
      </c>
      <c r="T384" s="113"/>
      <c r="U384" s="201">
        <f t="shared" si="69"/>
        <v>44495</v>
      </c>
      <c r="V384" s="453">
        <v>44498</v>
      </c>
      <c r="W384" s="114" t="s">
        <v>2602</v>
      </c>
      <c r="X384" s="115">
        <v>1</v>
      </c>
      <c r="Y384" s="1307" t="str">
        <f t="shared" si="70"/>
        <v>Destacado</v>
      </c>
      <c r="Z384" s="585">
        <v>44560</v>
      </c>
      <c r="AA384" s="116" t="s">
        <v>2608</v>
      </c>
      <c r="AB384" s="116" t="s">
        <v>584</v>
      </c>
      <c r="AC384" s="453"/>
      <c r="AD384" s="114"/>
      <c r="AE384" s="115"/>
      <c r="AF384" s="451" t="str">
        <f t="shared" si="71"/>
        <v>Sin Avance</v>
      </c>
      <c r="AG384" s="453"/>
      <c r="AH384" s="114"/>
      <c r="AI384" s="114"/>
      <c r="AJ384" s="453"/>
      <c r="AK384" s="116"/>
      <c r="AL384" s="115"/>
      <c r="AM384" s="451" t="str">
        <f t="shared" si="72"/>
        <v>Sin Avance</v>
      </c>
      <c r="AN384" s="463"/>
      <c r="AO384" s="116"/>
      <c r="AP384" s="462"/>
      <c r="AQ384" s="146"/>
      <c r="AR384" s="117"/>
      <c r="AS384" s="115"/>
      <c r="AT384" s="454" t="str">
        <f t="shared" si="73"/>
        <v>Sin Avance</v>
      </c>
      <c r="AU384" s="450"/>
      <c r="AV384" s="116"/>
      <c r="AW384" s="462"/>
      <c r="AX384" s="459"/>
      <c r="AY384" s="147"/>
      <c r="AZ384" s="115"/>
      <c r="BA384" s="451" t="str">
        <f t="shared" si="74"/>
        <v>Sin Avance</v>
      </c>
      <c r="BB384" s="148"/>
      <c r="BC384" s="114"/>
      <c r="BD384" s="114"/>
      <c r="BE384" s="464"/>
      <c r="BF384" s="117"/>
      <c r="BG384" s="118"/>
      <c r="BH384" s="451" t="str">
        <f t="shared" si="75"/>
        <v>Sin Avance</v>
      </c>
      <c r="BI384" s="455"/>
      <c r="BJ384" s="119"/>
      <c r="BK384" s="147"/>
      <c r="BL384" s="456">
        <f t="shared" si="76"/>
        <v>1</v>
      </c>
      <c r="BM384" s="116"/>
      <c r="BN384" s="116"/>
      <c r="BO384" s="114"/>
      <c r="BP384" s="116"/>
      <c r="BQ384" s="119"/>
      <c r="BR384" s="119"/>
      <c r="BS384" s="458" t="str">
        <f t="shared" si="77"/>
        <v/>
      </c>
      <c r="BT384" s="114"/>
      <c r="BU384" s="145"/>
      <c r="BV384" s="586"/>
      <c r="BW384" s="587"/>
    </row>
    <row r="385" spans="1:78" s="120" customFormat="1" ht="45" customHeight="1">
      <c r="A385" s="581" t="s">
        <v>131</v>
      </c>
      <c r="B385" s="582">
        <v>44376</v>
      </c>
      <c r="C385" s="443" t="s">
        <v>234</v>
      </c>
      <c r="D385" s="487" t="s">
        <v>2530</v>
      </c>
      <c r="E385" s="445" t="s">
        <v>2609</v>
      </c>
      <c r="F385" s="112" t="s">
        <v>101</v>
      </c>
      <c r="G385" s="446" t="s">
        <v>175</v>
      </c>
      <c r="H385" s="447" t="s">
        <v>2610</v>
      </c>
      <c r="I385" s="443">
        <v>1</v>
      </c>
      <c r="J385" s="445" t="s">
        <v>2611</v>
      </c>
      <c r="K385" s="112" t="s">
        <v>110</v>
      </c>
      <c r="L385" s="446" t="s">
        <v>2612</v>
      </c>
      <c r="M385" s="447" t="s">
        <v>2613</v>
      </c>
      <c r="N385" s="593">
        <v>1</v>
      </c>
      <c r="O385" s="447" t="s">
        <v>2613</v>
      </c>
      <c r="P385" s="460" t="s">
        <v>175</v>
      </c>
      <c r="Q385" s="460" t="s">
        <v>175</v>
      </c>
      <c r="R385" s="589">
        <v>44403</v>
      </c>
      <c r="S385" s="584">
        <v>44646</v>
      </c>
      <c r="T385" s="113"/>
      <c r="U385" s="201">
        <f t="shared" si="69"/>
        <v>44646</v>
      </c>
      <c r="V385" s="594">
        <v>44530</v>
      </c>
      <c r="W385" s="595" t="s">
        <v>2614</v>
      </c>
      <c r="X385" s="596">
        <v>0.3</v>
      </c>
      <c r="Y385" s="1307" t="str">
        <f t="shared" si="70"/>
        <v>No Satisfactorio</v>
      </c>
      <c r="Z385" s="585">
        <v>44560</v>
      </c>
      <c r="AA385" s="116" t="s">
        <v>2615</v>
      </c>
      <c r="AB385" s="116" t="s">
        <v>584</v>
      </c>
      <c r="AC385" s="594">
        <v>44553</v>
      </c>
      <c r="AD385" s="597" t="s">
        <v>2616</v>
      </c>
      <c r="AE385" s="596">
        <v>0.45</v>
      </c>
      <c r="AF385" s="451" t="str">
        <f t="shared" si="71"/>
        <v>No Satisfactorio</v>
      </c>
      <c r="AG385" s="585">
        <v>44560</v>
      </c>
      <c r="AH385" s="116" t="s">
        <v>2615</v>
      </c>
      <c r="AI385" s="116" t="s">
        <v>584</v>
      </c>
      <c r="AJ385" s="598">
        <v>44596</v>
      </c>
      <c r="AK385" s="595" t="s">
        <v>3984</v>
      </c>
      <c r="AL385" s="599">
        <v>0.7</v>
      </c>
      <c r="AM385" s="451" t="str">
        <f t="shared" si="72"/>
        <v>No Satisfactorio</v>
      </c>
      <c r="AN385" s="461">
        <v>44603</v>
      </c>
      <c r="AO385" s="116" t="s">
        <v>4018</v>
      </c>
      <c r="AP385" s="462" t="s">
        <v>346</v>
      </c>
      <c r="AQ385" s="600">
        <v>44627</v>
      </c>
      <c r="AR385" s="601" t="s">
        <v>4065</v>
      </c>
      <c r="AS385" s="602">
        <v>0.9</v>
      </c>
      <c r="AT385" s="454" t="str">
        <f t="shared" si="73"/>
        <v>Satisfactorio</v>
      </c>
      <c r="AU385" s="150">
        <v>44652</v>
      </c>
      <c r="AV385" s="114" t="s">
        <v>4066</v>
      </c>
      <c r="AW385" s="114" t="s">
        <v>584</v>
      </c>
      <c r="AX385" s="450">
        <v>44648</v>
      </c>
      <c r="AY385" s="603" t="s">
        <v>4067</v>
      </c>
      <c r="AZ385" s="596">
        <v>1</v>
      </c>
      <c r="BA385" s="451" t="str">
        <f t="shared" si="74"/>
        <v>Destacado</v>
      </c>
      <c r="BB385" s="150">
        <v>44652</v>
      </c>
      <c r="BC385" s="114" t="s">
        <v>4066</v>
      </c>
      <c r="BD385" s="114" t="s">
        <v>584</v>
      </c>
      <c r="BE385" s="464"/>
      <c r="BF385" s="117"/>
      <c r="BG385" s="118"/>
      <c r="BH385" s="451" t="str">
        <f t="shared" si="75"/>
        <v>Sin Avance</v>
      </c>
      <c r="BI385" s="455"/>
      <c r="BJ385" s="119"/>
      <c r="BK385" s="147"/>
      <c r="BL385" s="456">
        <f t="shared" si="76"/>
        <v>1</v>
      </c>
      <c r="BM385" s="146"/>
      <c r="BN385" s="27"/>
      <c r="BO385" s="114"/>
      <c r="BP385" s="116"/>
      <c r="BQ385" s="119"/>
      <c r="BR385" s="119"/>
      <c r="BS385" s="458" t="str">
        <f t="shared" si="77"/>
        <v/>
      </c>
      <c r="BT385" s="114"/>
      <c r="BU385" s="462"/>
      <c r="BV385" s="229"/>
    </row>
    <row r="386" spans="1:78" s="120" customFormat="1" ht="41.1" customHeight="1">
      <c r="A386" s="581" t="s">
        <v>131</v>
      </c>
      <c r="B386" s="582">
        <v>44376</v>
      </c>
      <c r="C386" s="443" t="s">
        <v>1373</v>
      </c>
      <c r="D386" s="487" t="s">
        <v>2530</v>
      </c>
      <c r="E386" s="445" t="s">
        <v>2617</v>
      </c>
      <c r="F386" s="112" t="s">
        <v>101</v>
      </c>
      <c r="G386" s="446" t="s">
        <v>175</v>
      </c>
      <c r="H386" s="447" t="s">
        <v>2618</v>
      </c>
      <c r="I386" s="443">
        <v>1</v>
      </c>
      <c r="J386" s="445" t="s">
        <v>2619</v>
      </c>
      <c r="K386" s="112" t="s">
        <v>110</v>
      </c>
      <c r="L386" s="446" t="s">
        <v>2612</v>
      </c>
      <c r="M386" s="447" t="s">
        <v>2613</v>
      </c>
      <c r="N386" s="593">
        <v>1</v>
      </c>
      <c r="O386" s="447" t="s">
        <v>2613</v>
      </c>
      <c r="P386" s="460" t="s">
        <v>175</v>
      </c>
      <c r="Q386" s="359" t="s">
        <v>175</v>
      </c>
      <c r="R386" s="589">
        <v>44403</v>
      </c>
      <c r="S386" s="584">
        <v>44646</v>
      </c>
      <c r="T386" s="113"/>
      <c r="U386" s="201">
        <f t="shared" si="69"/>
        <v>44646</v>
      </c>
      <c r="V386" s="594">
        <v>44530</v>
      </c>
      <c r="W386" s="595" t="s">
        <v>2614</v>
      </c>
      <c r="X386" s="596">
        <v>0</v>
      </c>
      <c r="Y386" s="1307" t="str">
        <f t="shared" si="70"/>
        <v>No Satisfactorio</v>
      </c>
      <c r="Z386" s="585">
        <v>44560</v>
      </c>
      <c r="AA386" s="116" t="s">
        <v>2620</v>
      </c>
      <c r="AB386" s="116" t="s">
        <v>584</v>
      </c>
      <c r="AC386" s="594">
        <v>44553</v>
      </c>
      <c r="AD386" s="597" t="s">
        <v>2616</v>
      </c>
      <c r="AE386" s="596">
        <v>0.45</v>
      </c>
      <c r="AF386" s="451" t="str">
        <f t="shared" si="71"/>
        <v>No Satisfactorio</v>
      </c>
      <c r="AG386" s="585">
        <v>44560</v>
      </c>
      <c r="AH386" s="116" t="s">
        <v>2620</v>
      </c>
      <c r="AI386" s="116" t="s">
        <v>584</v>
      </c>
      <c r="AJ386" s="412">
        <v>44596</v>
      </c>
      <c r="AK386" s="595" t="s">
        <v>3984</v>
      </c>
      <c r="AL386" s="596">
        <v>0.7</v>
      </c>
      <c r="AM386" s="451" t="str">
        <f t="shared" si="72"/>
        <v>No Satisfactorio</v>
      </c>
      <c r="AN386" s="461">
        <v>44603</v>
      </c>
      <c r="AO386" s="116" t="s">
        <v>4019</v>
      </c>
      <c r="AP386" s="462" t="s">
        <v>346</v>
      </c>
      <c r="AQ386" s="600">
        <v>44627</v>
      </c>
      <c r="AR386" s="601" t="s">
        <v>4068</v>
      </c>
      <c r="AS386" s="602">
        <v>0.9</v>
      </c>
      <c r="AT386" s="454" t="str">
        <f t="shared" si="73"/>
        <v>Satisfactorio</v>
      </c>
      <c r="AU386" s="150">
        <v>44652</v>
      </c>
      <c r="AV386" s="114" t="s">
        <v>4069</v>
      </c>
      <c r="AW386" s="114" t="s">
        <v>584</v>
      </c>
      <c r="AX386" s="450">
        <v>44648</v>
      </c>
      <c r="AY386" s="603" t="s">
        <v>4070</v>
      </c>
      <c r="AZ386" s="596">
        <v>1</v>
      </c>
      <c r="BA386" s="451" t="str">
        <f t="shared" si="74"/>
        <v>Destacado</v>
      </c>
      <c r="BB386" s="150">
        <v>44652</v>
      </c>
      <c r="BC386" s="114" t="s">
        <v>4069</v>
      </c>
      <c r="BD386" s="114" t="s">
        <v>584</v>
      </c>
      <c r="BE386" s="464"/>
      <c r="BF386" s="117"/>
      <c r="BG386" s="118"/>
      <c r="BH386" s="451" t="str">
        <f t="shared" si="75"/>
        <v>Sin Avance</v>
      </c>
      <c r="BI386" s="455"/>
      <c r="BJ386" s="119"/>
      <c r="BK386" s="147"/>
      <c r="BL386" s="456">
        <f t="shared" si="76"/>
        <v>1</v>
      </c>
      <c r="BM386" s="146"/>
      <c r="BN386" s="27"/>
      <c r="BO386" s="114"/>
      <c r="BP386" s="116"/>
      <c r="BQ386" s="119"/>
      <c r="BR386" s="119"/>
      <c r="BS386" s="458" t="str">
        <f t="shared" si="77"/>
        <v/>
      </c>
      <c r="BT386" s="114"/>
      <c r="BU386" s="462"/>
      <c r="BV386" s="229"/>
    </row>
    <row r="387" spans="1:78" s="120" customFormat="1" ht="45" customHeight="1">
      <c r="A387" s="581" t="s">
        <v>131</v>
      </c>
      <c r="B387" s="582">
        <v>44376</v>
      </c>
      <c r="C387" s="443" t="s">
        <v>1376</v>
      </c>
      <c r="D387" s="487" t="s">
        <v>2530</v>
      </c>
      <c r="E387" s="445" t="s">
        <v>2621</v>
      </c>
      <c r="F387" s="112" t="s">
        <v>101</v>
      </c>
      <c r="G387" s="446" t="s">
        <v>175</v>
      </c>
      <c r="H387" s="447" t="s">
        <v>2622</v>
      </c>
      <c r="I387" s="443">
        <v>1</v>
      </c>
      <c r="J387" s="445" t="s">
        <v>2619</v>
      </c>
      <c r="K387" s="112" t="s">
        <v>110</v>
      </c>
      <c r="L387" s="446" t="s">
        <v>2612</v>
      </c>
      <c r="M387" s="447" t="s">
        <v>2613</v>
      </c>
      <c r="N387" s="593">
        <v>1</v>
      </c>
      <c r="O387" s="447" t="s">
        <v>2613</v>
      </c>
      <c r="P387" s="460" t="s">
        <v>175</v>
      </c>
      <c r="Q387" s="460" t="s">
        <v>175</v>
      </c>
      <c r="R387" s="589">
        <v>44403</v>
      </c>
      <c r="S387" s="584">
        <v>44646</v>
      </c>
      <c r="T387" s="113"/>
      <c r="U387" s="201">
        <f t="shared" si="69"/>
        <v>44646</v>
      </c>
      <c r="V387" s="594">
        <v>44530</v>
      </c>
      <c r="W387" s="595" t="s">
        <v>2614</v>
      </c>
      <c r="X387" s="115">
        <v>0</v>
      </c>
      <c r="Y387" s="1307" t="str">
        <f t="shared" si="70"/>
        <v>No Satisfactorio</v>
      </c>
      <c r="Z387" s="585">
        <v>44560</v>
      </c>
      <c r="AA387" s="116" t="s">
        <v>2620</v>
      </c>
      <c r="AB387" s="116" t="s">
        <v>584</v>
      </c>
      <c r="AC387" s="594">
        <v>44553</v>
      </c>
      <c r="AD387" s="597" t="s">
        <v>2616</v>
      </c>
      <c r="AE387" s="596">
        <v>0.45</v>
      </c>
      <c r="AF387" s="451" t="str">
        <f t="shared" si="71"/>
        <v>No Satisfactorio</v>
      </c>
      <c r="AG387" s="585">
        <v>44560</v>
      </c>
      <c r="AH387" s="116" t="s">
        <v>2620</v>
      </c>
      <c r="AI387" s="116" t="s">
        <v>584</v>
      </c>
      <c r="AJ387" s="412">
        <v>44596</v>
      </c>
      <c r="AK387" s="595" t="s">
        <v>3984</v>
      </c>
      <c r="AL387" s="596">
        <v>0.7</v>
      </c>
      <c r="AM387" s="451" t="str">
        <f t="shared" si="72"/>
        <v>No Satisfactorio</v>
      </c>
      <c r="AN387" s="461">
        <v>44603</v>
      </c>
      <c r="AO387" s="116" t="s">
        <v>4019</v>
      </c>
      <c r="AP387" s="462" t="s">
        <v>346</v>
      </c>
      <c r="AQ387" s="600">
        <v>44627</v>
      </c>
      <c r="AR387" s="601" t="s">
        <v>4068</v>
      </c>
      <c r="AS387" s="602">
        <v>0.9</v>
      </c>
      <c r="AT387" s="454" t="str">
        <f t="shared" si="73"/>
        <v>Satisfactorio</v>
      </c>
      <c r="AU387" s="150">
        <v>44652</v>
      </c>
      <c r="AV387" s="114" t="s">
        <v>4069</v>
      </c>
      <c r="AW387" s="114" t="s">
        <v>584</v>
      </c>
      <c r="AX387" s="450">
        <v>44648</v>
      </c>
      <c r="AY387" s="603" t="s">
        <v>4070</v>
      </c>
      <c r="AZ387" s="596">
        <v>1</v>
      </c>
      <c r="BA387" s="451" t="str">
        <f t="shared" si="74"/>
        <v>Destacado</v>
      </c>
      <c r="BB387" s="150">
        <v>44652</v>
      </c>
      <c r="BC387" s="114" t="s">
        <v>4069</v>
      </c>
      <c r="BD387" s="114" t="s">
        <v>584</v>
      </c>
      <c r="BE387" s="464"/>
      <c r="BF387" s="117"/>
      <c r="BG387" s="118"/>
      <c r="BH387" s="451" t="str">
        <f t="shared" si="75"/>
        <v>Sin Avance</v>
      </c>
      <c r="BI387" s="455"/>
      <c r="BJ387" s="119"/>
      <c r="BK387" s="147"/>
      <c r="BL387" s="456">
        <f t="shared" si="76"/>
        <v>1</v>
      </c>
      <c r="BM387" s="146"/>
      <c r="BN387" s="27"/>
      <c r="BO387" s="114"/>
      <c r="BP387" s="116"/>
      <c r="BQ387" s="119"/>
      <c r="BR387" s="119"/>
      <c r="BS387" s="458" t="str">
        <f t="shared" si="77"/>
        <v/>
      </c>
      <c r="BT387" s="114"/>
      <c r="BU387" s="462"/>
      <c r="BV387" s="229"/>
    </row>
    <row r="388" spans="1:78" s="120" customFormat="1" ht="45" customHeight="1">
      <c r="A388" s="581" t="s">
        <v>131</v>
      </c>
      <c r="B388" s="582">
        <v>44376</v>
      </c>
      <c r="C388" s="443" t="s">
        <v>1378</v>
      </c>
      <c r="D388" s="487" t="s">
        <v>2530</v>
      </c>
      <c r="E388" s="445" t="s">
        <v>2623</v>
      </c>
      <c r="F388" s="112" t="s">
        <v>98</v>
      </c>
      <c r="G388" s="446" t="s">
        <v>175</v>
      </c>
      <c r="H388" s="447" t="s">
        <v>2624</v>
      </c>
      <c r="I388" s="443">
        <v>1</v>
      </c>
      <c r="J388" s="445" t="s">
        <v>2625</v>
      </c>
      <c r="K388" s="112" t="s">
        <v>110</v>
      </c>
      <c r="L388" s="446" t="s">
        <v>2612</v>
      </c>
      <c r="M388" s="447" t="s">
        <v>2613</v>
      </c>
      <c r="N388" s="593">
        <v>1</v>
      </c>
      <c r="O388" s="447" t="s">
        <v>2613</v>
      </c>
      <c r="P388" s="460" t="s">
        <v>175</v>
      </c>
      <c r="Q388" s="460" t="s">
        <v>175</v>
      </c>
      <c r="R388" s="589">
        <v>44403</v>
      </c>
      <c r="S388" s="584">
        <v>44646</v>
      </c>
      <c r="T388" s="113"/>
      <c r="U388" s="201">
        <f t="shared" si="69"/>
        <v>44646</v>
      </c>
      <c r="V388" s="594">
        <v>44530</v>
      </c>
      <c r="W388" s="595" t="s">
        <v>2614</v>
      </c>
      <c r="X388" s="596">
        <v>0</v>
      </c>
      <c r="Y388" s="1307" t="str">
        <f t="shared" si="70"/>
        <v>No Satisfactorio</v>
      </c>
      <c r="Z388" s="585">
        <v>44560</v>
      </c>
      <c r="AA388" s="116" t="s">
        <v>2615</v>
      </c>
      <c r="AB388" s="116" t="s">
        <v>584</v>
      </c>
      <c r="AC388" s="594">
        <v>44553</v>
      </c>
      <c r="AD388" s="597" t="s">
        <v>2616</v>
      </c>
      <c r="AE388" s="596">
        <v>0.45</v>
      </c>
      <c r="AF388" s="451" t="str">
        <f t="shared" si="71"/>
        <v>No Satisfactorio</v>
      </c>
      <c r="AG388" s="585">
        <v>44560</v>
      </c>
      <c r="AH388" s="116" t="s">
        <v>2615</v>
      </c>
      <c r="AI388" s="116" t="s">
        <v>584</v>
      </c>
      <c r="AJ388" s="598">
        <v>44596</v>
      </c>
      <c r="AK388" s="595" t="s">
        <v>3984</v>
      </c>
      <c r="AL388" s="596">
        <v>0.7</v>
      </c>
      <c r="AM388" s="451" t="str">
        <f t="shared" si="72"/>
        <v>No Satisfactorio</v>
      </c>
      <c r="AN388" s="461">
        <v>44603</v>
      </c>
      <c r="AO388" s="116" t="s">
        <v>4018</v>
      </c>
      <c r="AP388" s="462" t="s">
        <v>346</v>
      </c>
      <c r="AQ388" s="600">
        <v>44627</v>
      </c>
      <c r="AR388" s="601" t="s">
        <v>4068</v>
      </c>
      <c r="AS388" s="602">
        <v>0.9</v>
      </c>
      <c r="AT388" s="454" t="str">
        <f t="shared" si="73"/>
        <v>Satisfactorio</v>
      </c>
      <c r="AU388" s="150">
        <v>44652</v>
      </c>
      <c r="AV388" s="114" t="s">
        <v>4066</v>
      </c>
      <c r="AW388" s="114" t="s">
        <v>584</v>
      </c>
      <c r="AX388" s="450">
        <v>44648</v>
      </c>
      <c r="AY388" s="603" t="s">
        <v>4067</v>
      </c>
      <c r="AZ388" s="596">
        <v>1</v>
      </c>
      <c r="BA388" s="451" t="str">
        <f t="shared" si="74"/>
        <v>Destacado</v>
      </c>
      <c r="BB388" s="150">
        <v>44652</v>
      </c>
      <c r="BC388" s="114" t="s">
        <v>4066</v>
      </c>
      <c r="BD388" s="114" t="s">
        <v>584</v>
      </c>
      <c r="BE388" s="464"/>
      <c r="BF388" s="117"/>
      <c r="BG388" s="118"/>
      <c r="BH388" s="451" t="str">
        <f t="shared" si="75"/>
        <v>Sin Avance</v>
      </c>
      <c r="BI388" s="455"/>
      <c r="BJ388" s="119"/>
      <c r="BK388" s="147"/>
      <c r="BL388" s="456">
        <f t="shared" si="76"/>
        <v>1</v>
      </c>
      <c r="BM388" s="146"/>
      <c r="BN388" s="27"/>
      <c r="BO388" s="114"/>
      <c r="BP388" s="116"/>
      <c r="BQ388" s="119"/>
      <c r="BR388" s="119"/>
      <c r="BS388" s="458" t="str">
        <f t="shared" si="77"/>
        <v/>
      </c>
      <c r="BT388" s="114"/>
      <c r="BU388" s="462"/>
      <c r="BV388" s="229"/>
    </row>
    <row r="389" spans="1:78" s="120" customFormat="1" ht="41.1" customHeight="1">
      <c r="A389" s="581" t="s">
        <v>131</v>
      </c>
      <c r="B389" s="582">
        <v>44376</v>
      </c>
      <c r="C389" s="443" t="s">
        <v>1380</v>
      </c>
      <c r="D389" s="487" t="s">
        <v>2530</v>
      </c>
      <c r="E389" s="445" t="s">
        <v>2626</v>
      </c>
      <c r="F389" s="112" t="s">
        <v>102</v>
      </c>
      <c r="G389" s="446" t="s">
        <v>175</v>
      </c>
      <c r="H389" s="447" t="s">
        <v>2624</v>
      </c>
      <c r="I389" s="443">
        <v>1</v>
      </c>
      <c r="J389" s="445" t="s">
        <v>2627</v>
      </c>
      <c r="K389" s="112" t="s">
        <v>110</v>
      </c>
      <c r="L389" s="446" t="s">
        <v>2612</v>
      </c>
      <c r="M389" s="447" t="s">
        <v>2613</v>
      </c>
      <c r="N389" s="593">
        <v>1</v>
      </c>
      <c r="O389" s="447" t="s">
        <v>2613</v>
      </c>
      <c r="P389" s="460" t="s">
        <v>175</v>
      </c>
      <c r="Q389" s="359" t="s">
        <v>175</v>
      </c>
      <c r="R389" s="589">
        <v>44403</v>
      </c>
      <c r="S389" s="584">
        <v>44646</v>
      </c>
      <c r="T389" s="113"/>
      <c r="U389" s="201">
        <f t="shared" si="69"/>
        <v>44646</v>
      </c>
      <c r="V389" s="594">
        <v>44530</v>
      </c>
      <c r="W389" s="595" t="s">
        <v>2614</v>
      </c>
      <c r="X389" s="115">
        <v>0</v>
      </c>
      <c r="Y389" s="1307" t="str">
        <f t="shared" si="70"/>
        <v>No Satisfactorio</v>
      </c>
      <c r="Z389" s="585">
        <v>44560</v>
      </c>
      <c r="AA389" s="116" t="s">
        <v>2620</v>
      </c>
      <c r="AB389" s="116" t="s">
        <v>584</v>
      </c>
      <c r="AC389" s="594">
        <v>44553</v>
      </c>
      <c r="AD389" s="597" t="s">
        <v>2616</v>
      </c>
      <c r="AE389" s="596">
        <v>0.45</v>
      </c>
      <c r="AF389" s="451" t="str">
        <f t="shared" si="71"/>
        <v>No Satisfactorio</v>
      </c>
      <c r="AG389" s="585">
        <v>44560</v>
      </c>
      <c r="AH389" s="116" t="s">
        <v>2620</v>
      </c>
      <c r="AI389" s="116" t="s">
        <v>584</v>
      </c>
      <c r="AJ389" s="412">
        <v>44596</v>
      </c>
      <c r="AK389" s="595" t="s">
        <v>3984</v>
      </c>
      <c r="AL389" s="596">
        <v>0.7</v>
      </c>
      <c r="AM389" s="451" t="str">
        <f t="shared" si="72"/>
        <v>No Satisfactorio</v>
      </c>
      <c r="AN389" s="461">
        <v>44603</v>
      </c>
      <c r="AO389" s="116" t="s">
        <v>4019</v>
      </c>
      <c r="AP389" s="462" t="s">
        <v>346</v>
      </c>
      <c r="AQ389" s="600">
        <v>44627</v>
      </c>
      <c r="AR389" s="601" t="s">
        <v>4068</v>
      </c>
      <c r="AS389" s="602">
        <v>0.9</v>
      </c>
      <c r="AT389" s="454" t="str">
        <f t="shared" si="73"/>
        <v>Satisfactorio</v>
      </c>
      <c r="AU389" s="150">
        <v>44652</v>
      </c>
      <c r="AV389" s="114" t="s">
        <v>4069</v>
      </c>
      <c r="AW389" s="114" t="s">
        <v>584</v>
      </c>
      <c r="AX389" s="450">
        <v>44648</v>
      </c>
      <c r="AY389" s="603" t="s">
        <v>4070</v>
      </c>
      <c r="AZ389" s="596">
        <v>1</v>
      </c>
      <c r="BA389" s="451" t="str">
        <f t="shared" si="74"/>
        <v>Destacado</v>
      </c>
      <c r="BB389" s="150">
        <v>44652</v>
      </c>
      <c r="BC389" s="114" t="s">
        <v>4069</v>
      </c>
      <c r="BD389" s="114" t="s">
        <v>584</v>
      </c>
      <c r="BE389" s="464"/>
      <c r="BF389" s="117"/>
      <c r="BG389" s="118"/>
      <c r="BH389" s="451" t="str">
        <f t="shared" si="75"/>
        <v>Sin Avance</v>
      </c>
      <c r="BI389" s="455"/>
      <c r="BJ389" s="119"/>
      <c r="BK389" s="147"/>
      <c r="BL389" s="456">
        <f t="shared" si="76"/>
        <v>1</v>
      </c>
      <c r="BM389" s="146"/>
      <c r="BN389" s="27"/>
      <c r="BO389" s="114"/>
      <c r="BP389" s="116"/>
      <c r="BQ389" s="119"/>
      <c r="BR389" s="119"/>
      <c r="BS389" s="458" t="str">
        <f t="shared" si="77"/>
        <v/>
      </c>
      <c r="BT389" s="114"/>
      <c r="BU389" s="462"/>
      <c r="BV389" s="229"/>
    </row>
    <row r="390" spans="1:78" s="1195" customFormat="1" ht="42" customHeight="1">
      <c r="A390" s="778" t="s">
        <v>131</v>
      </c>
      <c r="B390" s="1197">
        <v>44376</v>
      </c>
      <c r="C390" s="781" t="s">
        <v>189</v>
      </c>
      <c r="D390" s="1190" t="s">
        <v>2530</v>
      </c>
      <c r="E390" s="780" t="s">
        <v>2628</v>
      </c>
      <c r="F390" s="778" t="s">
        <v>102</v>
      </c>
      <c r="G390" s="779" t="s">
        <v>175</v>
      </c>
      <c r="H390" s="780" t="s">
        <v>2629</v>
      </c>
      <c r="I390" s="781">
        <v>1</v>
      </c>
      <c r="J390" s="780" t="s">
        <v>2630</v>
      </c>
      <c r="K390" s="778" t="s">
        <v>110</v>
      </c>
      <c r="L390" s="1186" t="s">
        <v>2631</v>
      </c>
      <c r="M390" s="1186" t="s">
        <v>2632</v>
      </c>
      <c r="N390" s="1198">
        <v>1</v>
      </c>
      <c r="O390" s="1186" t="s">
        <v>2632</v>
      </c>
      <c r="P390" s="1109" t="s">
        <v>175</v>
      </c>
      <c r="Q390" s="1109" t="s">
        <v>175</v>
      </c>
      <c r="R390" s="1192">
        <v>44403</v>
      </c>
      <c r="S390" s="1192">
        <v>44495</v>
      </c>
      <c r="T390" s="783"/>
      <c r="U390" s="1193">
        <f t="shared" si="69"/>
        <v>44495</v>
      </c>
      <c r="V390" s="1113">
        <v>44445</v>
      </c>
      <c r="W390" s="1122" t="s">
        <v>2633</v>
      </c>
      <c r="X390" s="1119">
        <v>0.1</v>
      </c>
      <c r="Y390" s="1321" t="str">
        <f t="shared" si="70"/>
        <v>No Satisfactorio</v>
      </c>
      <c r="Z390" s="1118">
        <v>44494</v>
      </c>
      <c r="AA390" s="1117" t="s">
        <v>2634</v>
      </c>
      <c r="AB390" s="1117" t="s">
        <v>346</v>
      </c>
      <c r="AC390" s="1113">
        <v>44498</v>
      </c>
      <c r="AD390" s="1116" t="s">
        <v>2635</v>
      </c>
      <c r="AE390" s="1119">
        <v>1</v>
      </c>
      <c r="AF390" s="1316" t="str">
        <f t="shared" si="71"/>
        <v>Destacado</v>
      </c>
      <c r="AG390" s="1113">
        <v>44560</v>
      </c>
      <c r="AH390" s="1116" t="s">
        <v>2636</v>
      </c>
      <c r="AI390" s="1116" t="s">
        <v>584</v>
      </c>
      <c r="AJ390" s="1153">
        <v>44530</v>
      </c>
      <c r="AK390" s="1154" t="s">
        <v>2637</v>
      </c>
      <c r="AL390" s="1155">
        <v>1</v>
      </c>
      <c r="AM390" s="1116" t="str">
        <f t="shared" si="72"/>
        <v>Destacado</v>
      </c>
      <c r="AN390" s="1113">
        <v>44560</v>
      </c>
      <c r="AO390" s="1116" t="s">
        <v>2638</v>
      </c>
      <c r="AP390" s="1116" t="s">
        <v>584</v>
      </c>
      <c r="AQ390" s="1117"/>
      <c r="AR390" s="1114"/>
      <c r="AS390" s="1119"/>
      <c r="AT390" s="1120" t="str">
        <f t="shared" si="73"/>
        <v>Sin Avance</v>
      </c>
      <c r="AU390" s="1113"/>
      <c r="AV390" s="1117"/>
      <c r="AW390" s="1117"/>
      <c r="AX390" s="1116"/>
      <c r="AY390" s="1114"/>
      <c r="AZ390" s="1119"/>
      <c r="BA390" s="1116" t="str">
        <f t="shared" si="74"/>
        <v>Sin Avance</v>
      </c>
      <c r="BB390" s="1116"/>
      <c r="BC390" s="1116"/>
      <c r="BD390" s="1116"/>
      <c r="BE390" s="1114"/>
      <c r="BF390" s="1114"/>
      <c r="BG390" s="1121"/>
      <c r="BH390" s="1116" t="str">
        <f t="shared" si="75"/>
        <v>Sin Avance</v>
      </c>
      <c r="BI390" s="1122"/>
      <c r="BJ390" s="1122"/>
      <c r="BK390" s="1114"/>
      <c r="BL390" s="1135">
        <f t="shared" si="76"/>
        <v>1</v>
      </c>
      <c r="BM390" s="1117" t="s">
        <v>96</v>
      </c>
      <c r="BN390" s="1117" t="s">
        <v>96</v>
      </c>
      <c r="BO390" s="1113">
        <v>44701</v>
      </c>
      <c r="BP390" s="1117" t="s">
        <v>4218</v>
      </c>
      <c r="BQ390" s="1122" t="s">
        <v>96</v>
      </c>
      <c r="BR390" s="1122" t="s">
        <v>96</v>
      </c>
      <c r="BS390" s="1125" t="str">
        <f t="shared" si="77"/>
        <v>Cerrada</v>
      </c>
      <c r="BT390" s="1116" t="s">
        <v>4219</v>
      </c>
      <c r="BU390" s="1127" t="s">
        <v>186</v>
      </c>
      <c r="BV390" s="1194"/>
      <c r="BZ390" s="1196"/>
    </row>
    <row r="391" spans="1:78" s="120" customFormat="1" ht="41.1" customHeight="1">
      <c r="A391" s="581" t="s">
        <v>131</v>
      </c>
      <c r="B391" s="582">
        <v>44376</v>
      </c>
      <c r="C391" s="443" t="s">
        <v>885</v>
      </c>
      <c r="D391" s="487" t="s">
        <v>2530</v>
      </c>
      <c r="E391" s="445" t="s">
        <v>2639</v>
      </c>
      <c r="F391" s="112" t="s">
        <v>102</v>
      </c>
      <c r="G391" s="446" t="s">
        <v>175</v>
      </c>
      <c r="H391" s="447" t="s">
        <v>2624</v>
      </c>
      <c r="I391" s="443">
        <v>1</v>
      </c>
      <c r="J391" s="445" t="s">
        <v>2627</v>
      </c>
      <c r="K391" s="112" t="s">
        <v>110</v>
      </c>
      <c r="L391" s="446" t="s">
        <v>2612</v>
      </c>
      <c r="M391" s="447" t="s">
        <v>2613</v>
      </c>
      <c r="N391" s="593">
        <v>1</v>
      </c>
      <c r="O391" s="447" t="s">
        <v>2613</v>
      </c>
      <c r="P391" s="460" t="s">
        <v>175</v>
      </c>
      <c r="Q391" s="359" t="s">
        <v>175</v>
      </c>
      <c r="R391" s="589">
        <v>44403</v>
      </c>
      <c r="S391" s="584">
        <v>44646</v>
      </c>
      <c r="T391" s="113"/>
      <c r="U391" s="201">
        <f t="shared" si="69"/>
        <v>44646</v>
      </c>
      <c r="V391" s="594">
        <v>44530</v>
      </c>
      <c r="W391" s="595" t="s">
        <v>2614</v>
      </c>
      <c r="X391" s="596">
        <v>0</v>
      </c>
      <c r="Y391" s="1307" t="str">
        <f t="shared" si="70"/>
        <v>No Satisfactorio</v>
      </c>
      <c r="Z391" s="585">
        <v>44560</v>
      </c>
      <c r="AA391" s="116" t="s">
        <v>2620</v>
      </c>
      <c r="AB391" s="116" t="s">
        <v>584</v>
      </c>
      <c r="AC391" s="594">
        <v>44553</v>
      </c>
      <c r="AD391" s="597" t="s">
        <v>2616</v>
      </c>
      <c r="AE391" s="596">
        <v>0.45</v>
      </c>
      <c r="AF391" s="451" t="str">
        <f t="shared" si="71"/>
        <v>No Satisfactorio</v>
      </c>
      <c r="AG391" s="585">
        <v>44560</v>
      </c>
      <c r="AH391" s="116" t="s">
        <v>2620</v>
      </c>
      <c r="AI391" s="116" t="s">
        <v>584</v>
      </c>
      <c r="AJ391" s="412">
        <v>44596</v>
      </c>
      <c r="AK391" s="595" t="s">
        <v>3984</v>
      </c>
      <c r="AL391" s="596">
        <v>0.7</v>
      </c>
      <c r="AM391" s="451" t="str">
        <f t="shared" si="72"/>
        <v>No Satisfactorio</v>
      </c>
      <c r="AN391" s="461">
        <v>44603</v>
      </c>
      <c r="AO391" s="116" t="s">
        <v>4019</v>
      </c>
      <c r="AP391" s="462" t="s">
        <v>346</v>
      </c>
      <c r="AQ391" s="600">
        <v>44627</v>
      </c>
      <c r="AR391" s="601" t="s">
        <v>4068</v>
      </c>
      <c r="AS391" s="602">
        <v>0.9</v>
      </c>
      <c r="AT391" s="454" t="str">
        <f t="shared" si="73"/>
        <v>Satisfactorio</v>
      </c>
      <c r="AU391" s="150">
        <v>44652</v>
      </c>
      <c r="AV391" s="114" t="s">
        <v>4069</v>
      </c>
      <c r="AW391" s="114" t="s">
        <v>584</v>
      </c>
      <c r="AX391" s="450">
        <v>44648</v>
      </c>
      <c r="AY391" s="603" t="s">
        <v>4070</v>
      </c>
      <c r="AZ391" s="596">
        <v>1</v>
      </c>
      <c r="BA391" s="451" t="str">
        <f t="shared" si="74"/>
        <v>Destacado</v>
      </c>
      <c r="BB391" s="150">
        <v>44652</v>
      </c>
      <c r="BC391" s="114" t="s">
        <v>4069</v>
      </c>
      <c r="BD391" s="114" t="s">
        <v>584</v>
      </c>
      <c r="BE391" s="464"/>
      <c r="BF391" s="117"/>
      <c r="BG391" s="118"/>
      <c r="BH391" s="451" t="str">
        <f t="shared" si="75"/>
        <v>Sin Avance</v>
      </c>
      <c r="BI391" s="455"/>
      <c r="BJ391" s="119"/>
      <c r="BK391" s="147"/>
      <c r="BL391" s="456">
        <f t="shared" si="76"/>
        <v>1</v>
      </c>
      <c r="BM391" s="146"/>
      <c r="BN391" s="27"/>
      <c r="BO391" s="114"/>
      <c r="BP391" s="116"/>
      <c r="BQ391" s="119"/>
      <c r="BR391" s="119"/>
      <c r="BS391" s="458" t="str">
        <f t="shared" si="77"/>
        <v/>
      </c>
      <c r="BT391" s="114"/>
      <c r="BU391" s="462"/>
      <c r="BV391" s="229"/>
    </row>
    <row r="392" spans="1:78" s="120" customFormat="1" ht="45" customHeight="1">
      <c r="A392" s="581" t="s">
        <v>131</v>
      </c>
      <c r="B392" s="582">
        <v>44376</v>
      </c>
      <c r="C392" s="443" t="s">
        <v>199</v>
      </c>
      <c r="D392" s="487" t="s">
        <v>2530</v>
      </c>
      <c r="E392" s="445" t="s">
        <v>2640</v>
      </c>
      <c r="F392" s="112" t="s">
        <v>101</v>
      </c>
      <c r="G392" s="446" t="s">
        <v>175</v>
      </c>
      <c r="H392" s="447" t="s">
        <v>2624</v>
      </c>
      <c r="I392" s="443">
        <v>1</v>
      </c>
      <c r="J392" s="445" t="s">
        <v>2619</v>
      </c>
      <c r="K392" s="112" t="s">
        <v>110</v>
      </c>
      <c r="L392" s="446" t="s">
        <v>2612</v>
      </c>
      <c r="M392" s="447" t="s">
        <v>2613</v>
      </c>
      <c r="N392" s="593">
        <v>1</v>
      </c>
      <c r="O392" s="447" t="s">
        <v>2613</v>
      </c>
      <c r="P392" s="460" t="s">
        <v>175</v>
      </c>
      <c r="Q392" s="460" t="s">
        <v>175</v>
      </c>
      <c r="R392" s="589">
        <v>44403</v>
      </c>
      <c r="S392" s="584">
        <v>44646</v>
      </c>
      <c r="T392" s="113"/>
      <c r="U392" s="201">
        <f t="shared" si="69"/>
        <v>44646</v>
      </c>
      <c r="V392" s="594">
        <v>44530</v>
      </c>
      <c r="W392" s="595" t="s">
        <v>2614</v>
      </c>
      <c r="X392" s="596">
        <v>0</v>
      </c>
      <c r="Y392" s="1307" t="str">
        <f t="shared" si="70"/>
        <v>No Satisfactorio</v>
      </c>
      <c r="Z392" s="585">
        <v>44560</v>
      </c>
      <c r="AA392" s="116" t="s">
        <v>2620</v>
      </c>
      <c r="AB392" s="116" t="s">
        <v>584</v>
      </c>
      <c r="AC392" s="594">
        <v>44553</v>
      </c>
      <c r="AD392" s="597" t="s">
        <v>2616</v>
      </c>
      <c r="AE392" s="596">
        <v>0.45</v>
      </c>
      <c r="AF392" s="451" t="str">
        <f t="shared" si="71"/>
        <v>No Satisfactorio</v>
      </c>
      <c r="AG392" s="585">
        <v>44560</v>
      </c>
      <c r="AH392" s="116" t="s">
        <v>2620</v>
      </c>
      <c r="AI392" s="116" t="s">
        <v>584</v>
      </c>
      <c r="AJ392" s="412">
        <v>44596</v>
      </c>
      <c r="AK392" s="595" t="s">
        <v>3984</v>
      </c>
      <c r="AL392" s="599">
        <v>0.7</v>
      </c>
      <c r="AM392" s="451" t="str">
        <f t="shared" si="72"/>
        <v>No Satisfactorio</v>
      </c>
      <c r="AN392" s="461">
        <v>44603</v>
      </c>
      <c r="AO392" s="116" t="s">
        <v>4019</v>
      </c>
      <c r="AP392" s="462" t="s">
        <v>346</v>
      </c>
      <c r="AQ392" s="600">
        <v>44627</v>
      </c>
      <c r="AR392" s="601" t="s">
        <v>4068</v>
      </c>
      <c r="AS392" s="602">
        <v>0.9</v>
      </c>
      <c r="AT392" s="454" t="str">
        <f t="shared" si="73"/>
        <v>Satisfactorio</v>
      </c>
      <c r="AU392" s="150">
        <v>44652</v>
      </c>
      <c r="AV392" s="114" t="s">
        <v>4069</v>
      </c>
      <c r="AW392" s="114" t="s">
        <v>584</v>
      </c>
      <c r="AX392" s="450">
        <v>44648</v>
      </c>
      <c r="AY392" s="603" t="s">
        <v>4070</v>
      </c>
      <c r="AZ392" s="596">
        <v>1</v>
      </c>
      <c r="BA392" s="451" t="str">
        <f t="shared" si="74"/>
        <v>Destacado</v>
      </c>
      <c r="BB392" s="150">
        <v>44652</v>
      </c>
      <c r="BC392" s="114" t="s">
        <v>4069</v>
      </c>
      <c r="BD392" s="114" t="s">
        <v>584</v>
      </c>
      <c r="BE392" s="464"/>
      <c r="BF392" s="117"/>
      <c r="BG392" s="118"/>
      <c r="BH392" s="451" t="str">
        <f t="shared" si="75"/>
        <v>Sin Avance</v>
      </c>
      <c r="BI392" s="455"/>
      <c r="BJ392" s="119"/>
      <c r="BK392" s="147"/>
      <c r="BL392" s="456">
        <f t="shared" si="76"/>
        <v>1</v>
      </c>
      <c r="BM392" s="146"/>
      <c r="BN392" s="27"/>
      <c r="BO392" s="114"/>
      <c r="BP392" s="116"/>
      <c r="BQ392" s="119"/>
      <c r="BR392" s="119"/>
      <c r="BS392" s="458" t="str">
        <f t="shared" si="77"/>
        <v/>
      </c>
      <c r="BT392" s="114"/>
      <c r="BU392" s="462"/>
      <c r="BV392" s="229"/>
    </row>
    <row r="393" spans="1:78" s="120" customFormat="1" ht="45" customHeight="1">
      <c r="A393" s="581" t="s">
        <v>131</v>
      </c>
      <c r="B393" s="582">
        <v>44376</v>
      </c>
      <c r="C393" s="443" t="s">
        <v>2641</v>
      </c>
      <c r="D393" s="487" t="s">
        <v>2530</v>
      </c>
      <c r="E393" s="445" t="s">
        <v>2642</v>
      </c>
      <c r="F393" s="112" t="s">
        <v>98</v>
      </c>
      <c r="G393" s="445" t="s">
        <v>1435</v>
      </c>
      <c r="H393" s="445" t="s">
        <v>2643</v>
      </c>
      <c r="I393" s="446">
        <v>1</v>
      </c>
      <c r="J393" s="604" t="s">
        <v>2644</v>
      </c>
      <c r="K393" s="112" t="s">
        <v>110</v>
      </c>
      <c r="L393" s="605" t="s">
        <v>2645</v>
      </c>
      <c r="M393" s="605" t="s">
        <v>2646</v>
      </c>
      <c r="N393" s="605">
        <v>1</v>
      </c>
      <c r="O393" s="605" t="s">
        <v>2646</v>
      </c>
      <c r="P393" s="445" t="s">
        <v>1435</v>
      </c>
      <c r="Q393" s="445" t="s">
        <v>1435</v>
      </c>
      <c r="R393" s="589">
        <v>44203</v>
      </c>
      <c r="S393" s="584">
        <v>44651</v>
      </c>
      <c r="T393" s="113">
        <v>273</v>
      </c>
      <c r="U393" s="201">
        <f t="shared" si="69"/>
        <v>44924</v>
      </c>
      <c r="V393" s="450">
        <v>44637</v>
      </c>
      <c r="W393" s="114" t="s">
        <v>4071</v>
      </c>
      <c r="X393" s="115">
        <v>0.35</v>
      </c>
      <c r="Y393" s="1307" t="str">
        <f t="shared" si="70"/>
        <v>No Satisfactorio</v>
      </c>
      <c r="Z393" s="453">
        <v>44644</v>
      </c>
      <c r="AA393" s="116" t="s">
        <v>4072</v>
      </c>
      <c r="AB393" s="116" t="s">
        <v>584</v>
      </c>
      <c r="AC393" s="453"/>
      <c r="AD393" s="116"/>
      <c r="AE393" s="115"/>
      <c r="AF393" s="451" t="str">
        <f t="shared" si="71"/>
        <v>Sin Avance</v>
      </c>
      <c r="AG393" s="453"/>
      <c r="AH393" s="114"/>
      <c r="AI393" s="114"/>
      <c r="AJ393" s="606"/>
      <c r="AK393" s="116"/>
      <c r="AL393" s="366"/>
      <c r="AM393" s="451" t="str">
        <f t="shared" si="72"/>
        <v>Sin Avance</v>
      </c>
      <c r="AN393" s="463"/>
      <c r="AO393" s="116"/>
      <c r="AP393" s="462"/>
      <c r="AQ393" s="146"/>
      <c r="AR393" s="117"/>
      <c r="AS393" s="115"/>
      <c r="AT393" s="454" t="str">
        <f t="shared" si="73"/>
        <v>Sin Avance</v>
      </c>
      <c r="AU393" s="450"/>
      <c r="AV393" s="116"/>
      <c r="AW393" s="462"/>
      <c r="AX393" s="459"/>
      <c r="AY393" s="147"/>
      <c r="AZ393" s="115"/>
      <c r="BA393" s="451" t="str">
        <f t="shared" si="74"/>
        <v>Sin Avance</v>
      </c>
      <c r="BB393" s="148"/>
      <c r="BC393" s="114"/>
      <c r="BD393" s="114"/>
      <c r="BE393" s="464"/>
      <c r="BF393" s="117"/>
      <c r="BG393" s="118"/>
      <c r="BH393" s="451" t="str">
        <f t="shared" si="75"/>
        <v>Sin Avance</v>
      </c>
      <c r="BI393" s="455"/>
      <c r="BJ393" s="119"/>
      <c r="BK393" s="147"/>
      <c r="BL393" s="456">
        <f t="shared" si="76"/>
        <v>0.35</v>
      </c>
      <c r="BM393" s="146"/>
      <c r="BN393" s="27"/>
      <c r="BO393" s="114"/>
      <c r="BP393" s="116"/>
      <c r="BQ393" s="455"/>
      <c r="BR393" s="119"/>
      <c r="BS393" s="458" t="str">
        <f t="shared" si="77"/>
        <v>En Ejecución</v>
      </c>
      <c r="BT393" s="114"/>
      <c r="BU393" s="462"/>
      <c r="BV393" s="229"/>
    </row>
    <row r="394" spans="1:78" s="120" customFormat="1" ht="45" customHeight="1">
      <c r="A394" s="581" t="s">
        <v>131</v>
      </c>
      <c r="B394" s="582">
        <v>44376</v>
      </c>
      <c r="C394" s="443" t="s">
        <v>928</v>
      </c>
      <c r="D394" s="487" t="s">
        <v>2530</v>
      </c>
      <c r="E394" s="445" t="s">
        <v>2647</v>
      </c>
      <c r="F394" s="112" t="s">
        <v>102</v>
      </c>
      <c r="G394" s="446" t="s">
        <v>1435</v>
      </c>
      <c r="H394" s="446" t="s">
        <v>2643</v>
      </c>
      <c r="I394" s="446">
        <v>1</v>
      </c>
      <c r="J394" s="604" t="s">
        <v>2644</v>
      </c>
      <c r="K394" s="112" t="s">
        <v>110</v>
      </c>
      <c r="L394" s="446" t="s">
        <v>2648</v>
      </c>
      <c r="M394" s="605" t="s">
        <v>2646</v>
      </c>
      <c r="N394" s="570">
        <v>1</v>
      </c>
      <c r="O394" s="605" t="s">
        <v>2646</v>
      </c>
      <c r="P394" s="446" t="s">
        <v>1435</v>
      </c>
      <c r="Q394" s="402" t="s">
        <v>1435</v>
      </c>
      <c r="R394" s="589">
        <v>44203</v>
      </c>
      <c r="S394" s="584">
        <v>44651</v>
      </c>
      <c r="T394" s="113">
        <v>273</v>
      </c>
      <c r="U394" s="201">
        <f t="shared" ref="U394:U457" si="78">S394+T394</f>
        <v>44924</v>
      </c>
      <c r="V394" s="450">
        <v>44637</v>
      </c>
      <c r="W394" s="114" t="s">
        <v>4071</v>
      </c>
      <c r="X394" s="115">
        <v>0.35</v>
      </c>
      <c r="Y394" s="1307" t="str">
        <f t="shared" ref="Y394:Y457" si="79">IF(X394="","Sin Avance",IF(X394&gt;95%,"Destacado",IF(X394&gt;=80%,"Satisfactorio","No Satisfactorio")))</f>
        <v>No Satisfactorio</v>
      </c>
      <c r="Z394" s="453">
        <v>44644</v>
      </c>
      <c r="AA394" s="116" t="s">
        <v>4072</v>
      </c>
      <c r="AB394" s="116" t="s">
        <v>584</v>
      </c>
      <c r="AC394" s="453"/>
      <c r="AD394" s="148"/>
      <c r="AE394" s="115"/>
      <c r="AF394" s="451" t="str">
        <f t="shared" ref="AF394:AF457" si="80">IF(AE394="","Sin Avance",IF(AE394&gt;95%,"Destacado",IF(AE394&gt;=80%,"Satisfactorio","No Satisfactorio")))</f>
        <v>Sin Avance</v>
      </c>
      <c r="AG394" s="453"/>
      <c r="AH394" s="114"/>
      <c r="AI394" s="114"/>
      <c r="AJ394" s="606"/>
      <c r="AK394" s="116"/>
      <c r="AL394" s="366"/>
      <c r="AM394" s="451" t="str">
        <f t="shared" ref="AM394:AM457" si="81">IF(AL394="","Sin Avance",IF(AL394&gt;95%,"Destacado",IF(AL394&gt;=80%,"Satisfactorio","No Satisfactorio")))</f>
        <v>Sin Avance</v>
      </c>
      <c r="AN394" s="463"/>
      <c r="AO394" s="116"/>
      <c r="AP394" s="462"/>
      <c r="AQ394" s="146"/>
      <c r="AR394" s="117"/>
      <c r="AS394" s="115"/>
      <c r="AT394" s="454" t="str">
        <f t="shared" ref="AT394:AT457" si="82">IF(AS394="","Sin Avance",IF(AS394&gt;95%,"Destacado",IF(AS394&gt;=80%,"Satisfactorio","No Satisfactorio")))</f>
        <v>Sin Avance</v>
      </c>
      <c r="AU394" s="450"/>
      <c r="AV394" s="116"/>
      <c r="AW394" s="462"/>
      <c r="AX394" s="459"/>
      <c r="AY394" s="147"/>
      <c r="AZ394" s="115"/>
      <c r="BA394" s="451" t="str">
        <f t="shared" ref="BA394:BA457" si="83">IF(AZ394="","Sin Avance",IF(AZ394&gt;95%,"Destacado",IF(AZ394&gt;=80%,"Satisfactorio","No Satisfactorio")))</f>
        <v>Sin Avance</v>
      </c>
      <c r="BB394" s="148"/>
      <c r="BC394" s="114"/>
      <c r="BD394" s="114"/>
      <c r="BE394" s="464"/>
      <c r="BF394" s="117"/>
      <c r="BG394" s="118"/>
      <c r="BH394" s="451" t="str">
        <f t="shared" ref="BH394:BH457" si="84">IF(BG394="","Sin Avance",IF(BG394&gt;95%,"Destacado",IF(BG394&gt;=80%,"Satisfactorio","No Satisfactorio")))</f>
        <v>Sin Avance</v>
      </c>
      <c r="BI394" s="455"/>
      <c r="BJ394" s="119"/>
      <c r="BK394" s="147"/>
      <c r="BL394" s="456">
        <f t="shared" ref="BL394:BL457" si="85">IF(E394="","",IF(OR(X394=100%,AE394=100%,AL394=100%,AS394=100%,AZ394=100%,BG394=100%),100%,IF(V394="","Sin Avance",MAX(X394,AE394,AL394,AS394,AZ394,BG394))))</f>
        <v>0.35</v>
      </c>
      <c r="BM394" s="146"/>
      <c r="BN394" s="27"/>
      <c r="BO394" s="114"/>
      <c r="BP394" s="116"/>
      <c r="BQ394" s="455"/>
      <c r="BR394" s="119"/>
      <c r="BS394" s="458" t="str">
        <f t="shared" ref="BS394:BS457" si="86">IF(OR(BL394="Sin Avance",BL394&lt;100%),"En Ejecución",IF(AND(BQ394="SI",BR394="si"),"Cerrada",IF(AND(BQ394="SI",BR394="NO"),"Inefectiva",IF(BQ394="SI","Eficaz",IF(BQ394="NO","Ineficaz","")))))</f>
        <v>En Ejecución</v>
      </c>
      <c r="BT394" s="114"/>
      <c r="BU394" s="462"/>
      <c r="BV394" s="229"/>
    </row>
    <row r="395" spans="1:78" s="120" customFormat="1" ht="41.1" customHeight="1">
      <c r="A395" s="581" t="s">
        <v>131</v>
      </c>
      <c r="B395" s="582">
        <v>44376</v>
      </c>
      <c r="C395" s="443" t="s">
        <v>976</v>
      </c>
      <c r="D395" s="487" t="s">
        <v>2530</v>
      </c>
      <c r="E395" s="445" t="s">
        <v>2649</v>
      </c>
      <c r="F395" s="112" t="s">
        <v>102</v>
      </c>
      <c r="G395" s="446" t="s">
        <v>1435</v>
      </c>
      <c r="H395" s="446" t="s">
        <v>2643</v>
      </c>
      <c r="I395" s="446">
        <v>1</v>
      </c>
      <c r="J395" s="604" t="s">
        <v>2644</v>
      </c>
      <c r="K395" s="112" t="s">
        <v>110</v>
      </c>
      <c r="L395" s="446" t="s">
        <v>2645</v>
      </c>
      <c r="M395" s="605" t="s">
        <v>2650</v>
      </c>
      <c r="N395" s="570">
        <v>1</v>
      </c>
      <c r="O395" s="605" t="s">
        <v>2650</v>
      </c>
      <c r="P395" s="446" t="s">
        <v>1435</v>
      </c>
      <c r="Q395" s="446" t="s">
        <v>1435</v>
      </c>
      <c r="R395" s="589">
        <v>44203</v>
      </c>
      <c r="S395" s="584">
        <v>44651</v>
      </c>
      <c r="T395" s="113">
        <v>273</v>
      </c>
      <c r="U395" s="201">
        <f t="shared" si="78"/>
        <v>44924</v>
      </c>
      <c r="V395" s="450">
        <v>44637</v>
      </c>
      <c r="W395" s="114" t="s">
        <v>4071</v>
      </c>
      <c r="X395" s="115">
        <v>0.35</v>
      </c>
      <c r="Y395" s="1307" t="str">
        <f t="shared" si="79"/>
        <v>No Satisfactorio</v>
      </c>
      <c r="Z395" s="453">
        <v>44644</v>
      </c>
      <c r="AA395" s="116" t="s">
        <v>4072</v>
      </c>
      <c r="AB395" s="116" t="s">
        <v>584</v>
      </c>
      <c r="AC395" s="453"/>
      <c r="AD395" s="148"/>
      <c r="AE395" s="115"/>
      <c r="AF395" s="451" t="str">
        <f t="shared" si="80"/>
        <v>Sin Avance</v>
      </c>
      <c r="AG395" s="453"/>
      <c r="AH395" s="114"/>
      <c r="AI395" s="114"/>
      <c r="AJ395" s="150"/>
      <c r="AK395" s="116"/>
      <c r="AL395" s="115"/>
      <c r="AM395" s="451" t="str">
        <f t="shared" si="81"/>
        <v>Sin Avance</v>
      </c>
      <c r="AN395" s="146"/>
      <c r="AO395" s="116"/>
      <c r="AP395" s="462"/>
      <c r="AQ395" s="146"/>
      <c r="AR395" s="117"/>
      <c r="AS395" s="115"/>
      <c r="AT395" s="454" t="str">
        <f t="shared" si="82"/>
        <v>Sin Avance</v>
      </c>
      <c r="AU395" s="450"/>
      <c r="AV395" s="116"/>
      <c r="AW395" s="462"/>
      <c r="AX395" s="459"/>
      <c r="AY395" s="147"/>
      <c r="AZ395" s="115"/>
      <c r="BA395" s="451" t="str">
        <f t="shared" si="83"/>
        <v>Sin Avance</v>
      </c>
      <c r="BB395" s="148"/>
      <c r="BC395" s="114"/>
      <c r="BD395" s="114"/>
      <c r="BE395" s="464"/>
      <c r="BF395" s="117"/>
      <c r="BG395" s="118"/>
      <c r="BH395" s="451" t="str">
        <f t="shared" si="84"/>
        <v>Sin Avance</v>
      </c>
      <c r="BI395" s="455"/>
      <c r="BJ395" s="119"/>
      <c r="BK395" s="147"/>
      <c r="BL395" s="456">
        <f t="shared" si="85"/>
        <v>0.35</v>
      </c>
      <c r="BM395" s="146"/>
      <c r="BN395" s="27"/>
      <c r="BO395" s="114"/>
      <c r="BP395" s="116"/>
      <c r="BQ395" s="455"/>
      <c r="BR395" s="119"/>
      <c r="BS395" s="458" t="str">
        <f t="shared" si="86"/>
        <v>En Ejecución</v>
      </c>
      <c r="BT395" s="114"/>
      <c r="BU395" s="462"/>
      <c r="BV395" s="229"/>
    </row>
    <row r="396" spans="1:78" s="120" customFormat="1" ht="45" customHeight="1">
      <c r="A396" s="581" t="s">
        <v>131</v>
      </c>
      <c r="B396" s="582">
        <v>44376</v>
      </c>
      <c r="C396" s="443" t="s">
        <v>1027</v>
      </c>
      <c r="D396" s="487" t="s">
        <v>2530</v>
      </c>
      <c r="E396" s="445" t="s">
        <v>2651</v>
      </c>
      <c r="F396" s="112" t="s">
        <v>102</v>
      </c>
      <c r="G396" s="446" t="s">
        <v>1435</v>
      </c>
      <c r="H396" s="446" t="s">
        <v>2643</v>
      </c>
      <c r="I396" s="446">
        <v>1</v>
      </c>
      <c r="J396" s="604" t="s">
        <v>2644</v>
      </c>
      <c r="K396" s="112" t="s">
        <v>110</v>
      </c>
      <c r="L396" s="446" t="s">
        <v>2645</v>
      </c>
      <c r="M396" s="605" t="s">
        <v>2646</v>
      </c>
      <c r="N396" s="570">
        <v>1</v>
      </c>
      <c r="O396" s="605" t="s">
        <v>2646</v>
      </c>
      <c r="P396" s="446" t="s">
        <v>1435</v>
      </c>
      <c r="Q396" s="446" t="s">
        <v>1435</v>
      </c>
      <c r="R396" s="589">
        <v>44203</v>
      </c>
      <c r="S396" s="584">
        <v>44651</v>
      </c>
      <c r="T396" s="113">
        <v>273</v>
      </c>
      <c r="U396" s="201">
        <f t="shared" si="78"/>
        <v>44924</v>
      </c>
      <c r="V396" s="450">
        <v>44637</v>
      </c>
      <c r="W396" s="114" t="s">
        <v>4071</v>
      </c>
      <c r="X396" s="115">
        <v>0.35</v>
      </c>
      <c r="Y396" s="1307" t="str">
        <f t="shared" si="79"/>
        <v>No Satisfactorio</v>
      </c>
      <c r="Z396" s="453">
        <v>44644</v>
      </c>
      <c r="AA396" s="116" t="s">
        <v>4072</v>
      </c>
      <c r="AB396" s="116" t="s">
        <v>584</v>
      </c>
      <c r="AC396" s="453"/>
      <c r="AD396" s="148"/>
      <c r="AE396" s="115"/>
      <c r="AF396" s="451" t="str">
        <f t="shared" si="80"/>
        <v>Sin Avance</v>
      </c>
      <c r="AG396" s="453"/>
      <c r="AH396" s="114"/>
      <c r="AI396" s="114"/>
      <c r="AJ396" s="606"/>
      <c r="AK396" s="116"/>
      <c r="AL396" s="366"/>
      <c r="AM396" s="451" t="str">
        <f t="shared" si="81"/>
        <v>Sin Avance</v>
      </c>
      <c r="AN396" s="463"/>
      <c r="AO396" s="116"/>
      <c r="AP396" s="462"/>
      <c r="AQ396" s="146"/>
      <c r="AR396" s="117"/>
      <c r="AS396" s="115"/>
      <c r="AT396" s="454" t="str">
        <f t="shared" si="82"/>
        <v>Sin Avance</v>
      </c>
      <c r="AU396" s="450"/>
      <c r="AV396" s="116"/>
      <c r="AW396" s="462"/>
      <c r="AX396" s="459"/>
      <c r="AY396" s="147"/>
      <c r="AZ396" s="115"/>
      <c r="BA396" s="451" t="str">
        <f t="shared" si="83"/>
        <v>Sin Avance</v>
      </c>
      <c r="BB396" s="148"/>
      <c r="BC396" s="114"/>
      <c r="BD396" s="114"/>
      <c r="BE396" s="464"/>
      <c r="BF396" s="117"/>
      <c r="BG396" s="118"/>
      <c r="BH396" s="451" t="str">
        <f t="shared" si="84"/>
        <v>Sin Avance</v>
      </c>
      <c r="BI396" s="455"/>
      <c r="BJ396" s="119"/>
      <c r="BK396" s="147"/>
      <c r="BL396" s="456">
        <f t="shared" si="85"/>
        <v>0.35</v>
      </c>
      <c r="BM396" s="146"/>
      <c r="BN396" s="27"/>
      <c r="BO396" s="114"/>
      <c r="BP396" s="116"/>
      <c r="BQ396" s="455"/>
      <c r="BR396" s="119"/>
      <c r="BS396" s="458" t="str">
        <f t="shared" si="86"/>
        <v>En Ejecución</v>
      </c>
      <c r="BT396" s="114"/>
      <c r="BU396" s="462"/>
      <c r="BV396" s="229"/>
    </row>
    <row r="397" spans="1:78" s="120" customFormat="1" ht="45" customHeight="1">
      <c r="A397" s="581" t="s">
        <v>131</v>
      </c>
      <c r="B397" s="582">
        <v>44376</v>
      </c>
      <c r="C397" s="443" t="s">
        <v>1037</v>
      </c>
      <c r="D397" s="487" t="s">
        <v>2530</v>
      </c>
      <c r="E397" s="445" t="s">
        <v>2652</v>
      </c>
      <c r="F397" s="112" t="s">
        <v>101</v>
      </c>
      <c r="G397" s="446" t="s">
        <v>175</v>
      </c>
      <c r="H397" s="447" t="s">
        <v>2653</v>
      </c>
      <c r="I397" s="446">
        <v>1</v>
      </c>
      <c r="J397" s="445" t="s">
        <v>2619</v>
      </c>
      <c r="K397" s="112" t="s">
        <v>110</v>
      </c>
      <c r="L397" s="446" t="s">
        <v>2612</v>
      </c>
      <c r="M397" s="446" t="s">
        <v>2613</v>
      </c>
      <c r="N397" s="593">
        <v>1</v>
      </c>
      <c r="O397" s="446" t="s">
        <v>2613</v>
      </c>
      <c r="P397" s="460" t="s">
        <v>175</v>
      </c>
      <c r="Q397" s="359" t="s">
        <v>175</v>
      </c>
      <c r="R397" s="589">
        <v>44403</v>
      </c>
      <c r="S397" s="584">
        <v>44646</v>
      </c>
      <c r="T397" s="113"/>
      <c r="U397" s="201">
        <f t="shared" si="78"/>
        <v>44646</v>
      </c>
      <c r="V397" s="594">
        <v>44530</v>
      </c>
      <c r="W397" s="595" t="s">
        <v>2614</v>
      </c>
      <c r="X397" s="596">
        <v>0</v>
      </c>
      <c r="Y397" s="1307" t="str">
        <f t="shared" si="79"/>
        <v>No Satisfactorio</v>
      </c>
      <c r="Z397" s="585">
        <v>44560</v>
      </c>
      <c r="AA397" s="116" t="s">
        <v>2620</v>
      </c>
      <c r="AB397" s="116" t="s">
        <v>584</v>
      </c>
      <c r="AC397" s="594">
        <v>44553</v>
      </c>
      <c r="AD397" s="597" t="s">
        <v>2616</v>
      </c>
      <c r="AE397" s="596">
        <v>0.45</v>
      </c>
      <c r="AF397" s="451" t="str">
        <f t="shared" si="80"/>
        <v>No Satisfactorio</v>
      </c>
      <c r="AG397" s="585">
        <v>44560</v>
      </c>
      <c r="AH397" s="116" t="s">
        <v>2620</v>
      </c>
      <c r="AI397" s="116" t="s">
        <v>584</v>
      </c>
      <c r="AJ397" s="412">
        <v>44596</v>
      </c>
      <c r="AK397" s="595" t="s">
        <v>3984</v>
      </c>
      <c r="AL397" s="599">
        <v>0.7</v>
      </c>
      <c r="AM397" s="451" t="str">
        <f t="shared" si="81"/>
        <v>No Satisfactorio</v>
      </c>
      <c r="AN397" s="461">
        <v>44603</v>
      </c>
      <c r="AO397" s="116" t="s">
        <v>4019</v>
      </c>
      <c r="AP397" s="462" t="s">
        <v>346</v>
      </c>
      <c r="AQ397" s="600">
        <v>44627</v>
      </c>
      <c r="AR397" s="601" t="s">
        <v>4068</v>
      </c>
      <c r="AS397" s="602">
        <v>0.9</v>
      </c>
      <c r="AT397" s="454" t="str">
        <f t="shared" si="82"/>
        <v>Satisfactorio</v>
      </c>
      <c r="AU397" s="150">
        <v>44652</v>
      </c>
      <c r="AV397" s="114" t="s">
        <v>4069</v>
      </c>
      <c r="AW397" s="114" t="s">
        <v>584</v>
      </c>
      <c r="AX397" s="450">
        <v>44648</v>
      </c>
      <c r="AY397" s="603" t="s">
        <v>4070</v>
      </c>
      <c r="AZ397" s="596">
        <v>1</v>
      </c>
      <c r="BA397" s="451" t="str">
        <f t="shared" si="83"/>
        <v>Destacado</v>
      </c>
      <c r="BB397" s="150">
        <v>44652</v>
      </c>
      <c r="BC397" s="114" t="s">
        <v>4069</v>
      </c>
      <c r="BD397" s="114" t="s">
        <v>584</v>
      </c>
      <c r="BE397" s="464"/>
      <c r="BF397" s="117"/>
      <c r="BG397" s="118"/>
      <c r="BH397" s="451" t="str">
        <f t="shared" si="84"/>
        <v>Sin Avance</v>
      </c>
      <c r="BI397" s="455"/>
      <c r="BJ397" s="119"/>
      <c r="BK397" s="147"/>
      <c r="BL397" s="456">
        <f t="shared" si="85"/>
        <v>1</v>
      </c>
      <c r="BM397" s="146"/>
      <c r="BN397" s="27"/>
      <c r="BO397" s="114"/>
      <c r="BP397" s="116"/>
      <c r="BQ397" s="119"/>
      <c r="BR397" s="119"/>
      <c r="BS397" s="458" t="str">
        <f t="shared" si="86"/>
        <v/>
      </c>
      <c r="BT397" s="114"/>
      <c r="BU397" s="462"/>
      <c r="BV397" s="229"/>
    </row>
    <row r="398" spans="1:78" s="120" customFormat="1" ht="45" customHeight="1">
      <c r="A398" s="581" t="s">
        <v>131</v>
      </c>
      <c r="B398" s="582">
        <v>44376</v>
      </c>
      <c r="C398" s="443" t="s">
        <v>1059</v>
      </c>
      <c r="D398" s="487" t="s">
        <v>2530</v>
      </c>
      <c r="E398" s="445" t="s">
        <v>2654</v>
      </c>
      <c r="F398" s="112" t="s">
        <v>101</v>
      </c>
      <c r="G398" s="446" t="s">
        <v>175</v>
      </c>
      <c r="H398" s="447" t="s">
        <v>2655</v>
      </c>
      <c r="I398" s="446">
        <v>1</v>
      </c>
      <c r="J398" s="445" t="s">
        <v>2656</v>
      </c>
      <c r="K398" s="112" t="s">
        <v>110</v>
      </c>
      <c r="L398" s="446" t="s">
        <v>2657</v>
      </c>
      <c r="M398" s="446" t="s">
        <v>2658</v>
      </c>
      <c r="N398" s="593">
        <v>1</v>
      </c>
      <c r="O398" s="446" t="s">
        <v>2658</v>
      </c>
      <c r="P398" s="460" t="s">
        <v>175</v>
      </c>
      <c r="Q398" s="359" t="s">
        <v>175</v>
      </c>
      <c r="R398" s="589">
        <v>44392</v>
      </c>
      <c r="S398" s="584">
        <v>44635</v>
      </c>
      <c r="T398" s="113"/>
      <c r="U398" s="201">
        <f t="shared" si="78"/>
        <v>44635</v>
      </c>
      <c r="V398" s="594">
        <v>44596</v>
      </c>
      <c r="W398" s="595" t="s">
        <v>3985</v>
      </c>
      <c r="X398" s="607">
        <v>0.6</v>
      </c>
      <c r="Y398" s="1307" t="str">
        <f t="shared" si="79"/>
        <v>No Satisfactorio</v>
      </c>
      <c r="Z398" s="585">
        <v>44603</v>
      </c>
      <c r="AA398" s="116" t="s">
        <v>4020</v>
      </c>
      <c r="AB398" s="116" t="s">
        <v>346</v>
      </c>
      <c r="AC398" s="600">
        <v>44627</v>
      </c>
      <c r="AD398" s="68" t="s">
        <v>4073</v>
      </c>
      <c r="AE398" s="608">
        <v>1</v>
      </c>
      <c r="AF398" s="451" t="str">
        <f t="shared" si="80"/>
        <v>Destacado</v>
      </c>
      <c r="AG398" s="453"/>
      <c r="AH398" s="114"/>
      <c r="AI398" s="114"/>
      <c r="AJ398" s="150"/>
      <c r="AK398" s="116"/>
      <c r="AL398" s="115"/>
      <c r="AM398" s="451" t="str">
        <f t="shared" si="81"/>
        <v>Sin Avance</v>
      </c>
      <c r="AN398" s="463"/>
      <c r="AO398" s="116"/>
      <c r="AP398" s="462"/>
      <c r="AQ398" s="146"/>
      <c r="AR398" s="117"/>
      <c r="AS398" s="115"/>
      <c r="AT398" s="454" t="str">
        <f t="shared" si="82"/>
        <v>Sin Avance</v>
      </c>
      <c r="AU398" s="450"/>
      <c r="AV398" s="116"/>
      <c r="AW398" s="462"/>
      <c r="AX398" s="459"/>
      <c r="AY398" s="147"/>
      <c r="AZ398" s="115"/>
      <c r="BA398" s="451" t="str">
        <f t="shared" si="83"/>
        <v>Sin Avance</v>
      </c>
      <c r="BB398" s="148"/>
      <c r="BC398" s="114"/>
      <c r="BD398" s="114"/>
      <c r="BE398" s="464"/>
      <c r="BF398" s="117"/>
      <c r="BG398" s="118"/>
      <c r="BH398" s="451" t="str">
        <f t="shared" si="84"/>
        <v>Sin Avance</v>
      </c>
      <c r="BI398" s="455"/>
      <c r="BJ398" s="119"/>
      <c r="BK398" s="147"/>
      <c r="BL398" s="456">
        <f t="shared" si="85"/>
        <v>1</v>
      </c>
      <c r="BM398" s="146"/>
      <c r="BN398" s="462"/>
      <c r="BO398" s="114"/>
      <c r="BP398" s="116"/>
      <c r="BQ398" s="119"/>
      <c r="BR398" s="119"/>
      <c r="BS398" s="458" t="str">
        <f t="shared" si="86"/>
        <v/>
      </c>
      <c r="BT398" s="114"/>
      <c r="BU398" s="462"/>
      <c r="BV398" s="229"/>
    </row>
    <row r="399" spans="1:78" s="120" customFormat="1" ht="45" customHeight="1">
      <c r="A399" s="581" t="s">
        <v>131</v>
      </c>
      <c r="B399" s="582">
        <v>44376</v>
      </c>
      <c r="C399" s="443" t="s">
        <v>1069</v>
      </c>
      <c r="D399" s="487" t="s">
        <v>2530</v>
      </c>
      <c r="E399" s="445" t="s">
        <v>2659</v>
      </c>
      <c r="F399" s="112" t="s">
        <v>101</v>
      </c>
      <c r="G399" s="446" t="s">
        <v>175</v>
      </c>
      <c r="H399" s="447" t="s">
        <v>2660</v>
      </c>
      <c r="I399" s="446">
        <v>1</v>
      </c>
      <c r="J399" s="445" t="s">
        <v>2656</v>
      </c>
      <c r="K399" s="112" t="s">
        <v>110</v>
      </c>
      <c r="L399" s="446" t="s">
        <v>2657</v>
      </c>
      <c r="M399" s="447" t="s">
        <v>2658</v>
      </c>
      <c r="N399" s="593">
        <v>1</v>
      </c>
      <c r="O399" s="447" t="s">
        <v>2658</v>
      </c>
      <c r="P399" s="460" t="s">
        <v>175</v>
      </c>
      <c r="Q399" s="359" t="s">
        <v>175</v>
      </c>
      <c r="R399" s="589">
        <v>44392</v>
      </c>
      <c r="S399" s="584">
        <v>44635</v>
      </c>
      <c r="T399" s="113"/>
      <c r="U399" s="201">
        <f t="shared" si="78"/>
        <v>44635</v>
      </c>
      <c r="V399" s="594">
        <v>44596</v>
      </c>
      <c r="W399" s="595" t="s">
        <v>3985</v>
      </c>
      <c r="X399" s="607">
        <v>0.6</v>
      </c>
      <c r="Y399" s="1307" t="str">
        <f t="shared" si="79"/>
        <v>No Satisfactorio</v>
      </c>
      <c r="Z399" s="585">
        <v>44603</v>
      </c>
      <c r="AA399" s="116" t="s">
        <v>4020</v>
      </c>
      <c r="AB399" s="116" t="s">
        <v>346</v>
      </c>
      <c r="AC399" s="600">
        <v>44627</v>
      </c>
      <c r="AD399" s="68" t="s">
        <v>4074</v>
      </c>
      <c r="AE399" s="608">
        <v>1</v>
      </c>
      <c r="AF399" s="451" t="str">
        <f t="shared" si="80"/>
        <v>Destacado</v>
      </c>
      <c r="AG399" s="453"/>
      <c r="AH399" s="114"/>
      <c r="AI399" s="114"/>
      <c r="AJ399" s="150"/>
      <c r="AK399" s="116"/>
      <c r="AL399" s="115"/>
      <c r="AM399" s="451" t="str">
        <f t="shared" si="81"/>
        <v>Sin Avance</v>
      </c>
      <c r="AN399" s="463"/>
      <c r="AO399" s="116"/>
      <c r="AP399" s="462"/>
      <c r="AQ399" s="146"/>
      <c r="AR399" s="117"/>
      <c r="AS399" s="115"/>
      <c r="AT399" s="454" t="str">
        <f t="shared" si="82"/>
        <v>Sin Avance</v>
      </c>
      <c r="AU399" s="450"/>
      <c r="AV399" s="116"/>
      <c r="AW399" s="462"/>
      <c r="AX399" s="459"/>
      <c r="AY399" s="147"/>
      <c r="AZ399" s="115"/>
      <c r="BA399" s="451" t="str">
        <f t="shared" si="83"/>
        <v>Sin Avance</v>
      </c>
      <c r="BB399" s="148"/>
      <c r="BC399" s="114"/>
      <c r="BD399" s="114"/>
      <c r="BE399" s="464"/>
      <c r="BF399" s="117"/>
      <c r="BG399" s="118"/>
      <c r="BH399" s="451" t="str">
        <f t="shared" si="84"/>
        <v>Sin Avance</v>
      </c>
      <c r="BI399" s="455"/>
      <c r="BJ399" s="119"/>
      <c r="BK399" s="147"/>
      <c r="BL399" s="456">
        <f t="shared" si="85"/>
        <v>1</v>
      </c>
      <c r="BM399" s="146"/>
      <c r="BN399" s="462"/>
      <c r="BO399" s="114"/>
      <c r="BP399" s="116"/>
      <c r="BQ399" s="119"/>
      <c r="BR399" s="119"/>
      <c r="BS399" s="458" t="str">
        <f t="shared" si="86"/>
        <v/>
      </c>
      <c r="BT399" s="114"/>
      <c r="BU399" s="462"/>
      <c r="BV399" s="229"/>
    </row>
    <row r="400" spans="1:78" s="120" customFormat="1" ht="45" customHeight="1">
      <c r="A400" s="581" t="s">
        <v>131</v>
      </c>
      <c r="B400" s="582">
        <v>44376</v>
      </c>
      <c r="C400" s="443" t="s">
        <v>2661</v>
      </c>
      <c r="D400" s="487" t="s">
        <v>2530</v>
      </c>
      <c r="E400" s="445" t="s">
        <v>2662</v>
      </c>
      <c r="F400" s="112" t="s">
        <v>101</v>
      </c>
      <c r="G400" s="446" t="s">
        <v>175</v>
      </c>
      <c r="H400" s="447" t="s">
        <v>2663</v>
      </c>
      <c r="I400" s="443">
        <v>1</v>
      </c>
      <c r="J400" s="445" t="s">
        <v>2627</v>
      </c>
      <c r="K400" s="112" t="s">
        <v>110</v>
      </c>
      <c r="L400" s="446" t="s">
        <v>2612</v>
      </c>
      <c r="M400" s="447" t="s">
        <v>2613</v>
      </c>
      <c r="N400" s="593">
        <v>1</v>
      </c>
      <c r="O400" s="447" t="s">
        <v>2613</v>
      </c>
      <c r="P400" s="460" t="s">
        <v>175</v>
      </c>
      <c r="Q400" s="359" t="s">
        <v>175</v>
      </c>
      <c r="R400" s="589">
        <v>44403</v>
      </c>
      <c r="S400" s="584">
        <v>44646</v>
      </c>
      <c r="T400" s="113"/>
      <c r="U400" s="201">
        <f t="shared" si="78"/>
        <v>44646</v>
      </c>
      <c r="V400" s="594">
        <v>44530</v>
      </c>
      <c r="W400" s="595" t="s">
        <v>2614</v>
      </c>
      <c r="X400" s="596">
        <v>0</v>
      </c>
      <c r="Y400" s="1307" t="str">
        <f t="shared" si="79"/>
        <v>No Satisfactorio</v>
      </c>
      <c r="Z400" s="585">
        <v>44560</v>
      </c>
      <c r="AA400" s="116" t="s">
        <v>2620</v>
      </c>
      <c r="AB400" s="116" t="s">
        <v>584</v>
      </c>
      <c r="AC400" s="594">
        <v>44553</v>
      </c>
      <c r="AD400" s="597" t="s">
        <v>2616</v>
      </c>
      <c r="AE400" s="596">
        <v>0.45</v>
      </c>
      <c r="AF400" s="451" t="str">
        <f t="shared" si="80"/>
        <v>No Satisfactorio</v>
      </c>
      <c r="AG400" s="585">
        <v>44560</v>
      </c>
      <c r="AH400" s="116" t="s">
        <v>2620</v>
      </c>
      <c r="AI400" s="116" t="s">
        <v>584</v>
      </c>
      <c r="AJ400" s="412">
        <v>44596</v>
      </c>
      <c r="AK400" s="595" t="s">
        <v>3984</v>
      </c>
      <c r="AL400" s="596">
        <v>0.7</v>
      </c>
      <c r="AM400" s="451" t="str">
        <f t="shared" si="81"/>
        <v>No Satisfactorio</v>
      </c>
      <c r="AN400" s="461">
        <v>44603</v>
      </c>
      <c r="AO400" s="116" t="s">
        <v>4019</v>
      </c>
      <c r="AP400" s="462" t="s">
        <v>346</v>
      </c>
      <c r="AQ400" s="600">
        <v>44627</v>
      </c>
      <c r="AR400" s="601" t="s">
        <v>4068</v>
      </c>
      <c r="AS400" s="602">
        <v>0.9</v>
      </c>
      <c r="AT400" s="454" t="str">
        <f t="shared" si="82"/>
        <v>Satisfactorio</v>
      </c>
      <c r="AU400" s="150">
        <v>44652</v>
      </c>
      <c r="AV400" s="114" t="s">
        <v>4069</v>
      </c>
      <c r="AW400" s="114" t="s">
        <v>584</v>
      </c>
      <c r="AX400" s="450">
        <v>44648</v>
      </c>
      <c r="AY400" s="603" t="s">
        <v>4070</v>
      </c>
      <c r="AZ400" s="596">
        <v>1</v>
      </c>
      <c r="BA400" s="451" t="str">
        <f t="shared" si="83"/>
        <v>Destacado</v>
      </c>
      <c r="BB400" s="150">
        <v>44652</v>
      </c>
      <c r="BC400" s="114" t="s">
        <v>4069</v>
      </c>
      <c r="BD400" s="114" t="s">
        <v>584</v>
      </c>
      <c r="BE400" s="464"/>
      <c r="BF400" s="117"/>
      <c r="BG400" s="118"/>
      <c r="BH400" s="451" t="str">
        <f t="shared" si="84"/>
        <v>Sin Avance</v>
      </c>
      <c r="BI400" s="455"/>
      <c r="BJ400" s="119"/>
      <c r="BK400" s="147"/>
      <c r="BL400" s="456">
        <f t="shared" si="85"/>
        <v>1</v>
      </c>
      <c r="BM400" s="146"/>
      <c r="BN400" s="462"/>
      <c r="BO400" s="114"/>
      <c r="BP400" s="116"/>
      <c r="BQ400" s="119"/>
      <c r="BR400" s="119"/>
      <c r="BS400" s="458" t="str">
        <f t="shared" si="86"/>
        <v/>
      </c>
      <c r="BT400" s="114"/>
      <c r="BU400" s="462"/>
      <c r="BV400" s="229"/>
    </row>
    <row r="401" spans="1:78" s="120" customFormat="1" ht="45" customHeight="1">
      <c r="A401" s="581" t="s">
        <v>131</v>
      </c>
      <c r="B401" s="582">
        <v>44376</v>
      </c>
      <c r="C401" s="443" t="s">
        <v>1118</v>
      </c>
      <c r="D401" s="487" t="s">
        <v>2530</v>
      </c>
      <c r="E401" s="445" t="s">
        <v>2664</v>
      </c>
      <c r="F401" s="112" t="s">
        <v>102</v>
      </c>
      <c r="G401" s="446" t="s">
        <v>1435</v>
      </c>
      <c r="H401" s="446" t="s">
        <v>2643</v>
      </c>
      <c r="I401" s="446">
        <v>1</v>
      </c>
      <c r="J401" s="604" t="s">
        <v>2644</v>
      </c>
      <c r="K401" s="112" t="s">
        <v>110</v>
      </c>
      <c r="L401" s="446" t="s">
        <v>2648</v>
      </c>
      <c r="M401" s="605" t="s">
        <v>2646</v>
      </c>
      <c r="N401" s="570">
        <v>1</v>
      </c>
      <c r="O401" s="605" t="s">
        <v>2646</v>
      </c>
      <c r="P401" s="446" t="s">
        <v>1435</v>
      </c>
      <c r="Q401" s="402" t="s">
        <v>1435</v>
      </c>
      <c r="R401" s="589">
        <v>44203</v>
      </c>
      <c r="S401" s="584">
        <v>44651</v>
      </c>
      <c r="T401" s="113">
        <v>273</v>
      </c>
      <c r="U401" s="201">
        <f t="shared" si="78"/>
        <v>44924</v>
      </c>
      <c r="V401" s="450">
        <v>44637</v>
      </c>
      <c r="W401" s="114" t="s">
        <v>4071</v>
      </c>
      <c r="X401" s="115">
        <v>0.35</v>
      </c>
      <c r="Y401" s="1307" t="str">
        <f t="shared" si="79"/>
        <v>No Satisfactorio</v>
      </c>
      <c r="Z401" s="453">
        <v>44644</v>
      </c>
      <c r="AA401" s="116" t="s">
        <v>4072</v>
      </c>
      <c r="AB401" s="116" t="s">
        <v>584</v>
      </c>
      <c r="AC401" s="453"/>
      <c r="AD401" s="148"/>
      <c r="AE401" s="115"/>
      <c r="AF401" s="451" t="str">
        <f t="shared" si="80"/>
        <v>Sin Avance</v>
      </c>
      <c r="AG401" s="453"/>
      <c r="AH401" s="114"/>
      <c r="AI401" s="114"/>
      <c r="AJ401" s="606"/>
      <c r="AK401" s="116"/>
      <c r="AL401" s="366"/>
      <c r="AM401" s="451" t="str">
        <f t="shared" si="81"/>
        <v>Sin Avance</v>
      </c>
      <c r="AN401" s="463"/>
      <c r="AO401" s="116"/>
      <c r="AP401" s="462"/>
      <c r="AQ401" s="146"/>
      <c r="AR401" s="117"/>
      <c r="AS401" s="115"/>
      <c r="AT401" s="454" t="str">
        <f t="shared" si="82"/>
        <v>Sin Avance</v>
      </c>
      <c r="AU401" s="450"/>
      <c r="AV401" s="116"/>
      <c r="AW401" s="462"/>
      <c r="AX401" s="459"/>
      <c r="AY401" s="147"/>
      <c r="AZ401" s="115"/>
      <c r="BA401" s="451" t="str">
        <f t="shared" si="83"/>
        <v>Sin Avance</v>
      </c>
      <c r="BB401" s="148"/>
      <c r="BC401" s="114"/>
      <c r="BD401" s="114"/>
      <c r="BE401" s="464"/>
      <c r="BF401" s="117"/>
      <c r="BG401" s="118"/>
      <c r="BH401" s="451" t="str">
        <f t="shared" si="84"/>
        <v>Sin Avance</v>
      </c>
      <c r="BI401" s="455"/>
      <c r="BJ401" s="119"/>
      <c r="BK401" s="147"/>
      <c r="BL401" s="456">
        <f t="shared" si="85"/>
        <v>0.35</v>
      </c>
      <c r="BM401" s="146"/>
      <c r="BN401" s="462"/>
      <c r="BO401" s="114"/>
      <c r="BP401" s="116"/>
      <c r="BQ401" s="455"/>
      <c r="BR401" s="119"/>
      <c r="BS401" s="458" t="str">
        <f t="shared" si="86"/>
        <v>En Ejecución</v>
      </c>
      <c r="BT401" s="114"/>
      <c r="BU401" s="462"/>
      <c r="BV401" s="229"/>
    </row>
    <row r="402" spans="1:78" s="588" customFormat="1" ht="42" customHeight="1">
      <c r="A402" s="609" t="s">
        <v>131</v>
      </c>
      <c r="B402" s="610">
        <v>44376</v>
      </c>
      <c r="C402" s="133" t="s">
        <v>1122</v>
      </c>
      <c r="D402" s="611" t="s">
        <v>2530</v>
      </c>
      <c r="E402" s="132" t="s">
        <v>2665</v>
      </c>
      <c r="F402" s="140" t="s">
        <v>102</v>
      </c>
      <c r="G402" s="131" t="s">
        <v>1435</v>
      </c>
      <c r="H402" s="131" t="s">
        <v>2666</v>
      </c>
      <c r="I402" s="131">
        <v>1</v>
      </c>
      <c r="J402" s="132" t="s">
        <v>2667</v>
      </c>
      <c r="K402" s="140" t="s">
        <v>110</v>
      </c>
      <c r="L402" s="131" t="s">
        <v>2668</v>
      </c>
      <c r="M402" s="131" t="s">
        <v>2668</v>
      </c>
      <c r="N402" s="131">
        <v>1</v>
      </c>
      <c r="O402" s="131" t="s">
        <v>2668</v>
      </c>
      <c r="P402" s="131" t="s">
        <v>1435</v>
      </c>
      <c r="Q402" s="425" t="s">
        <v>1435</v>
      </c>
      <c r="R402" s="612">
        <v>44204</v>
      </c>
      <c r="S402" s="613">
        <v>44651</v>
      </c>
      <c r="T402" s="142"/>
      <c r="U402" s="201">
        <f t="shared" si="78"/>
        <v>44651</v>
      </c>
      <c r="V402" s="453">
        <v>44552</v>
      </c>
      <c r="W402" s="484" t="s">
        <v>2669</v>
      </c>
      <c r="X402" s="115">
        <v>0.38</v>
      </c>
      <c r="Y402" s="1307" t="str">
        <f t="shared" si="79"/>
        <v>No Satisfactorio</v>
      </c>
      <c r="Z402" s="453">
        <v>44568</v>
      </c>
      <c r="AA402" s="116" t="s">
        <v>2670</v>
      </c>
      <c r="AB402" s="116" t="s">
        <v>1324</v>
      </c>
      <c r="AC402" s="396">
        <v>44650</v>
      </c>
      <c r="AD402" s="617" t="s">
        <v>4075</v>
      </c>
      <c r="AE402" s="134">
        <v>1</v>
      </c>
      <c r="AF402" s="451" t="str">
        <f t="shared" si="80"/>
        <v>Destacado</v>
      </c>
      <c r="AG402" s="453">
        <v>44676</v>
      </c>
      <c r="AH402" s="114" t="s">
        <v>4147</v>
      </c>
      <c r="AI402" s="114" t="s">
        <v>346</v>
      </c>
      <c r="AJ402" s="396"/>
      <c r="AK402" s="116"/>
      <c r="AL402" s="134"/>
      <c r="AM402" s="451" t="str">
        <f t="shared" si="81"/>
        <v>Sin Avance</v>
      </c>
      <c r="AN402" s="463"/>
      <c r="AO402" s="116"/>
      <c r="AP402" s="462"/>
      <c r="AQ402" s="146"/>
      <c r="AR402" s="117"/>
      <c r="AS402" s="115"/>
      <c r="AT402" s="454" t="str">
        <f t="shared" si="82"/>
        <v>Sin Avance</v>
      </c>
      <c r="AU402" s="450"/>
      <c r="AV402" s="116"/>
      <c r="AW402" s="462"/>
      <c r="AX402" s="459"/>
      <c r="AY402" s="147"/>
      <c r="AZ402" s="115"/>
      <c r="BA402" s="451" t="str">
        <f t="shared" si="83"/>
        <v>Sin Avance</v>
      </c>
      <c r="BB402" s="148"/>
      <c r="BC402" s="114"/>
      <c r="BD402" s="114"/>
      <c r="BE402" s="464"/>
      <c r="BF402" s="117"/>
      <c r="BG402" s="118"/>
      <c r="BH402" s="451" t="str">
        <f t="shared" si="84"/>
        <v>Sin Avance</v>
      </c>
      <c r="BI402" s="455"/>
      <c r="BJ402" s="119"/>
      <c r="BK402" s="147"/>
      <c r="BL402" s="456">
        <f t="shared" si="85"/>
        <v>1</v>
      </c>
      <c r="BM402" s="116" t="s">
        <v>96</v>
      </c>
      <c r="BN402" s="116" t="s">
        <v>96</v>
      </c>
      <c r="BO402" s="114"/>
      <c r="BP402" s="116"/>
      <c r="BQ402" s="119"/>
      <c r="BR402" s="119"/>
      <c r="BS402" s="458" t="str">
        <f t="shared" si="86"/>
        <v/>
      </c>
      <c r="BT402" s="114"/>
      <c r="BU402" s="116"/>
    </row>
    <row r="403" spans="1:78" s="588" customFormat="1" ht="42" customHeight="1">
      <c r="A403" s="112" t="s">
        <v>131</v>
      </c>
      <c r="B403" s="592">
        <v>44376</v>
      </c>
      <c r="C403" s="443" t="s">
        <v>383</v>
      </c>
      <c r="D403" s="487" t="s">
        <v>2530</v>
      </c>
      <c r="E403" s="445" t="s">
        <v>2671</v>
      </c>
      <c r="F403" s="112" t="s">
        <v>98</v>
      </c>
      <c r="G403" s="446" t="s">
        <v>175</v>
      </c>
      <c r="H403" s="445" t="s">
        <v>2672</v>
      </c>
      <c r="I403" s="443">
        <v>1</v>
      </c>
      <c r="J403" s="445" t="s">
        <v>2673</v>
      </c>
      <c r="K403" s="112" t="s">
        <v>110</v>
      </c>
      <c r="L403" s="447" t="s">
        <v>2674</v>
      </c>
      <c r="M403" s="447" t="s">
        <v>2675</v>
      </c>
      <c r="N403" s="593">
        <v>1</v>
      </c>
      <c r="O403" s="447" t="s">
        <v>2675</v>
      </c>
      <c r="P403" s="460" t="s">
        <v>175</v>
      </c>
      <c r="Q403" s="460" t="s">
        <v>175</v>
      </c>
      <c r="R403" s="584">
        <v>44376</v>
      </c>
      <c r="S403" s="584">
        <v>44560</v>
      </c>
      <c r="T403" s="113"/>
      <c r="U403" s="201">
        <f t="shared" si="78"/>
        <v>44560</v>
      </c>
      <c r="V403" s="453">
        <v>44445</v>
      </c>
      <c r="W403" s="119" t="s">
        <v>2676</v>
      </c>
      <c r="X403" s="115">
        <v>1</v>
      </c>
      <c r="Y403" s="1307" t="str">
        <f t="shared" si="79"/>
        <v>Destacado</v>
      </c>
      <c r="Z403" s="585">
        <v>44494</v>
      </c>
      <c r="AA403" s="116" t="s">
        <v>2677</v>
      </c>
      <c r="AB403" s="116" t="s">
        <v>346</v>
      </c>
      <c r="AC403" s="594">
        <v>44530</v>
      </c>
      <c r="AD403" s="595" t="s">
        <v>2678</v>
      </c>
      <c r="AE403" s="596">
        <v>1</v>
      </c>
      <c r="AF403" s="451" t="str">
        <f t="shared" si="80"/>
        <v>Destacado</v>
      </c>
      <c r="AG403" s="453">
        <v>44560</v>
      </c>
      <c r="AH403" s="114" t="s">
        <v>2679</v>
      </c>
      <c r="AI403" s="114" t="s">
        <v>584</v>
      </c>
      <c r="AJ403" s="453"/>
      <c r="AK403" s="116"/>
      <c r="AL403" s="115"/>
      <c r="AM403" s="451" t="str">
        <f t="shared" si="81"/>
        <v>Sin Avance</v>
      </c>
      <c r="AN403" s="463"/>
      <c r="AO403" s="116"/>
      <c r="AP403" s="462"/>
      <c r="AQ403" s="146"/>
      <c r="AR403" s="117"/>
      <c r="AS403" s="115"/>
      <c r="AT403" s="454" t="str">
        <f t="shared" si="82"/>
        <v>Sin Avance</v>
      </c>
      <c r="AU403" s="450"/>
      <c r="AV403" s="116"/>
      <c r="AW403" s="462"/>
      <c r="AX403" s="459"/>
      <c r="AY403" s="147"/>
      <c r="AZ403" s="115"/>
      <c r="BA403" s="451" t="str">
        <f t="shared" si="83"/>
        <v>Sin Avance</v>
      </c>
      <c r="BB403" s="148"/>
      <c r="BC403" s="114"/>
      <c r="BD403" s="114"/>
      <c r="BE403" s="464"/>
      <c r="BF403" s="117"/>
      <c r="BG403" s="118"/>
      <c r="BH403" s="451" t="str">
        <f t="shared" si="84"/>
        <v>Sin Avance</v>
      </c>
      <c r="BI403" s="455"/>
      <c r="BJ403" s="119"/>
      <c r="BK403" s="147"/>
      <c r="BL403" s="456">
        <f t="shared" si="85"/>
        <v>1</v>
      </c>
      <c r="BM403" s="116"/>
      <c r="BN403" s="116"/>
      <c r="BO403" s="114"/>
      <c r="BP403" s="116"/>
      <c r="BQ403" s="119"/>
      <c r="BR403" s="119"/>
      <c r="BS403" s="458" t="str">
        <f t="shared" si="86"/>
        <v/>
      </c>
      <c r="BT403" s="114"/>
      <c r="BU403" s="145"/>
      <c r="BV403" s="586"/>
      <c r="BW403" s="587"/>
    </row>
    <row r="404" spans="1:78" s="588" customFormat="1" ht="47.25" customHeight="1">
      <c r="A404" s="112" t="s">
        <v>131</v>
      </c>
      <c r="B404" s="592">
        <v>44376</v>
      </c>
      <c r="C404" s="443" t="s">
        <v>1219</v>
      </c>
      <c r="D404" s="487" t="s">
        <v>2530</v>
      </c>
      <c r="E404" s="445" t="s">
        <v>2680</v>
      </c>
      <c r="F404" s="112" t="s">
        <v>102</v>
      </c>
      <c r="G404" s="446" t="s">
        <v>175</v>
      </c>
      <c r="H404" s="445" t="s">
        <v>2681</v>
      </c>
      <c r="I404" s="443">
        <v>1</v>
      </c>
      <c r="J404" s="445" t="s">
        <v>2682</v>
      </c>
      <c r="K404" s="112" t="s">
        <v>110</v>
      </c>
      <c r="L404" s="447" t="s">
        <v>2683</v>
      </c>
      <c r="M404" s="447" t="s">
        <v>2684</v>
      </c>
      <c r="N404" s="443">
        <v>1</v>
      </c>
      <c r="O404" s="447" t="s">
        <v>2684</v>
      </c>
      <c r="P404" s="460" t="s">
        <v>175</v>
      </c>
      <c r="Q404" s="460" t="s">
        <v>175</v>
      </c>
      <c r="R404" s="584">
        <v>44392</v>
      </c>
      <c r="S404" s="584">
        <v>44469</v>
      </c>
      <c r="T404" s="113"/>
      <c r="U404" s="201">
        <f t="shared" si="78"/>
        <v>44469</v>
      </c>
      <c r="V404" s="453">
        <v>44445</v>
      </c>
      <c r="W404" s="119" t="s">
        <v>2685</v>
      </c>
      <c r="X404" s="115">
        <v>1</v>
      </c>
      <c r="Y404" s="1307" t="str">
        <f t="shared" si="79"/>
        <v>Destacado</v>
      </c>
      <c r="Z404" s="585">
        <v>44494</v>
      </c>
      <c r="AA404" s="116" t="s">
        <v>2686</v>
      </c>
      <c r="AB404" s="116" t="s">
        <v>346</v>
      </c>
      <c r="AC404" s="453"/>
      <c r="AD404" s="114"/>
      <c r="AE404" s="115"/>
      <c r="AF404" s="451" t="str">
        <f t="shared" si="80"/>
        <v>Sin Avance</v>
      </c>
      <c r="AG404" s="453"/>
      <c r="AH404" s="114"/>
      <c r="AI404" s="114"/>
      <c r="AJ404" s="453"/>
      <c r="AK404" s="116"/>
      <c r="AL404" s="115"/>
      <c r="AM404" s="451" t="str">
        <f t="shared" si="81"/>
        <v>Sin Avance</v>
      </c>
      <c r="AN404" s="463"/>
      <c r="AO404" s="116"/>
      <c r="AP404" s="462"/>
      <c r="AQ404" s="146"/>
      <c r="AR404" s="117"/>
      <c r="AS404" s="115"/>
      <c r="AT404" s="454" t="str">
        <f t="shared" si="82"/>
        <v>Sin Avance</v>
      </c>
      <c r="AU404" s="450"/>
      <c r="AV404" s="116"/>
      <c r="AW404" s="462"/>
      <c r="AX404" s="459"/>
      <c r="AY404" s="147"/>
      <c r="AZ404" s="115"/>
      <c r="BA404" s="451" t="str">
        <f t="shared" si="83"/>
        <v>Sin Avance</v>
      </c>
      <c r="BB404" s="148"/>
      <c r="BC404" s="114"/>
      <c r="BD404" s="114"/>
      <c r="BE404" s="464"/>
      <c r="BF404" s="117"/>
      <c r="BG404" s="118"/>
      <c r="BH404" s="451" t="str">
        <f t="shared" si="84"/>
        <v>Sin Avance</v>
      </c>
      <c r="BI404" s="455"/>
      <c r="BJ404" s="119"/>
      <c r="BK404" s="147"/>
      <c r="BL404" s="456">
        <f t="shared" si="85"/>
        <v>1</v>
      </c>
      <c r="BM404" s="116" t="s">
        <v>96</v>
      </c>
      <c r="BN404" s="116" t="s">
        <v>96</v>
      </c>
      <c r="BO404" s="114"/>
      <c r="BP404" s="116"/>
      <c r="BQ404" s="119"/>
      <c r="BR404" s="119"/>
      <c r="BS404" s="458" t="str">
        <f t="shared" si="86"/>
        <v/>
      </c>
      <c r="BT404" s="114"/>
      <c r="BU404" s="116"/>
    </row>
    <row r="405" spans="1:78" s="1195" customFormat="1" ht="42" customHeight="1">
      <c r="A405" s="1188" t="s">
        <v>131</v>
      </c>
      <c r="B405" s="1189">
        <v>44376</v>
      </c>
      <c r="C405" s="781" t="s">
        <v>1234</v>
      </c>
      <c r="D405" s="1190" t="s">
        <v>2530</v>
      </c>
      <c r="E405" s="779" t="s">
        <v>2687</v>
      </c>
      <c r="F405" s="778" t="s">
        <v>101</v>
      </c>
      <c r="G405" s="779" t="s">
        <v>175</v>
      </c>
      <c r="H405" s="1186" t="s">
        <v>2688</v>
      </c>
      <c r="I405" s="781">
        <v>1</v>
      </c>
      <c r="J405" s="1191" t="s">
        <v>2689</v>
      </c>
      <c r="K405" s="778" t="s">
        <v>110</v>
      </c>
      <c r="L405" s="1186" t="s">
        <v>2690</v>
      </c>
      <c r="M405" s="1186" t="s">
        <v>2691</v>
      </c>
      <c r="N405" s="1198">
        <v>1</v>
      </c>
      <c r="O405" s="1186" t="s">
        <v>2691</v>
      </c>
      <c r="P405" s="1109" t="s">
        <v>175</v>
      </c>
      <c r="Q405" s="1109" t="s">
        <v>175</v>
      </c>
      <c r="R405" s="1192">
        <v>44403</v>
      </c>
      <c r="S405" s="1192">
        <v>44560</v>
      </c>
      <c r="T405" s="783"/>
      <c r="U405" s="1193">
        <f t="shared" si="78"/>
        <v>44560</v>
      </c>
      <c r="V405" s="1113">
        <v>44557</v>
      </c>
      <c r="W405" s="1122" t="s">
        <v>2692</v>
      </c>
      <c r="X405" s="1119">
        <v>1</v>
      </c>
      <c r="Y405" s="1321" t="str">
        <f t="shared" si="79"/>
        <v>Destacado</v>
      </c>
      <c r="Z405" s="1118">
        <v>44560</v>
      </c>
      <c r="AA405" s="1117" t="s">
        <v>2693</v>
      </c>
      <c r="AB405" s="1117" t="s">
        <v>584</v>
      </c>
      <c r="AC405" s="1113"/>
      <c r="AD405" s="1116"/>
      <c r="AE405" s="1119"/>
      <c r="AF405" s="1322" t="str">
        <f t="shared" si="80"/>
        <v>Sin Avance</v>
      </c>
      <c r="AG405" s="1113"/>
      <c r="AH405" s="1116"/>
      <c r="AI405" s="1116"/>
      <c r="AJ405" s="1113"/>
      <c r="AK405" s="1117"/>
      <c r="AL405" s="1119"/>
      <c r="AM405" s="1116" t="str">
        <f t="shared" si="81"/>
        <v>Sin Avance</v>
      </c>
      <c r="AN405" s="1117"/>
      <c r="AO405" s="1117"/>
      <c r="AP405" s="1117"/>
      <c r="AQ405" s="1117"/>
      <c r="AR405" s="1114"/>
      <c r="AS405" s="1119"/>
      <c r="AT405" s="1120" t="str">
        <f t="shared" si="82"/>
        <v>Sin Avance</v>
      </c>
      <c r="AU405" s="1113"/>
      <c r="AV405" s="1117"/>
      <c r="AW405" s="1117"/>
      <c r="AX405" s="1116"/>
      <c r="AY405" s="1114"/>
      <c r="AZ405" s="1119"/>
      <c r="BA405" s="1116" t="str">
        <f t="shared" si="83"/>
        <v>Sin Avance</v>
      </c>
      <c r="BB405" s="1116"/>
      <c r="BC405" s="1116"/>
      <c r="BD405" s="1116"/>
      <c r="BE405" s="1114"/>
      <c r="BF405" s="1114"/>
      <c r="BG405" s="1121"/>
      <c r="BH405" s="1116" t="str">
        <f t="shared" si="84"/>
        <v>Sin Avance</v>
      </c>
      <c r="BI405" s="1122"/>
      <c r="BJ405" s="1122"/>
      <c r="BK405" s="1114"/>
      <c r="BL405" s="1135">
        <f t="shared" si="85"/>
        <v>1</v>
      </c>
      <c r="BM405" s="1117" t="s">
        <v>96</v>
      </c>
      <c r="BN405" s="1117" t="s">
        <v>96</v>
      </c>
      <c r="BO405" s="1113">
        <v>44701</v>
      </c>
      <c r="BP405" s="1117" t="s">
        <v>4218</v>
      </c>
      <c r="BQ405" s="1122" t="s">
        <v>96</v>
      </c>
      <c r="BR405" s="1122" t="s">
        <v>96</v>
      </c>
      <c r="BS405" s="1125" t="str">
        <f t="shared" si="86"/>
        <v>Cerrada</v>
      </c>
      <c r="BT405" s="1116" t="s">
        <v>4219</v>
      </c>
      <c r="BU405" s="1127" t="s">
        <v>186</v>
      </c>
      <c r="BV405" s="1194"/>
      <c r="BZ405" s="1196"/>
    </row>
    <row r="406" spans="1:78" s="588" customFormat="1" ht="42" customHeight="1">
      <c r="A406" s="581" t="s">
        <v>131</v>
      </c>
      <c r="B406" s="582">
        <v>44376</v>
      </c>
      <c r="C406" s="443" t="s">
        <v>1266</v>
      </c>
      <c r="D406" s="487" t="s">
        <v>2530</v>
      </c>
      <c r="E406" s="446" t="s">
        <v>2694</v>
      </c>
      <c r="F406" s="112" t="s">
        <v>102</v>
      </c>
      <c r="G406" s="446" t="s">
        <v>175</v>
      </c>
      <c r="H406" s="447" t="s">
        <v>2695</v>
      </c>
      <c r="I406" s="443">
        <v>1</v>
      </c>
      <c r="J406" s="583" t="s">
        <v>2696</v>
      </c>
      <c r="K406" s="112" t="s">
        <v>110</v>
      </c>
      <c r="L406" s="447" t="s">
        <v>2697</v>
      </c>
      <c r="M406" s="447" t="s">
        <v>2698</v>
      </c>
      <c r="N406" s="443">
        <v>1</v>
      </c>
      <c r="O406" s="447" t="s">
        <v>2698</v>
      </c>
      <c r="P406" s="460" t="s">
        <v>175</v>
      </c>
      <c r="Q406" s="460" t="s">
        <v>175</v>
      </c>
      <c r="R406" s="584">
        <v>44403</v>
      </c>
      <c r="S406" s="584">
        <v>44500</v>
      </c>
      <c r="T406" s="113"/>
      <c r="U406" s="201">
        <f t="shared" si="78"/>
        <v>44500</v>
      </c>
      <c r="V406" s="453">
        <v>44498</v>
      </c>
      <c r="W406" s="616" t="s">
        <v>2699</v>
      </c>
      <c r="X406" s="115">
        <v>1</v>
      </c>
      <c r="Y406" s="1307" t="str">
        <f t="shared" si="79"/>
        <v>Destacado</v>
      </c>
      <c r="Z406" s="585">
        <v>44560</v>
      </c>
      <c r="AA406" s="116" t="s">
        <v>2700</v>
      </c>
      <c r="AB406" s="116" t="s">
        <v>584</v>
      </c>
      <c r="AC406" s="453"/>
      <c r="AD406" s="114"/>
      <c r="AE406" s="115"/>
      <c r="AF406" s="451" t="str">
        <f t="shared" si="80"/>
        <v>Sin Avance</v>
      </c>
      <c r="AG406" s="453"/>
      <c r="AH406" s="114"/>
      <c r="AI406" s="114"/>
      <c r="AJ406" s="453"/>
      <c r="AK406" s="116"/>
      <c r="AL406" s="115"/>
      <c r="AM406" s="451" t="str">
        <f t="shared" si="81"/>
        <v>Sin Avance</v>
      </c>
      <c r="AN406" s="463"/>
      <c r="AO406" s="116"/>
      <c r="AP406" s="462"/>
      <c r="AQ406" s="146"/>
      <c r="AR406" s="117"/>
      <c r="AS406" s="115"/>
      <c r="AT406" s="454" t="str">
        <f t="shared" si="82"/>
        <v>Sin Avance</v>
      </c>
      <c r="AU406" s="450"/>
      <c r="AV406" s="116"/>
      <c r="AW406" s="462"/>
      <c r="AX406" s="459"/>
      <c r="AY406" s="147"/>
      <c r="AZ406" s="115"/>
      <c r="BA406" s="451" t="str">
        <f t="shared" si="83"/>
        <v>Sin Avance</v>
      </c>
      <c r="BB406" s="148"/>
      <c r="BC406" s="114"/>
      <c r="BD406" s="114"/>
      <c r="BE406" s="464"/>
      <c r="BF406" s="117"/>
      <c r="BG406" s="118"/>
      <c r="BH406" s="451" t="str">
        <f t="shared" si="84"/>
        <v>Sin Avance</v>
      </c>
      <c r="BI406" s="455"/>
      <c r="BJ406" s="119"/>
      <c r="BK406" s="147"/>
      <c r="BL406" s="456">
        <f t="shared" si="85"/>
        <v>1</v>
      </c>
      <c r="BM406" s="116"/>
      <c r="BN406" s="116"/>
      <c r="BO406" s="114"/>
      <c r="BP406" s="116"/>
      <c r="BQ406" s="119"/>
      <c r="BR406" s="119"/>
      <c r="BS406" s="458" t="str">
        <f t="shared" si="86"/>
        <v/>
      </c>
      <c r="BT406" s="114"/>
      <c r="BU406" s="145"/>
      <c r="BV406" s="586"/>
      <c r="BW406" s="587"/>
    </row>
    <row r="407" spans="1:78" s="588" customFormat="1" ht="42" customHeight="1">
      <c r="A407" s="112" t="s">
        <v>131</v>
      </c>
      <c r="B407" s="592">
        <v>44376</v>
      </c>
      <c r="C407" s="443" t="s">
        <v>1269</v>
      </c>
      <c r="D407" s="487" t="s">
        <v>2530</v>
      </c>
      <c r="E407" s="445" t="s">
        <v>2701</v>
      </c>
      <c r="F407" s="112" t="s">
        <v>102</v>
      </c>
      <c r="G407" s="446" t="s">
        <v>175</v>
      </c>
      <c r="H407" s="445" t="s">
        <v>2702</v>
      </c>
      <c r="I407" s="443">
        <v>1</v>
      </c>
      <c r="J407" s="445" t="s">
        <v>2630</v>
      </c>
      <c r="K407" s="112" t="s">
        <v>110</v>
      </c>
      <c r="L407" s="447" t="s">
        <v>2631</v>
      </c>
      <c r="M407" s="447" t="s">
        <v>2632</v>
      </c>
      <c r="N407" s="593">
        <v>1</v>
      </c>
      <c r="O407" s="447" t="s">
        <v>2632</v>
      </c>
      <c r="P407" s="460" t="s">
        <v>175</v>
      </c>
      <c r="Q407" s="460" t="s">
        <v>175</v>
      </c>
      <c r="R407" s="584">
        <v>44403</v>
      </c>
      <c r="S407" s="584">
        <v>44495</v>
      </c>
      <c r="T407" s="113"/>
      <c r="U407" s="201">
        <f t="shared" si="78"/>
        <v>44495</v>
      </c>
      <c r="V407" s="453">
        <v>44445</v>
      </c>
      <c r="W407" s="119" t="s">
        <v>2633</v>
      </c>
      <c r="X407" s="115">
        <v>0.1</v>
      </c>
      <c r="Y407" s="1307" t="str">
        <f t="shared" si="79"/>
        <v>No Satisfactorio</v>
      </c>
      <c r="Z407" s="585">
        <v>44494</v>
      </c>
      <c r="AA407" s="116" t="s">
        <v>2634</v>
      </c>
      <c r="AB407" s="116" t="s">
        <v>346</v>
      </c>
      <c r="AC407" s="453">
        <v>44498</v>
      </c>
      <c r="AD407" s="114" t="s">
        <v>2703</v>
      </c>
      <c r="AE407" s="115">
        <v>1</v>
      </c>
      <c r="AF407" s="451" t="str">
        <f t="shared" si="80"/>
        <v>Destacado</v>
      </c>
      <c r="AG407" s="453">
        <v>44560</v>
      </c>
      <c r="AH407" s="114" t="s">
        <v>2636</v>
      </c>
      <c r="AI407" s="114" t="s">
        <v>584</v>
      </c>
      <c r="AJ407" s="594">
        <v>44530</v>
      </c>
      <c r="AK407" s="595" t="s">
        <v>2637</v>
      </c>
      <c r="AL407" s="596">
        <v>1</v>
      </c>
      <c r="AM407" s="451" t="str">
        <f t="shared" si="81"/>
        <v>Destacado</v>
      </c>
      <c r="AN407" s="453">
        <v>44560</v>
      </c>
      <c r="AO407" s="114" t="s">
        <v>2704</v>
      </c>
      <c r="AP407" s="114" t="s">
        <v>584</v>
      </c>
      <c r="AQ407" s="146"/>
      <c r="AR407" s="117"/>
      <c r="AS407" s="115"/>
      <c r="AT407" s="454" t="str">
        <f t="shared" si="82"/>
        <v>Sin Avance</v>
      </c>
      <c r="AU407" s="450"/>
      <c r="AV407" s="116"/>
      <c r="AW407" s="462"/>
      <c r="AX407" s="459"/>
      <c r="AY407" s="147"/>
      <c r="AZ407" s="115"/>
      <c r="BA407" s="451" t="str">
        <f t="shared" si="83"/>
        <v>Sin Avance</v>
      </c>
      <c r="BB407" s="148"/>
      <c r="BC407" s="114"/>
      <c r="BD407" s="114"/>
      <c r="BE407" s="464"/>
      <c r="BF407" s="117"/>
      <c r="BG407" s="118"/>
      <c r="BH407" s="451" t="str">
        <f t="shared" si="84"/>
        <v>Sin Avance</v>
      </c>
      <c r="BI407" s="455"/>
      <c r="BJ407" s="119"/>
      <c r="BK407" s="147"/>
      <c r="BL407" s="456">
        <f t="shared" si="85"/>
        <v>1</v>
      </c>
      <c r="BM407" s="116"/>
      <c r="BN407" s="116"/>
      <c r="BO407" s="114"/>
      <c r="BP407" s="116"/>
      <c r="BQ407" s="119"/>
      <c r="BR407" s="119"/>
      <c r="BS407" s="458" t="str">
        <f t="shared" si="86"/>
        <v/>
      </c>
      <c r="BT407" s="114"/>
      <c r="BU407" s="145"/>
      <c r="BV407" s="586"/>
      <c r="BW407" s="587"/>
    </row>
    <row r="408" spans="1:78" s="588" customFormat="1" ht="42" customHeight="1">
      <c r="A408" s="581" t="s">
        <v>131</v>
      </c>
      <c r="B408" s="582">
        <v>44376</v>
      </c>
      <c r="C408" s="443" t="s">
        <v>2705</v>
      </c>
      <c r="D408" s="487" t="s">
        <v>2530</v>
      </c>
      <c r="E408" s="446" t="s">
        <v>2706</v>
      </c>
      <c r="F408" s="112" t="s">
        <v>102</v>
      </c>
      <c r="G408" s="446" t="s">
        <v>175</v>
      </c>
      <c r="H408" s="447" t="s">
        <v>2695</v>
      </c>
      <c r="I408" s="443">
        <v>1</v>
      </c>
      <c r="J408" s="583" t="s">
        <v>2707</v>
      </c>
      <c r="K408" s="112" t="s">
        <v>110</v>
      </c>
      <c r="L408" s="447" t="s">
        <v>2708</v>
      </c>
      <c r="M408" s="447" t="s">
        <v>2698</v>
      </c>
      <c r="N408" s="443">
        <v>1</v>
      </c>
      <c r="O408" s="447" t="s">
        <v>2698</v>
      </c>
      <c r="P408" s="460" t="s">
        <v>175</v>
      </c>
      <c r="Q408" s="460" t="s">
        <v>175</v>
      </c>
      <c r="R408" s="584">
        <v>44403</v>
      </c>
      <c r="S408" s="584">
        <v>44500</v>
      </c>
      <c r="T408" s="113"/>
      <c r="U408" s="201">
        <f t="shared" si="78"/>
        <v>44500</v>
      </c>
      <c r="V408" s="453">
        <v>44498</v>
      </c>
      <c r="W408" s="616" t="s">
        <v>2699</v>
      </c>
      <c r="X408" s="115">
        <v>1</v>
      </c>
      <c r="Y408" s="1307" t="str">
        <f t="shared" si="79"/>
        <v>Destacado</v>
      </c>
      <c r="Z408" s="585">
        <v>44560</v>
      </c>
      <c r="AA408" s="116" t="s">
        <v>2709</v>
      </c>
      <c r="AB408" s="116" t="s">
        <v>584</v>
      </c>
      <c r="AC408" s="453"/>
      <c r="AD408" s="114"/>
      <c r="AE408" s="115"/>
      <c r="AF408" s="451" t="str">
        <f t="shared" si="80"/>
        <v>Sin Avance</v>
      </c>
      <c r="AG408" s="453"/>
      <c r="AH408" s="114"/>
      <c r="AI408" s="114"/>
      <c r="AJ408" s="453"/>
      <c r="AK408" s="116"/>
      <c r="AL408" s="115"/>
      <c r="AM408" s="451" t="str">
        <f t="shared" si="81"/>
        <v>Sin Avance</v>
      </c>
      <c r="AN408" s="463"/>
      <c r="AO408" s="116"/>
      <c r="AP408" s="462"/>
      <c r="AQ408" s="146"/>
      <c r="AR408" s="117"/>
      <c r="AS408" s="115"/>
      <c r="AT408" s="454" t="str">
        <f t="shared" si="82"/>
        <v>Sin Avance</v>
      </c>
      <c r="AU408" s="450"/>
      <c r="AV408" s="116"/>
      <c r="AW408" s="462"/>
      <c r="AX408" s="459"/>
      <c r="AY408" s="147"/>
      <c r="AZ408" s="115"/>
      <c r="BA408" s="451" t="str">
        <f t="shared" si="83"/>
        <v>Sin Avance</v>
      </c>
      <c r="BB408" s="148"/>
      <c r="BC408" s="114"/>
      <c r="BD408" s="114"/>
      <c r="BE408" s="464"/>
      <c r="BF408" s="117"/>
      <c r="BG408" s="118"/>
      <c r="BH408" s="451" t="str">
        <f t="shared" si="84"/>
        <v>Sin Avance</v>
      </c>
      <c r="BI408" s="455"/>
      <c r="BJ408" s="119"/>
      <c r="BK408" s="147"/>
      <c r="BL408" s="456">
        <f t="shared" si="85"/>
        <v>1</v>
      </c>
      <c r="BM408" s="116"/>
      <c r="BN408" s="116"/>
      <c r="BO408" s="114"/>
      <c r="BP408" s="116"/>
      <c r="BQ408" s="119"/>
      <c r="BR408" s="119"/>
      <c r="BS408" s="458" t="str">
        <f t="shared" si="86"/>
        <v/>
      </c>
      <c r="BT408" s="114"/>
      <c r="BU408" s="145"/>
      <c r="BV408" s="586"/>
      <c r="BW408" s="587"/>
    </row>
    <row r="409" spans="1:78" s="588" customFormat="1" ht="42" customHeight="1">
      <c r="A409" s="581" t="s">
        <v>131</v>
      </c>
      <c r="B409" s="582">
        <v>44376</v>
      </c>
      <c r="C409" s="443" t="s">
        <v>1274</v>
      </c>
      <c r="D409" s="487" t="s">
        <v>2530</v>
      </c>
      <c r="E409" s="446" t="s">
        <v>2710</v>
      </c>
      <c r="F409" s="112" t="s">
        <v>101</v>
      </c>
      <c r="G409" s="446" t="s">
        <v>175</v>
      </c>
      <c r="H409" s="446" t="s">
        <v>2711</v>
      </c>
      <c r="I409" s="443">
        <v>1</v>
      </c>
      <c r="J409" s="583" t="s">
        <v>2712</v>
      </c>
      <c r="K409" s="112" t="s">
        <v>110</v>
      </c>
      <c r="L409" s="446" t="s">
        <v>2713</v>
      </c>
      <c r="M409" s="446" t="s">
        <v>2714</v>
      </c>
      <c r="N409" s="443">
        <v>1</v>
      </c>
      <c r="O409" s="446" t="s">
        <v>2714</v>
      </c>
      <c r="P409" s="460" t="s">
        <v>175</v>
      </c>
      <c r="Q409" s="460" t="s">
        <v>175</v>
      </c>
      <c r="R409" s="584">
        <v>44403</v>
      </c>
      <c r="S409" s="584">
        <v>44500</v>
      </c>
      <c r="T409" s="113"/>
      <c r="U409" s="201">
        <f t="shared" si="78"/>
        <v>44500</v>
      </c>
      <c r="V409" s="453">
        <v>44498</v>
      </c>
      <c r="W409" s="114" t="s">
        <v>2715</v>
      </c>
      <c r="X409" s="115">
        <v>1</v>
      </c>
      <c r="Y409" s="1307" t="str">
        <f t="shared" si="79"/>
        <v>Destacado</v>
      </c>
      <c r="Z409" s="585">
        <v>44560</v>
      </c>
      <c r="AA409" s="116" t="s">
        <v>2716</v>
      </c>
      <c r="AB409" s="116" t="s">
        <v>584</v>
      </c>
      <c r="AC409" s="453"/>
      <c r="AD409" s="114"/>
      <c r="AE409" s="115"/>
      <c r="AF409" s="451" t="str">
        <f t="shared" si="80"/>
        <v>Sin Avance</v>
      </c>
      <c r="AG409" s="453"/>
      <c r="AH409" s="114"/>
      <c r="AI409" s="114"/>
      <c r="AJ409" s="453"/>
      <c r="AK409" s="116"/>
      <c r="AL409" s="115"/>
      <c r="AM409" s="451" t="str">
        <f t="shared" si="81"/>
        <v>Sin Avance</v>
      </c>
      <c r="AN409" s="463"/>
      <c r="AO409" s="116"/>
      <c r="AP409" s="462"/>
      <c r="AQ409" s="146"/>
      <c r="AR409" s="117"/>
      <c r="AS409" s="115"/>
      <c r="AT409" s="454" t="str">
        <f t="shared" si="82"/>
        <v>Sin Avance</v>
      </c>
      <c r="AU409" s="450"/>
      <c r="AV409" s="116"/>
      <c r="AW409" s="462"/>
      <c r="AX409" s="459"/>
      <c r="AY409" s="147"/>
      <c r="AZ409" s="115"/>
      <c r="BA409" s="451" t="str">
        <f t="shared" si="83"/>
        <v>Sin Avance</v>
      </c>
      <c r="BB409" s="148"/>
      <c r="BC409" s="114"/>
      <c r="BD409" s="114"/>
      <c r="BE409" s="464"/>
      <c r="BF409" s="117"/>
      <c r="BG409" s="118"/>
      <c r="BH409" s="451" t="str">
        <f t="shared" si="84"/>
        <v>Sin Avance</v>
      </c>
      <c r="BI409" s="455"/>
      <c r="BJ409" s="119"/>
      <c r="BK409" s="147"/>
      <c r="BL409" s="456">
        <f t="shared" si="85"/>
        <v>1</v>
      </c>
      <c r="BM409" s="116"/>
      <c r="BN409" s="116"/>
      <c r="BO409" s="114"/>
      <c r="BP409" s="116"/>
      <c r="BQ409" s="119"/>
      <c r="BR409" s="119"/>
      <c r="BS409" s="458" t="str">
        <f t="shared" si="86"/>
        <v/>
      </c>
      <c r="BT409" s="114"/>
      <c r="BU409" s="145"/>
      <c r="BV409" s="586"/>
      <c r="BW409" s="587"/>
    </row>
    <row r="410" spans="1:78" s="120" customFormat="1" ht="45" customHeight="1">
      <c r="A410" s="581" t="s">
        <v>131</v>
      </c>
      <c r="B410" s="582">
        <v>44376</v>
      </c>
      <c r="C410" s="443" t="s">
        <v>2717</v>
      </c>
      <c r="D410" s="487" t="s">
        <v>2530</v>
      </c>
      <c r="E410" s="445" t="s">
        <v>2718</v>
      </c>
      <c r="F410" s="112" t="s">
        <v>101</v>
      </c>
      <c r="G410" s="446" t="s">
        <v>1435</v>
      </c>
      <c r="H410" s="446" t="s">
        <v>2719</v>
      </c>
      <c r="I410" s="446">
        <v>1</v>
      </c>
      <c r="J410" s="604" t="s">
        <v>2720</v>
      </c>
      <c r="K410" s="112" t="s">
        <v>110</v>
      </c>
      <c r="L410" s="605" t="s">
        <v>2721</v>
      </c>
      <c r="M410" s="605" t="s">
        <v>2722</v>
      </c>
      <c r="N410" s="570">
        <v>1</v>
      </c>
      <c r="O410" s="605" t="s">
        <v>2722</v>
      </c>
      <c r="P410" s="446" t="s">
        <v>1435</v>
      </c>
      <c r="Q410" s="402" t="s">
        <v>1435</v>
      </c>
      <c r="R410" s="589">
        <v>44235</v>
      </c>
      <c r="S410" s="584">
        <v>44740</v>
      </c>
      <c r="T410" s="113">
        <v>184</v>
      </c>
      <c r="U410" s="201">
        <f t="shared" si="78"/>
        <v>44924</v>
      </c>
      <c r="V410" s="450">
        <v>44637</v>
      </c>
      <c r="W410" s="114" t="s">
        <v>4076</v>
      </c>
      <c r="X410" s="115">
        <v>0.4</v>
      </c>
      <c r="Y410" s="1307" t="str">
        <f t="shared" si="79"/>
        <v>No Satisfactorio</v>
      </c>
      <c r="Z410" s="585">
        <v>44644</v>
      </c>
      <c r="AA410" s="116" t="s">
        <v>4077</v>
      </c>
      <c r="AB410" s="116" t="s">
        <v>584</v>
      </c>
      <c r="AC410" s="453"/>
      <c r="AD410" s="148"/>
      <c r="AE410" s="115"/>
      <c r="AF410" s="451" t="str">
        <f t="shared" si="80"/>
        <v>Sin Avance</v>
      </c>
      <c r="AG410" s="453"/>
      <c r="AH410" s="114"/>
      <c r="AI410" s="114"/>
      <c r="AJ410" s="606"/>
      <c r="AK410" s="116"/>
      <c r="AL410" s="366"/>
      <c r="AM410" s="451" t="str">
        <f t="shared" si="81"/>
        <v>Sin Avance</v>
      </c>
      <c r="AN410" s="463"/>
      <c r="AO410" s="116"/>
      <c r="AP410" s="462"/>
      <c r="AQ410" s="146"/>
      <c r="AR410" s="117"/>
      <c r="AS410" s="115"/>
      <c r="AT410" s="454" t="str">
        <f t="shared" si="82"/>
        <v>Sin Avance</v>
      </c>
      <c r="AU410" s="450"/>
      <c r="AV410" s="116"/>
      <c r="AW410" s="462"/>
      <c r="AX410" s="459"/>
      <c r="AY410" s="147"/>
      <c r="AZ410" s="115"/>
      <c r="BA410" s="451" t="str">
        <f t="shared" si="83"/>
        <v>Sin Avance</v>
      </c>
      <c r="BB410" s="148"/>
      <c r="BC410" s="114"/>
      <c r="BD410" s="114"/>
      <c r="BE410" s="464"/>
      <c r="BF410" s="117"/>
      <c r="BG410" s="118"/>
      <c r="BH410" s="451" t="str">
        <f t="shared" si="84"/>
        <v>Sin Avance</v>
      </c>
      <c r="BI410" s="455"/>
      <c r="BJ410" s="119"/>
      <c r="BK410" s="147"/>
      <c r="BL410" s="456">
        <f t="shared" si="85"/>
        <v>0.4</v>
      </c>
      <c r="BM410" s="146"/>
      <c r="BN410" s="27"/>
      <c r="BO410" s="114"/>
      <c r="BP410" s="116"/>
      <c r="BQ410" s="455"/>
      <c r="BR410" s="119"/>
      <c r="BS410" s="458" t="str">
        <f t="shared" si="86"/>
        <v>En Ejecución</v>
      </c>
      <c r="BT410" s="114"/>
      <c r="BU410" s="462"/>
      <c r="BV410" s="229"/>
    </row>
    <row r="411" spans="1:78" s="120" customFormat="1" ht="45" customHeight="1">
      <c r="A411" s="581" t="s">
        <v>131</v>
      </c>
      <c r="B411" s="582">
        <v>44376</v>
      </c>
      <c r="C411" s="443" t="s">
        <v>2717</v>
      </c>
      <c r="D411" s="487" t="s">
        <v>2530</v>
      </c>
      <c r="E411" s="445" t="s">
        <v>2718</v>
      </c>
      <c r="F411" s="112" t="s">
        <v>101</v>
      </c>
      <c r="G411" s="446" t="s">
        <v>1435</v>
      </c>
      <c r="H411" s="446" t="s">
        <v>2723</v>
      </c>
      <c r="I411" s="446">
        <v>2</v>
      </c>
      <c r="J411" s="604" t="s">
        <v>2724</v>
      </c>
      <c r="K411" s="112" t="s">
        <v>110</v>
      </c>
      <c r="L411" s="446" t="s">
        <v>2725</v>
      </c>
      <c r="M411" s="605" t="s">
        <v>2726</v>
      </c>
      <c r="N411" s="570">
        <v>1</v>
      </c>
      <c r="O411" s="605" t="s">
        <v>2726</v>
      </c>
      <c r="P411" s="446" t="s">
        <v>1435</v>
      </c>
      <c r="Q411" s="446" t="s">
        <v>1435</v>
      </c>
      <c r="R411" s="589">
        <v>44234</v>
      </c>
      <c r="S411" s="584">
        <v>44740</v>
      </c>
      <c r="T411" s="113">
        <v>184</v>
      </c>
      <c r="U411" s="201">
        <f t="shared" si="78"/>
        <v>44924</v>
      </c>
      <c r="V411" s="450">
        <v>44637</v>
      </c>
      <c r="W411" s="114" t="s">
        <v>4078</v>
      </c>
      <c r="X411" s="115">
        <v>0.35</v>
      </c>
      <c r="Y411" s="1307" t="str">
        <f t="shared" si="79"/>
        <v>No Satisfactorio</v>
      </c>
      <c r="Z411" s="453">
        <v>44644</v>
      </c>
      <c r="AA411" s="116" t="s">
        <v>4079</v>
      </c>
      <c r="AB411" s="116" t="s">
        <v>584</v>
      </c>
      <c r="AC411" s="453"/>
      <c r="AD411" s="148"/>
      <c r="AE411" s="115"/>
      <c r="AF411" s="451" t="str">
        <f t="shared" si="80"/>
        <v>Sin Avance</v>
      </c>
      <c r="AG411" s="453"/>
      <c r="AH411" s="114"/>
      <c r="AI411" s="114"/>
      <c r="AJ411" s="150"/>
      <c r="AK411" s="116"/>
      <c r="AL411" s="115"/>
      <c r="AM411" s="451" t="str">
        <f t="shared" si="81"/>
        <v>Sin Avance</v>
      </c>
      <c r="AN411" s="463"/>
      <c r="AO411" s="116"/>
      <c r="AP411" s="462"/>
      <c r="AQ411" s="146"/>
      <c r="AR411" s="117"/>
      <c r="AS411" s="115"/>
      <c r="AT411" s="454" t="str">
        <f t="shared" si="82"/>
        <v>Sin Avance</v>
      </c>
      <c r="AU411" s="450"/>
      <c r="AV411" s="116"/>
      <c r="AW411" s="462"/>
      <c r="AX411" s="459"/>
      <c r="AY411" s="147"/>
      <c r="AZ411" s="115"/>
      <c r="BA411" s="451" t="str">
        <f t="shared" si="83"/>
        <v>Sin Avance</v>
      </c>
      <c r="BB411" s="148"/>
      <c r="BC411" s="114"/>
      <c r="BD411" s="114"/>
      <c r="BE411" s="464"/>
      <c r="BF411" s="117"/>
      <c r="BG411" s="118"/>
      <c r="BH411" s="451" t="str">
        <f t="shared" si="84"/>
        <v>Sin Avance</v>
      </c>
      <c r="BI411" s="455"/>
      <c r="BJ411" s="119"/>
      <c r="BK411" s="147"/>
      <c r="BL411" s="456">
        <f t="shared" si="85"/>
        <v>0.35</v>
      </c>
      <c r="BM411" s="146"/>
      <c r="BN411" s="462"/>
      <c r="BO411" s="114"/>
      <c r="BP411" s="116"/>
      <c r="BQ411" s="455"/>
      <c r="BR411" s="119"/>
      <c r="BS411" s="458" t="str">
        <f t="shared" si="86"/>
        <v>En Ejecución</v>
      </c>
      <c r="BT411" s="114"/>
      <c r="BU411" s="462"/>
      <c r="BV411" s="229"/>
    </row>
    <row r="412" spans="1:78" s="120" customFormat="1" ht="41.1" customHeight="1">
      <c r="A412" s="581" t="s">
        <v>131</v>
      </c>
      <c r="B412" s="582">
        <v>44376</v>
      </c>
      <c r="C412" s="443" t="s">
        <v>1365</v>
      </c>
      <c r="D412" s="487" t="s">
        <v>2530</v>
      </c>
      <c r="E412" s="445" t="s">
        <v>2727</v>
      </c>
      <c r="F412" s="112" t="s">
        <v>102</v>
      </c>
      <c r="G412" s="446" t="s">
        <v>1435</v>
      </c>
      <c r="H412" s="446" t="s">
        <v>2728</v>
      </c>
      <c r="I412" s="446">
        <v>1</v>
      </c>
      <c r="J412" s="604" t="s">
        <v>4040</v>
      </c>
      <c r="K412" s="112" t="s">
        <v>110</v>
      </c>
      <c r="L412" s="446" t="s">
        <v>2645</v>
      </c>
      <c r="M412" s="605" t="s">
        <v>2646</v>
      </c>
      <c r="N412" s="570">
        <v>1</v>
      </c>
      <c r="O412" s="605" t="s">
        <v>2646</v>
      </c>
      <c r="P412" s="446" t="s">
        <v>1435</v>
      </c>
      <c r="Q412" s="446" t="s">
        <v>1435</v>
      </c>
      <c r="R412" s="589">
        <v>44203</v>
      </c>
      <c r="S412" s="584">
        <v>44651</v>
      </c>
      <c r="T412" s="113">
        <v>273</v>
      </c>
      <c r="U412" s="201">
        <f t="shared" si="78"/>
        <v>44924</v>
      </c>
      <c r="V412" s="450">
        <v>44637</v>
      </c>
      <c r="W412" s="114" t="s">
        <v>4071</v>
      </c>
      <c r="X412" s="115">
        <v>0.35</v>
      </c>
      <c r="Y412" s="1307" t="str">
        <f t="shared" si="79"/>
        <v>No Satisfactorio</v>
      </c>
      <c r="Z412" s="453">
        <v>44644</v>
      </c>
      <c r="AA412" s="116" t="s">
        <v>4072</v>
      </c>
      <c r="AB412" s="116" t="s">
        <v>584</v>
      </c>
      <c r="AC412" s="453"/>
      <c r="AD412" s="148"/>
      <c r="AE412" s="115"/>
      <c r="AF412" s="451" t="str">
        <f t="shared" si="80"/>
        <v>Sin Avance</v>
      </c>
      <c r="AG412" s="453"/>
      <c r="AH412" s="114"/>
      <c r="AI412" s="114"/>
      <c r="AJ412" s="150"/>
      <c r="AK412" s="116"/>
      <c r="AL412" s="115"/>
      <c r="AM412" s="451" t="str">
        <f t="shared" si="81"/>
        <v>Sin Avance</v>
      </c>
      <c r="AN412" s="463"/>
      <c r="AO412" s="116"/>
      <c r="AP412" s="462"/>
      <c r="AQ412" s="146"/>
      <c r="AR412" s="117"/>
      <c r="AS412" s="115"/>
      <c r="AT412" s="454" t="str">
        <f t="shared" si="82"/>
        <v>Sin Avance</v>
      </c>
      <c r="AU412" s="450"/>
      <c r="AV412" s="116"/>
      <c r="AW412" s="462"/>
      <c r="AX412" s="459"/>
      <c r="AY412" s="147"/>
      <c r="AZ412" s="115"/>
      <c r="BA412" s="451" t="str">
        <f t="shared" si="83"/>
        <v>Sin Avance</v>
      </c>
      <c r="BB412" s="148"/>
      <c r="BC412" s="114"/>
      <c r="BD412" s="114"/>
      <c r="BE412" s="464"/>
      <c r="BF412" s="117"/>
      <c r="BG412" s="118"/>
      <c r="BH412" s="451" t="str">
        <f t="shared" si="84"/>
        <v>Sin Avance</v>
      </c>
      <c r="BI412" s="455"/>
      <c r="BJ412" s="119"/>
      <c r="BK412" s="147"/>
      <c r="BL412" s="456">
        <f t="shared" si="85"/>
        <v>0.35</v>
      </c>
      <c r="BM412" s="146"/>
      <c r="BN412" s="27"/>
      <c r="BO412" s="114"/>
      <c r="BP412" s="116"/>
      <c r="BQ412" s="455"/>
      <c r="BR412" s="119"/>
      <c r="BS412" s="458" t="str">
        <f t="shared" si="86"/>
        <v>En Ejecución</v>
      </c>
      <c r="BT412" s="114"/>
      <c r="BU412" s="462"/>
      <c r="BV412" s="229"/>
    </row>
    <row r="413" spans="1:78" s="588" customFormat="1" ht="42" customHeight="1">
      <c r="A413" s="581" t="s">
        <v>131</v>
      </c>
      <c r="B413" s="582">
        <v>44376</v>
      </c>
      <c r="C413" s="443" t="s">
        <v>1365</v>
      </c>
      <c r="D413" s="590" t="s">
        <v>2530</v>
      </c>
      <c r="E413" s="446" t="s">
        <v>2727</v>
      </c>
      <c r="F413" s="112" t="s">
        <v>102</v>
      </c>
      <c r="G413" s="446" t="s">
        <v>1435</v>
      </c>
      <c r="H413" s="446" t="s">
        <v>2729</v>
      </c>
      <c r="I413" s="446">
        <v>2</v>
      </c>
      <c r="J413" s="583" t="s">
        <v>2730</v>
      </c>
      <c r="K413" s="112" t="s">
        <v>110</v>
      </c>
      <c r="L413" s="446" t="s">
        <v>2731</v>
      </c>
      <c r="M413" s="446" t="s">
        <v>2732</v>
      </c>
      <c r="N413" s="570">
        <v>1</v>
      </c>
      <c r="O413" s="446" t="s">
        <v>2732</v>
      </c>
      <c r="P413" s="446" t="s">
        <v>1435</v>
      </c>
      <c r="Q413" s="466" t="s">
        <v>1435</v>
      </c>
      <c r="R413" s="591">
        <v>44204</v>
      </c>
      <c r="S413" s="584">
        <v>44740</v>
      </c>
      <c r="T413" s="113"/>
      <c r="U413" s="201">
        <f t="shared" si="78"/>
        <v>44740</v>
      </c>
      <c r="V413" s="450">
        <v>44552</v>
      </c>
      <c r="W413" s="617" t="s">
        <v>2733</v>
      </c>
      <c r="X413" s="115">
        <v>0.4</v>
      </c>
      <c r="Y413" s="1307" t="str">
        <f t="shared" si="79"/>
        <v>No Satisfactorio</v>
      </c>
      <c r="Z413" s="385">
        <v>44568</v>
      </c>
      <c r="AA413" s="116" t="s">
        <v>2734</v>
      </c>
      <c r="AB413" s="216" t="s">
        <v>1324</v>
      </c>
      <c r="AC413" s="150"/>
      <c r="AD413" s="114"/>
      <c r="AE413" s="115"/>
      <c r="AF413" s="451" t="str">
        <f t="shared" si="80"/>
        <v>Sin Avance</v>
      </c>
      <c r="AG413" s="150"/>
      <c r="AH413" s="114"/>
      <c r="AI413" s="451"/>
      <c r="AJ413" s="150"/>
      <c r="AK413" s="116"/>
      <c r="AL413" s="115"/>
      <c r="AM413" s="451" t="str">
        <f t="shared" si="81"/>
        <v>Sin Avance</v>
      </c>
      <c r="AN413" s="463"/>
      <c r="AO413" s="116"/>
      <c r="AP413" s="462"/>
      <c r="AQ413" s="146"/>
      <c r="AR413" s="117"/>
      <c r="AS413" s="115"/>
      <c r="AT413" s="454" t="str">
        <f t="shared" si="82"/>
        <v>Sin Avance</v>
      </c>
      <c r="AU413" s="450"/>
      <c r="AV413" s="116"/>
      <c r="AW413" s="462"/>
      <c r="AX413" s="459"/>
      <c r="AY413" s="147"/>
      <c r="AZ413" s="115"/>
      <c r="BA413" s="451" t="str">
        <f t="shared" si="83"/>
        <v>Sin Avance</v>
      </c>
      <c r="BB413" s="148"/>
      <c r="BC413" s="114"/>
      <c r="BD413" s="114"/>
      <c r="BE413" s="464"/>
      <c r="BF413" s="117"/>
      <c r="BG413" s="118"/>
      <c r="BH413" s="451" t="str">
        <f t="shared" si="84"/>
        <v>Sin Avance</v>
      </c>
      <c r="BI413" s="455"/>
      <c r="BJ413" s="119"/>
      <c r="BK413" s="147"/>
      <c r="BL413" s="456">
        <f t="shared" si="85"/>
        <v>0.4</v>
      </c>
      <c r="BM413" s="146"/>
      <c r="BN413" s="27"/>
      <c r="BO413" s="114"/>
      <c r="BP413" s="116"/>
      <c r="BQ413" s="455"/>
      <c r="BR413" s="119"/>
      <c r="BS413" s="458" t="str">
        <f t="shared" si="86"/>
        <v>En Ejecución</v>
      </c>
      <c r="BT413" s="114"/>
      <c r="BU413" s="145"/>
      <c r="BV413" s="586"/>
      <c r="BW413" s="587"/>
    </row>
    <row r="414" spans="1:78" s="120" customFormat="1" ht="41.1" customHeight="1">
      <c r="A414" s="581" t="s">
        <v>131</v>
      </c>
      <c r="B414" s="582">
        <v>44376</v>
      </c>
      <c r="C414" s="443" t="s">
        <v>2735</v>
      </c>
      <c r="D414" s="487" t="s">
        <v>2530</v>
      </c>
      <c r="E414" s="446" t="s">
        <v>2736</v>
      </c>
      <c r="F414" s="112" t="s">
        <v>102</v>
      </c>
      <c r="G414" s="446" t="s">
        <v>1435</v>
      </c>
      <c r="H414" s="446" t="s">
        <v>2737</v>
      </c>
      <c r="I414" s="446">
        <v>1</v>
      </c>
      <c r="J414" s="618" t="s">
        <v>4041</v>
      </c>
      <c r="K414" s="112" t="s">
        <v>110</v>
      </c>
      <c r="L414" s="605" t="s">
        <v>2738</v>
      </c>
      <c r="M414" s="605" t="s">
        <v>2739</v>
      </c>
      <c r="N414" s="570">
        <v>1</v>
      </c>
      <c r="O414" s="605" t="s">
        <v>2739</v>
      </c>
      <c r="P414" s="446" t="s">
        <v>1435</v>
      </c>
      <c r="Q414" s="446" t="s">
        <v>1435</v>
      </c>
      <c r="R414" s="589">
        <v>44234</v>
      </c>
      <c r="S414" s="584">
        <v>44740</v>
      </c>
      <c r="T414" s="113">
        <v>184</v>
      </c>
      <c r="U414" s="201">
        <f t="shared" si="78"/>
        <v>44924</v>
      </c>
      <c r="V414" s="453"/>
      <c r="W414" s="114"/>
      <c r="X414" s="115"/>
      <c r="Y414" s="1307" t="str">
        <f t="shared" si="79"/>
        <v>Sin Avance</v>
      </c>
      <c r="Z414" s="461"/>
      <c r="AA414" s="116"/>
      <c r="AB414" s="462"/>
      <c r="AC414" s="450"/>
      <c r="AD414" s="114"/>
      <c r="AE414" s="115"/>
      <c r="AF414" s="451" t="str">
        <f t="shared" si="80"/>
        <v>Sin Avance</v>
      </c>
      <c r="AG414" s="150"/>
      <c r="AH414" s="114"/>
      <c r="AI414" s="250"/>
      <c r="AJ414" s="450"/>
      <c r="AK414" s="116"/>
      <c r="AL414" s="115"/>
      <c r="AM414" s="451" t="str">
        <f t="shared" si="81"/>
        <v>Sin Avance</v>
      </c>
      <c r="AN414" s="463"/>
      <c r="AO414" s="116"/>
      <c r="AP414" s="462"/>
      <c r="AQ414" s="146"/>
      <c r="AR414" s="117"/>
      <c r="AS414" s="115"/>
      <c r="AT414" s="454" t="str">
        <f t="shared" si="82"/>
        <v>Sin Avance</v>
      </c>
      <c r="AU414" s="450"/>
      <c r="AV414" s="116"/>
      <c r="AW414" s="462"/>
      <c r="AX414" s="459"/>
      <c r="AY414" s="147"/>
      <c r="AZ414" s="115"/>
      <c r="BA414" s="451" t="str">
        <f t="shared" si="83"/>
        <v>Sin Avance</v>
      </c>
      <c r="BB414" s="148"/>
      <c r="BC414" s="114"/>
      <c r="BD414" s="114"/>
      <c r="BE414" s="464"/>
      <c r="BF414" s="117"/>
      <c r="BG414" s="118"/>
      <c r="BH414" s="451" t="str">
        <f t="shared" si="84"/>
        <v>Sin Avance</v>
      </c>
      <c r="BI414" s="455"/>
      <c r="BJ414" s="119"/>
      <c r="BK414" s="147"/>
      <c r="BL414" s="223" t="str">
        <f t="shared" si="85"/>
        <v>Sin Avance</v>
      </c>
      <c r="BM414" s="146"/>
      <c r="BN414" s="27"/>
      <c r="BO414" s="114"/>
      <c r="BP414" s="116"/>
      <c r="BQ414" s="455"/>
      <c r="BR414" s="119"/>
      <c r="BS414" s="458" t="str">
        <f t="shared" si="86"/>
        <v>En Ejecución</v>
      </c>
      <c r="BT414" s="114"/>
      <c r="BU414" s="462"/>
      <c r="BV414" s="229"/>
    </row>
    <row r="415" spans="1:78" s="120" customFormat="1" ht="45" customHeight="1">
      <c r="A415" s="581" t="s">
        <v>131</v>
      </c>
      <c r="B415" s="582">
        <v>44376</v>
      </c>
      <c r="C415" s="443" t="s">
        <v>2735</v>
      </c>
      <c r="D415" s="487" t="s">
        <v>2530</v>
      </c>
      <c r="E415" s="446" t="s">
        <v>2736</v>
      </c>
      <c r="F415" s="112" t="s">
        <v>102</v>
      </c>
      <c r="G415" s="446" t="s">
        <v>1435</v>
      </c>
      <c r="H415" s="446" t="s">
        <v>2740</v>
      </c>
      <c r="I415" s="446">
        <v>2</v>
      </c>
      <c r="J415" s="618" t="s">
        <v>4042</v>
      </c>
      <c r="K415" s="112" t="s">
        <v>110</v>
      </c>
      <c r="L415" s="605" t="s">
        <v>2741</v>
      </c>
      <c r="M415" s="605" t="s">
        <v>2742</v>
      </c>
      <c r="N415" s="570">
        <v>1</v>
      </c>
      <c r="O415" s="605" t="s">
        <v>2742</v>
      </c>
      <c r="P415" s="446" t="s">
        <v>1435</v>
      </c>
      <c r="Q415" s="446" t="s">
        <v>1435</v>
      </c>
      <c r="R415" s="589">
        <v>44234</v>
      </c>
      <c r="S415" s="584">
        <v>44740</v>
      </c>
      <c r="T415" s="113">
        <v>184</v>
      </c>
      <c r="U415" s="201">
        <f t="shared" si="78"/>
        <v>44924</v>
      </c>
      <c r="V415" s="450"/>
      <c r="W415" s="114"/>
      <c r="X415" s="115"/>
      <c r="Y415" s="1307" t="str">
        <f t="shared" si="79"/>
        <v>Sin Avance</v>
      </c>
      <c r="Z415" s="461"/>
      <c r="AA415" s="116"/>
      <c r="AB415" s="462"/>
      <c r="AC415" s="150"/>
      <c r="AD415" s="114"/>
      <c r="AE415" s="115"/>
      <c r="AF415" s="451" t="str">
        <f t="shared" si="80"/>
        <v>Sin Avance</v>
      </c>
      <c r="AG415" s="450"/>
      <c r="AH415" s="114"/>
      <c r="AI415" s="451"/>
      <c r="AJ415" s="150"/>
      <c r="AK415" s="116"/>
      <c r="AL415" s="115"/>
      <c r="AM415" s="451" t="str">
        <f t="shared" si="81"/>
        <v>Sin Avance</v>
      </c>
      <c r="AN415" s="463"/>
      <c r="AO415" s="116"/>
      <c r="AP415" s="462"/>
      <c r="AQ415" s="146"/>
      <c r="AR415" s="117"/>
      <c r="AS415" s="115"/>
      <c r="AT415" s="454" t="str">
        <f t="shared" si="82"/>
        <v>Sin Avance</v>
      </c>
      <c r="AU415" s="450"/>
      <c r="AV415" s="116"/>
      <c r="AW415" s="462"/>
      <c r="AX415" s="459"/>
      <c r="AY415" s="147"/>
      <c r="AZ415" s="115"/>
      <c r="BA415" s="451" t="str">
        <f t="shared" si="83"/>
        <v>Sin Avance</v>
      </c>
      <c r="BB415" s="148"/>
      <c r="BC415" s="114"/>
      <c r="BD415" s="114"/>
      <c r="BE415" s="464"/>
      <c r="BF415" s="117"/>
      <c r="BG415" s="118"/>
      <c r="BH415" s="451" t="str">
        <f t="shared" si="84"/>
        <v>Sin Avance</v>
      </c>
      <c r="BI415" s="455"/>
      <c r="BJ415" s="119"/>
      <c r="BK415" s="147"/>
      <c r="BL415" s="223" t="str">
        <f t="shared" si="85"/>
        <v>Sin Avance</v>
      </c>
      <c r="BM415" s="146"/>
      <c r="BN415" s="462"/>
      <c r="BO415" s="114"/>
      <c r="BP415" s="116"/>
      <c r="BQ415" s="455"/>
      <c r="BR415" s="119"/>
      <c r="BS415" s="458" t="str">
        <f t="shared" si="86"/>
        <v>En Ejecución</v>
      </c>
      <c r="BT415" s="114"/>
      <c r="BU415" s="462"/>
      <c r="BV415" s="229"/>
    </row>
    <row r="416" spans="1:78" s="120" customFormat="1" ht="45" customHeight="1">
      <c r="A416" s="581" t="s">
        <v>131</v>
      </c>
      <c r="B416" s="582">
        <v>44376</v>
      </c>
      <c r="C416" s="443" t="s">
        <v>2743</v>
      </c>
      <c r="D416" s="487" t="s">
        <v>2530</v>
      </c>
      <c r="E416" s="445" t="s">
        <v>2744</v>
      </c>
      <c r="F416" s="112" t="s">
        <v>101</v>
      </c>
      <c r="G416" s="446" t="s">
        <v>1435</v>
      </c>
      <c r="H416" s="446" t="s">
        <v>2719</v>
      </c>
      <c r="I416" s="446">
        <v>1</v>
      </c>
      <c r="J416" s="604" t="s">
        <v>2720</v>
      </c>
      <c r="K416" s="112" t="s">
        <v>110</v>
      </c>
      <c r="L416" s="605" t="s">
        <v>2721</v>
      </c>
      <c r="M416" s="605" t="s">
        <v>2745</v>
      </c>
      <c r="N416" s="570">
        <v>1</v>
      </c>
      <c r="O416" s="605" t="s">
        <v>2745</v>
      </c>
      <c r="P416" s="446" t="s">
        <v>1435</v>
      </c>
      <c r="Q416" s="446" t="s">
        <v>1435</v>
      </c>
      <c r="R416" s="589">
        <v>44235</v>
      </c>
      <c r="S416" s="584">
        <v>44740</v>
      </c>
      <c r="T416" s="113">
        <v>184</v>
      </c>
      <c r="U416" s="201">
        <f t="shared" si="78"/>
        <v>44924</v>
      </c>
      <c r="V416" s="450">
        <v>44637</v>
      </c>
      <c r="W416" s="114" t="s">
        <v>4076</v>
      </c>
      <c r="X416" s="115">
        <v>0.4</v>
      </c>
      <c r="Y416" s="1307" t="str">
        <f t="shared" si="79"/>
        <v>No Satisfactorio</v>
      </c>
      <c r="Z416" s="585">
        <v>44644</v>
      </c>
      <c r="AA416" s="116" t="s">
        <v>4077</v>
      </c>
      <c r="AB416" s="116" t="s">
        <v>584</v>
      </c>
      <c r="AC416" s="453"/>
      <c r="AD416" s="148"/>
      <c r="AE416" s="134"/>
      <c r="AF416" s="451" t="str">
        <f t="shared" si="80"/>
        <v>Sin Avance</v>
      </c>
      <c r="AG416" s="453"/>
      <c r="AH416" s="114"/>
      <c r="AI416" s="114"/>
      <c r="AJ416" s="150"/>
      <c r="AK416" s="116"/>
      <c r="AL416" s="115"/>
      <c r="AM416" s="451" t="str">
        <f t="shared" si="81"/>
        <v>Sin Avance</v>
      </c>
      <c r="AN416" s="463"/>
      <c r="AO416" s="116"/>
      <c r="AP416" s="462"/>
      <c r="AQ416" s="146"/>
      <c r="AR416" s="117"/>
      <c r="AS416" s="115"/>
      <c r="AT416" s="454" t="str">
        <f t="shared" si="82"/>
        <v>Sin Avance</v>
      </c>
      <c r="AU416" s="450"/>
      <c r="AV416" s="116"/>
      <c r="AW416" s="462"/>
      <c r="AX416" s="148"/>
      <c r="AY416" s="117"/>
      <c r="AZ416" s="115"/>
      <c r="BA416" s="451" t="str">
        <f t="shared" si="83"/>
        <v>Sin Avance</v>
      </c>
      <c r="BB416" s="459"/>
      <c r="BC416" s="114"/>
      <c r="BD416" s="451"/>
      <c r="BE416" s="220"/>
      <c r="BF416" s="117"/>
      <c r="BG416" s="118"/>
      <c r="BH416" s="451" t="str">
        <f t="shared" si="84"/>
        <v>Sin Avance</v>
      </c>
      <c r="BI416" s="455"/>
      <c r="BJ416" s="119"/>
      <c r="BK416" s="147"/>
      <c r="BL416" s="456">
        <f t="shared" si="85"/>
        <v>0.4</v>
      </c>
      <c r="BM416" s="146"/>
      <c r="BN416" s="462"/>
      <c r="BO416" s="114"/>
      <c r="BP416" s="116"/>
      <c r="BQ416" s="455"/>
      <c r="BR416" s="119"/>
      <c r="BS416" s="458" t="str">
        <f t="shared" si="86"/>
        <v>En Ejecución</v>
      </c>
      <c r="BT416" s="114"/>
      <c r="BU416" s="462"/>
      <c r="BV416" s="229"/>
    </row>
    <row r="417" spans="1:75" s="588" customFormat="1" ht="47.25" customHeight="1">
      <c r="A417" s="581" t="s">
        <v>131</v>
      </c>
      <c r="B417" s="582">
        <v>44376</v>
      </c>
      <c r="C417" s="443" t="s">
        <v>2743</v>
      </c>
      <c r="D417" s="590" t="s">
        <v>2530</v>
      </c>
      <c r="E417" s="445" t="s">
        <v>2744</v>
      </c>
      <c r="F417" s="112" t="s">
        <v>101</v>
      </c>
      <c r="G417" s="446" t="s">
        <v>1435</v>
      </c>
      <c r="H417" s="446" t="s">
        <v>4080</v>
      </c>
      <c r="I417" s="446">
        <v>2</v>
      </c>
      <c r="J417" s="604" t="s">
        <v>2724</v>
      </c>
      <c r="K417" s="112" t="s">
        <v>110</v>
      </c>
      <c r="L417" s="446" t="s">
        <v>2725</v>
      </c>
      <c r="M417" s="605" t="s">
        <v>2746</v>
      </c>
      <c r="N417" s="570">
        <v>1</v>
      </c>
      <c r="O417" s="605" t="s">
        <v>2746</v>
      </c>
      <c r="P417" s="446" t="s">
        <v>1435</v>
      </c>
      <c r="Q417" s="466" t="s">
        <v>1435</v>
      </c>
      <c r="R417" s="591">
        <v>44234</v>
      </c>
      <c r="S417" s="584">
        <v>44740</v>
      </c>
      <c r="T417" s="113">
        <v>184</v>
      </c>
      <c r="U417" s="201">
        <f t="shared" si="78"/>
        <v>44924</v>
      </c>
      <c r="V417" s="450">
        <v>44637</v>
      </c>
      <c r="W417" s="114" t="s">
        <v>4078</v>
      </c>
      <c r="X417" s="115">
        <v>0.35</v>
      </c>
      <c r="Y417" s="1307" t="str">
        <f t="shared" si="79"/>
        <v>No Satisfactorio</v>
      </c>
      <c r="Z417" s="453">
        <v>44644</v>
      </c>
      <c r="AA417" s="116" t="s">
        <v>4079</v>
      </c>
      <c r="AB417" s="116" t="s">
        <v>584</v>
      </c>
      <c r="AC417" s="453"/>
      <c r="AD417" s="148"/>
      <c r="AE417" s="115"/>
      <c r="AF417" s="451" t="str">
        <f t="shared" si="80"/>
        <v>Sin Avance</v>
      </c>
      <c r="AG417" s="453"/>
      <c r="AH417" s="114"/>
      <c r="AI417" s="114"/>
      <c r="AJ417" s="150"/>
      <c r="AK417" s="116"/>
      <c r="AL417" s="115"/>
      <c r="AM417" s="451" t="str">
        <f t="shared" si="81"/>
        <v>Sin Avance</v>
      </c>
      <c r="AN417" s="463"/>
      <c r="AO417" s="116"/>
      <c r="AP417" s="462"/>
      <c r="AQ417" s="146"/>
      <c r="AR417" s="117"/>
      <c r="AS417" s="115"/>
      <c r="AT417" s="454" t="str">
        <f t="shared" si="82"/>
        <v>Sin Avance</v>
      </c>
      <c r="AU417" s="450"/>
      <c r="AV417" s="116"/>
      <c r="AW417" s="462"/>
      <c r="AX417" s="459"/>
      <c r="AY417" s="147"/>
      <c r="AZ417" s="115"/>
      <c r="BA417" s="451" t="str">
        <f t="shared" si="83"/>
        <v>Sin Avance</v>
      </c>
      <c r="BB417" s="148"/>
      <c r="BC417" s="114"/>
      <c r="BD417" s="114"/>
      <c r="BE417" s="464"/>
      <c r="BF417" s="117"/>
      <c r="BG417" s="118"/>
      <c r="BH417" s="451" t="str">
        <f t="shared" si="84"/>
        <v>Sin Avance</v>
      </c>
      <c r="BI417" s="455"/>
      <c r="BJ417" s="119"/>
      <c r="BK417" s="147"/>
      <c r="BL417" s="456">
        <f t="shared" si="85"/>
        <v>0.35</v>
      </c>
      <c r="BM417" s="146"/>
      <c r="BN417" s="27"/>
      <c r="BO417" s="114"/>
      <c r="BP417" s="116"/>
      <c r="BQ417" s="455"/>
      <c r="BR417" s="119"/>
      <c r="BS417" s="458" t="str">
        <f t="shared" si="86"/>
        <v>En Ejecución</v>
      </c>
      <c r="BT417" s="114"/>
      <c r="BU417" s="145"/>
      <c r="BV417" s="586"/>
      <c r="BW417" s="587"/>
    </row>
    <row r="418" spans="1:75" s="588" customFormat="1" ht="47.25" customHeight="1">
      <c r="A418" s="581" t="s">
        <v>131</v>
      </c>
      <c r="B418" s="582">
        <v>44376</v>
      </c>
      <c r="C418" s="443" t="s">
        <v>2747</v>
      </c>
      <c r="D418" s="590" t="s">
        <v>2530</v>
      </c>
      <c r="E418" s="445" t="s">
        <v>2748</v>
      </c>
      <c r="F418" s="112" t="s">
        <v>102</v>
      </c>
      <c r="G418" s="446" t="s">
        <v>1435</v>
      </c>
      <c r="H418" s="446" t="s">
        <v>2749</v>
      </c>
      <c r="I418" s="446">
        <v>1</v>
      </c>
      <c r="J418" s="604" t="s">
        <v>4040</v>
      </c>
      <c r="K418" s="112" t="s">
        <v>110</v>
      </c>
      <c r="L418" s="446" t="s">
        <v>2648</v>
      </c>
      <c r="M418" s="605" t="s">
        <v>2646</v>
      </c>
      <c r="N418" s="570">
        <v>1</v>
      </c>
      <c r="O418" s="605" t="s">
        <v>2646</v>
      </c>
      <c r="P418" s="446" t="s">
        <v>1435</v>
      </c>
      <c r="Q418" s="466" t="s">
        <v>1435</v>
      </c>
      <c r="R418" s="591">
        <v>44203</v>
      </c>
      <c r="S418" s="584">
        <v>44651</v>
      </c>
      <c r="T418" s="113">
        <v>273</v>
      </c>
      <c r="U418" s="201">
        <f t="shared" si="78"/>
        <v>44924</v>
      </c>
      <c r="V418" s="450">
        <v>44637</v>
      </c>
      <c r="W418" s="114" t="s">
        <v>4071</v>
      </c>
      <c r="X418" s="115">
        <v>0.35</v>
      </c>
      <c r="Y418" s="1307" t="str">
        <f t="shared" si="79"/>
        <v>No Satisfactorio</v>
      </c>
      <c r="Z418" s="453">
        <v>44644</v>
      </c>
      <c r="AA418" s="116" t="s">
        <v>4072</v>
      </c>
      <c r="AB418" s="116" t="s">
        <v>584</v>
      </c>
      <c r="AC418" s="453"/>
      <c r="AD418" s="148"/>
      <c r="AE418" s="115"/>
      <c r="AF418" s="451" t="str">
        <f t="shared" si="80"/>
        <v>Sin Avance</v>
      </c>
      <c r="AG418" s="453"/>
      <c r="AH418" s="114"/>
      <c r="AI418" s="114"/>
      <c r="AJ418" s="150"/>
      <c r="AK418" s="116"/>
      <c r="AL418" s="115"/>
      <c r="AM418" s="451" t="str">
        <f t="shared" si="81"/>
        <v>Sin Avance</v>
      </c>
      <c r="AN418" s="463"/>
      <c r="AO418" s="116"/>
      <c r="AP418" s="462"/>
      <c r="AQ418" s="146"/>
      <c r="AR418" s="117"/>
      <c r="AS418" s="115"/>
      <c r="AT418" s="454" t="str">
        <f t="shared" si="82"/>
        <v>Sin Avance</v>
      </c>
      <c r="AU418" s="450"/>
      <c r="AV418" s="116"/>
      <c r="AW418" s="462"/>
      <c r="AX418" s="459"/>
      <c r="AY418" s="147"/>
      <c r="AZ418" s="115"/>
      <c r="BA418" s="451" t="str">
        <f t="shared" si="83"/>
        <v>Sin Avance</v>
      </c>
      <c r="BB418" s="148"/>
      <c r="BC418" s="114"/>
      <c r="BD418" s="114"/>
      <c r="BE418" s="464"/>
      <c r="BF418" s="117"/>
      <c r="BG418" s="118"/>
      <c r="BH418" s="451" t="str">
        <f t="shared" si="84"/>
        <v>Sin Avance</v>
      </c>
      <c r="BI418" s="455"/>
      <c r="BJ418" s="119"/>
      <c r="BK418" s="147"/>
      <c r="BL418" s="456">
        <f t="shared" si="85"/>
        <v>0.35</v>
      </c>
      <c r="BM418" s="146"/>
      <c r="BN418" s="27"/>
      <c r="BO418" s="114"/>
      <c r="BP418" s="116"/>
      <c r="BQ418" s="455"/>
      <c r="BR418" s="119"/>
      <c r="BS418" s="458" t="str">
        <f t="shared" si="86"/>
        <v>En Ejecución</v>
      </c>
      <c r="BT418" s="114"/>
      <c r="BU418" s="145"/>
      <c r="BV418" s="586"/>
      <c r="BW418" s="587"/>
    </row>
    <row r="419" spans="1:75" s="588" customFormat="1" ht="42" customHeight="1">
      <c r="A419" s="609" t="s">
        <v>131</v>
      </c>
      <c r="B419" s="610">
        <v>44376</v>
      </c>
      <c r="C419" s="133" t="s">
        <v>2747</v>
      </c>
      <c r="D419" s="611" t="s">
        <v>2530</v>
      </c>
      <c r="E419" s="131" t="s">
        <v>2748</v>
      </c>
      <c r="F419" s="140" t="s">
        <v>102</v>
      </c>
      <c r="G419" s="131" t="s">
        <v>1435</v>
      </c>
      <c r="H419" s="131" t="s">
        <v>2729</v>
      </c>
      <c r="I419" s="131">
        <v>2</v>
      </c>
      <c r="J419" s="614" t="s">
        <v>2730</v>
      </c>
      <c r="K419" s="140" t="s">
        <v>110</v>
      </c>
      <c r="L419" s="131" t="s">
        <v>2731</v>
      </c>
      <c r="M419" s="131" t="s">
        <v>2732</v>
      </c>
      <c r="N419" s="619">
        <v>1</v>
      </c>
      <c r="O419" s="131" t="s">
        <v>2732</v>
      </c>
      <c r="P419" s="131" t="s">
        <v>1435</v>
      </c>
      <c r="Q419" s="425" t="s">
        <v>1435</v>
      </c>
      <c r="R419" s="612">
        <v>44204</v>
      </c>
      <c r="S419" s="613">
        <v>44740</v>
      </c>
      <c r="T419" s="142"/>
      <c r="U419" s="201">
        <f t="shared" si="78"/>
        <v>44740</v>
      </c>
      <c r="V419" s="450">
        <v>44552</v>
      </c>
      <c r="W419" s="617" t="s">
        <v>2733</v>
      </c>
      <c r="X419" s="115">
        <v>0.4</v>
      </c>
      <c r="Y419" s="1307" t="str">
        <f t="shared" si="79"/>
        <v>No Satisfactorio</v>
      </c>
      <c r="Z419" s="385">
        <v>44568</v>
      </c>
      <c r="AA419" s="116" t="s">
        <v>2734</v>
      </c>
      <c r="AB419" s="216" t="s">
        <v>1324</v>
      </c>
      <c r="AC419" s="396"/>
      <c r="AD419" s="386"/>
      <c r="AE419" s="134"/>
      <c r="AF419" s="451" t="str">
        <f t="shared" si="80"/>
        <v>Sin Avance</v>
      </c>
      <c r="AG419" s="396"/>
      <c r="AH419" s="386"/>
      <c r="AI419" s="387"/>
      <c r="AJ419" s="396"/>
      <c r="AK419" s="116"/>
      <c r="AL419" s="134"/>
      <c r="AM419" s="451" t="str">
        <f t="shared" si="81"/>
        <v>Sin Avance</v>
      </c>
      <c r="AN419" s="463"/>
      <c r="AO419" s="116"/>
      <c r="AP419" s="462"/>
      <c r="AQ419" s="146"/>
      <c r="AR419" s="117"/>
      <c r="AS419" s="115"/>
      <c r="AT419" s="454" t="str">
        <f t="shared" si="82"/>
        <v>Sin Avance</v>
      </c>
      <c r="AU419" s="450"/>
      <c r="AV419" s="116"/>
      <c r="AW419" s="462"/>
      <c r="AX419" s="459"/>
      <c r="AY419" s="147"/>
      <c r="AZ419" s="115"/>
      <c r="BA419" s="451" t="str">
        <f t="shared" si="83"/>
        <v>Sin Avance</v>
      </c>
      <c r="BB419" s="148"/>
      <c r="BC419" s="114"/>
      <c r="BD419" s="114"/>
      <c r="BE419" s="464"/>
      <c r="BF419" s="117"/>
      <c r="BG419" s="118"/>
      <c r="BH419" s="451" t="str">
        <f t="shared" si="84"/>
        <v>Sin Avance</v>
      </c>
      <c r="BI419" s="455"/>
      <c r="BJ419" s="119"/>
      <c r="BK419" s="147"/>
      <c r="BL419" s="456">
        <f t="shared" si="85"/>
        <v>0.4</v>
      </c>
      <c r="BM419" s="398"/>
      <c r="BN419" s="34"/>
      <c r="BO419" s="386"/>
      <c r="BP419" s="395"/>
      <c r="BQ419" s="390"/>
      <c r="BR419" s="391"/>
      <c r="BS419" s="458" t="str">
        <f t="shared" si="86"/>
        <v>En Ejecución</v>
      </c>
      <c r="BT419" s="386"/>
      <c r="BU419" s="145"/>
      <c r="BV419" s="586"/>
      <c r="BW419" s="587"/>
    </row>
    <row r="420" spans="1:75" s="588" customFormat="1" ht="42" customHeight="1">
      <c r="A420" s="112" t="s">
        <v>131</v>
      </c>
      <c r="B420" s="592">
        <v>44376</v>
      </c>
      <c r="C420" s="443" t="s">
        <v>2750</v>
      </c>
      <c r="D420" s="487" t="s">
        <v>2530</v>
      </c>
      <c r="E420" s="445" t="s">
        <v>2751</v>
      </c>
      <c r="F420" s="112" t="s">
        <v>102</v>
      </c>
      <c r="G420" s="446" t="s">
        <v>175</v>
      </c>
      <c r="H420" s="445" t="s">
        <v>2672</v>
      </c>
      <c r="I420" s="443">
        <v>1</v>
      </c>
      <c r="J420" s="445" t="s">
        <v>2752</v>
      </c>
      <c r="K420" s="112" t="s">
        <v>110</v>
      </c>
      <c r="L420" s="446" t="s">
        <v>2674</v>
      </c>
      <c r="M420" s="446" t="s">
        <v>2675</v>
      </c>
      <c r="N420" s="593">
        <v>1</v>
      </c>
      <c r="O420" s="446" t="s">
        <v>2675</v>
      </c>
      <c r="P420" s="460" t="s">
        <v>175</v>
      </c>
      <c r="Q420" s="460" t="s">
        <v>175</v>
      </c>
      <c r="R420" s="584">
        <v>44376</v>
      </c>
      <c r="S420" s="584">
        <v>44560</v>
      </c>
      <c r="T420" s="113"/>
      <c r="U420" s="201">
        <f t="shared" si="78"/>
        <v>44560</v>
      </c>
      <c r="V420" s="453">
        <v>44445</v>
      </c>
      <c r="W420" s="119" t="s">
        <v>2753</v>
      </c>
      <c r="X420" s="115">
        <v>1</v>
      </c>
      <c r="Y420" s="1307" t="str">
        <f t="shared" si="79"/>
        <v>Destacado</v>
      </c>
      <c r="Z420" s="585">
        <v>44494</v>
      </c>
      <c r="AA420" s="116" t="s">
        <v>2677</v>
      </c>
      <c r="AB420" s="116" t="s">
        <v>346</v>
      </c>
      <c r="AC420" s="453">
        <v>44530</v>
      </c>
      <c r="AD420" s="595" t="s">
        <v>2754</v>
      </c>
      <c r="AE420" s="596">
        <v>1</v>
      </c>
      <c r="AF420" s="451" t="str">
        <f t="shared" si="80"/>
        <v>Destacado</v>
      </c>
      <c r="AG420" s="453">
        <v>44560</v>
      </c>
      <c r="AH420" s="114" t="s">
        <v>2755</v>
      </c>
      <c r="AI420" s="114" t="s">
        <v>584</v>
      </c>
      <c r="AJ420" s="453"/>
      <c r="AK420" s="116"/>
      <c r="AL420" s="115"/>
      <c r="AM420" s="451" t="str">
        <f t="shared" si="81"/>
        <v>Sin Avance</v>
      </c>
      <c r="AN420" s="463"/>
      <c r="AO420" s="116"/>
      <c r="AP420" s="462"/>
      <c r="AQ420" s="146"/>
      <c r="AR420" s="117"/>
      <c r="AS420" s="115"/>
      <c r="AT420" s="454" t="str">
        <f t="shared" si="82"/>
        <v>Sin Avance</v>
      </c>
      <c r="AU420" s="450"/>
      <c r="AV420" s="116"/>
      <c r="AW420" s="462"/>
      <c r="AX420" s="459"/>
      <c r="AY420" s="147"/>
      <c r="AZ420" s="115"/>
      <c r="BA420" s="451" t="str">
        <f t="shared" si="83"/>
        <v>Sin Avance</v>
      </c>
      <c r="BB420" s="148"/>
      <c r="BC420" s="114"/>
      <c r="BD420" s="114"/>
      <c r="BE420" s="464"/>
      <c r="BF420" s="117"/>
      <c r="BG420" s="118"/>
      <c r="BH420" s="451" t="str">
        <f t="shared" si="84"/>
        <v>Sin Avance</v>
      </c>
      <c r="BI420" s="455"/>
      <c r="BJ420" s="119"/>
      <c r="BK420" s="147"/>
      <c r="BL420" s="456">
        <f t="shared" si="85"/>
        <v>1</v>
      </c>
      <c r="BM420" s="116"/>
      <c r="BN420" s="116"/>
      <c r="BO420" s="114"/>
      <c r="BP420" s="116"/>
      <c r="BQ420" s="119"/>
      <c r="BR420" s="119"/>
      <c r="BS420" s="458" t="str">
        <f t="shared" si="86"/>
        <v/>
      </c>
      <c r="BT420" s="114"/>
      <c r="BU420" s="145"/>
      <c r="BV420" s="586"/>
      <c r="BW420" s="587"/>
    </row>
    <row r="421" spans="1:75" s="588" customFormat="1" ht="42" customHeight="1">
      <c r="A421" s="581" t="s">
        <v>131</v>
      </c>
      <c r="B421" s="582">
        <v>44376</v>
      </c>
      <c r="C421" s="443" t="s">
        <v>2756</v>
      </c>
      <c r="D421" s="487" t="s">
        <v>2530</v>
      </c>
      <c r="E421" s="446" t="s">
        <v>2757</v>
      </c>
      <c r="F421" s="112" t="s">
        <v>98</v>
      </c>
      <c r="G421" s="446" t="s">
        <v>175</v>
      </c>
      <c r="H421" s="447" t="s">
        <v>2758</v>
      </c>
      <c r="I421" s="443">
        <v>1</v>
      </c>
      <c r="J421" s="583" t="s">
        <v>2712</v>
      </c>
      <c r="K421" s="112" t="s">
        <v>110</v>
      </c>
      <c r="L421" s="446" t="s">
        <v>2713</v>
      </c>
      <c r="M421" s="447" t="s">
        <v>2714</v>
      </c>
      <c r="N421" s="443">
        <v>1</v>
      </c>
      <c r="O421" s="447" t="s">
        <v>2714</v>
      </c>
      <c r="P421" s="460" t="s">
        <v>175</v>
      </c>
      <c r="Q421" s="460" t="s">
        <v>175</v>
      </c>
      <c r="R421" s="584">
        <v>44403</v>
      </c>
      <c r="S421" s="584">
        <v>44500</v>
      </c>
      <c r="T421" s="113"/>
      <c r="U421" s="201">
        <f t="shared" si="78"/>
        <v>44500</v>
      </c>
      <c r="V421" s="453">
        <v>44498</v>
      </c>
      <c r="W421" s="620" t="s">
        <v>2715</v>
      </c>
      <c r="X421" s="115">
        <v>1</v>
      </c>
      <c r="Y421" s="1307" t="str">
        <f t="shared" si="79"/>
        <v>Destacado</v>
      </c>
      <c r="Z421" s="585">
        <v>44560</v>
      </c>
      <c r="AA421" s="116" t="s">
        <v>2716</v>
      </c>
      <c r="AB421" s="116" t="s">
        <v>584</v>
      </c>
      <c r="AC421" s="453"/>
      <c r="AD421" s="114"/>
      <c r="AE421" s="115"/>
      <c r="AF421" s="451" t="str">
        <f t="shared" si="80"/>
        <v>Sin Avance</v>
      </c>
      <c r="AG421" s="453"/>
      <c r="AH421" s="114"/>
      <c r="AI421" s="114"/>
      <c r="AJ421" s="453"/>
      <c r="AK421" s="116"/>
      <c r="AL421" s="115"/>
      <c r="AM421" s="451" t="str">
        <f t="shared" si="81"/>
        <v>Sin Avance</v>
      </c>
      <c r="AN421" s="463"/>
      <c r="AO421" s="116"/>
      <c r="AP421" s="462"/>
      <c r="AQ421" s="146"/>
      <c r="AR421" s="117"/>
      <c r="AS421" s="115"/>
      <c r="AT421" s="454" t="str">
        <f t="shared" si="82"/>
        <v>Sin Avance</v>
      </c>
      <c r="AU421" s="450"/>
      <c r="AV421" s="116"/>
      <c r="AW421" s="462"/>
      <c r="AX421" s="459"/>
      <c r="AY421" s="147"/>
      <c r="AZ421" s="115"/>
      <c r="BA421" s="451" t="str">
        <f t="shared" si="83"/>
        <v>Sin Avance</v>
      </c>
      <c r="BB421" s="148"/>
      <c r="BC421" s="114"/>
      <c r="BD421" s="114"/>
      <c r="BE421" s="464"/>
      <c r="BF421" s="117"/>
      <c r="BG421" s="118"/>
      <c r="BH421" s="451" t="str">
        <f t="shared" si="84"/>
        <v>Sin Avance</v>
      </c>
      <c r="BI421" s="455"/>
      <c r="BJ421" s="119"/>
      <c r="BK421" s="147"/>
      <c r="BL421" s="456">
        <f t="shared" si="85"/>
        <v>1</v>
      </c>
      <c r="BM421" s="116"/>
      <c r="BN421" s="116"/>
      <c r="BO421" s="114"/>
      <c r="BP421" s="116"/>
      <c r="BQ421" s="119"/>
      <c r="BR421" s="119"/>
      <c r="BS421" s="458" t="str">
        <f t="shared" si="86"/>
        <v/>
      </c>
      <c r="BT421" s="114"/>
      <c r="BU421" s="145"/>
      <c r="BV421" s="586"/>
      <c r="BW421" s="587"/>
    </row>
    <row r="422" spans="1:75" s="588" customFormat="1" ht="42" customHeight="1">
      <c r="A422" s="581" t="s">
        <v>131</v>
      </c>
      <c r="B422" s="582">
        <v>44376</v>
      </c>
      <c r="C422" s="443" t="s">
        <v>2759</v>
      </c>
      <c r="D422" s="487" t="s">
        <v>2530</v>
      </c>
      <c r="E422" s="446" t="s">
        <v>2760</v>
      </c>
      <c r="F422" s="112" t="s">
        <v>98</v>
      </c>
      <c r="G422" s="446" t="s">
        <v>175</v>
      </c>
      <c r="H422" s="447" t="s">
        <v>2761</v>
      </c>
      <c r="I422" s="443">
        <v>1</v>
      </c>
      <c r="J422" s="583" t="s">
        <v>2712</v>
      </c>
      <c r="K422" s="112" t="s">
        <v>110</v>
      </c>
      <c r="L422" s="446" t="s">
        <v>2713</v>
      </c>
      <c r="M422" s="447" t="s">
        <v>2714</v>
      </c>
      <c r="N422" s="443">
        <v>1</v>
      </c>
      <c r="O422" s="447" t="s">
        <v>2714</v>
      </c>
      <c r="P422" s="460" t="s">
        <v>175</v>
      </c>
      <c r="Q422" s="460" t="s">
        <v>175</v>
      </c>
      <c r="R422" s="584">
        <v>44403</v>
      </c>
      <c r="S422" s="584">
        <v>44500</v>
      </c>
      <c r="T422" s="113"/>
      <c r="U422" s="201">
        <f t="shared" si="78"/>
        <v>44500</v>
      </c>
      <c r="V422" s="453">
        <v>44498</v>
      </c>
      <c r="W422" s="114" t="s">
        <v>2715</v>
      </c>
      <c r="X422" s="115">
        <v>1</v>
      </c>
      <c r="Y422" s="1307" t="str">
        <f t="shared" si="79"/>
        <v>Destacado</v>
      </c>
      <c r="Z422" s="585">
        <v>44560</v>
      </c>
      <c r="AA422" s="116" t="s">
        <v>2716</v>
      </c>
      <c r="AB422" s="116" t="s">
        <v>584</v>
      </c>
      <c r="AC422" s="453"/>
      <c r="AD422" s="114"/>
      <c r="AE422" s="115"/>
      <c r="AF422" s="451" t="str">
        <f t="shared" si="80"/>
        <v>Sin Avance</v>
      </c>
      <c r="AG422" s="453"/>
      <c r="AH422" s="114"/>
      <c r="AI422" s="114"/>
      <c r="AJ422" s="453"/>
      <c r="AK422" s="116"/>
      <c r="AL422" s="115"/>
      <c r="AM422" s="451" t="str">
        <f t="shared" si="81"/>
        <v>Sin Avance</v>
      </c>
      <c r="AN422" s="463"/>
      <c r="AO422" s="116"/>
      <c r="AP422" s="462"/>
      <c r="AQ422" s="146"/>
      <c r="AR422" s="117"/>
      <c r="AS422" s="115"/>
      <c r="AT422" s="454" t="str">
        <f t="shared" si="82"/>
        <v>Sin Avance</v>
      </c>
      <c r="AU422" s="450"/>
      <c r="AV422" s="116"/>
      <c r="AW422" s="462"/>
      <c r="AX422" s="459"/>
      <c r="AY422" s="147"/>
      <c r="AZ422" s="115"/>
      <c r="BA422" s="451" t="str">
        <f t="shared" si="83"/>
        <v>Sin Avance</v>
      </c>
      <c r="BB422" s="148"/>
      <c r="BC422" s="114"/>
      <c r="BD422" s="114"/>
      <c r="BE422" s="464"/>
      <c r="BF422" s="117"/>
      <c r="BG422" s="118"/>
      <c r="BH422" s="451" t="str">
        <f t="shared" si="84"/>
        <v>Sin Avance</v>
      </c>
      <c r="BI422" s="455"/>
      <c r="BJ422" s="119"/>
      <c r="BK422" s="147"/>
      <c r="BL422" s="456">
        <f t="shared" si="85"/>
        <v>1</v>
      </c>
      <c r="BM422" s="116"/>
      <c r="BN422" s="116"/>
      <c r="BO422" s="114"/>
      <c r="BP422" s="116"/>
      <c r="BQ422" s="119"/>
      <c r="BR422" s="119"/>
      <c r="BS422" s="458" t="str">
        <f t="shared" si="86"/>
        <v/>
      </c>
      <c r="BT422" s="114"/>
      <c r="BU422" s="145"/>
      <c r="BV422" s="586"/>
      <c r="BW422" s="587"/>
    </row>
    <row r="423" spans="1:75" s="588" customFormat="1" ht="42" customHeight="1">
      <c r="A423" s="581" t="s">
        <v>131</v>
      </c>
      <c r="B423" s="582">
        <v>44376</v>
      </c>
      <c r="C423" s="443" t="s">
        <v>2762</v>
      </c>
      <c r="D423" s="487" t="s">
        <v>2530</v>
      </c>
      <c r="E423" s="446" t="s">
        <v>2763</v>
      </c>
      <c r="F423" s="112" t="s">
        <v>102</v>
      </c>
      <c r="G423" s="446" t="s">
        <v>175</v>
      </c>
      <c r="H423" s="447" t="s">
        <v>2695</v>
      </c>
      <c r="I423" s="443">
        <v>1</v>
      </c>
      <c r="J423" s="583" t="s">
        <v>2707</v>
      </c>
      <c r="K423" s="112" t="s">
        <v>110</v>
      </c>
      <c r="L423" s="446" t="s">
        <v>2708</v>
      </c>
      <c r="M423" s="447" t="s">
        <v>2698</v>
      </c>
      <c r="N423" s="443">
        <v>1</v>
      </c>
      <c r="O423" s="447" t="s">
        <v>2698</v>
      </c>
      <c r="P423" s="460" t="s">
        <v>175</v>
      </c>
      <c r="Q423" s="460" t="s">
        <v>175</v>
      </c>
      <c r="R423" s="584">
        <v>44403</v>
      </c>
      <c r="S423" s="584">
        <v>44500</v>
      </c>
      <c r="T423" s="113"/>
      <c r="U423" s="201">
        <f t="shared" si="78"/>
        <v>44500</v>
      </c>
      <c r="V423" s="453">
        <v>44498</v>
      </c>
      <c r="W423" s="114" t="s">
        <v>2699</v>
      </c>
      <c r="X423" s="115">
        <v>1</v>
      </c>
      <c r="Y423" s="1307" t="str">
        <f t="shared" si="79"/>
        <v>Destacado</v>
      </c>
      <c r="Z423" s="585">
        <v>44560</v>
      </c>
      <c r="AA423" s="116" t="s">
        <v>2709</v>
      </c>
      <c r="AB423" s="116" t="s">
        <v>584</v>
      </c>
      <c r="AC423" s="453"/>
      <c r="AD423" s="114"/>
      <c r="AE423" s="115"/>
      <c r="AF423" s="451" t="str">
        <f t="shared" si="80"/>
        <v>Sin Avance</v>
      </c>
      <c r="AG423" s="453"/>
      <c r="AH423" s="114"/>
      <c r="AI423" s="114"/>
      <c r="AJ423" s="453"/>
      <c r="AK423" s="116"/>
      <c r="AL423" s="115"/>
      <c r="AM423" s="451" t="str">
        <f t="shared" si="81"/>
        <v>Sin Avance</v>
      </c>
      <c r="AN423" s="463"/>
      <c r="AO423" s="116"/>
      <c r="AP423" s="462"/>
      <c r="AQ423" s="146"/>
      <c r="AR423" s="117"/>
      <c r="AS423" s="115"/>
      <c r="AT423" s="454" t="str">
        <f t="shared" si="82"/>
        <v>Sin Avance</v>
      </c>
      <c r="AU423" s="450"/>
      <c r="AV423" s="116"/>
      <c r="AW423" s="462"/>
      <c r="AX423" s="459"/>
      <c r="AY423" s="147"/>
      <c r="AZ423" s="115"/>
      <c r="BA423" s="451" t="str">
        <f t="shared" si="83"/>
        <v>Sin Avance</v>
      </c>
      <c r="BB423" s="148"/>
      <c r="BC423" s="114"/>
      <c r="BD423" s="114"/>
      <c r="BE423" s="464"/>
      <c r="BF423" s="117"/>
      <c r="BG423" s="118"/>
      <c r="BH423" s="451" t="str">
        <f t="shared" si="84"/>
        <v>Sin Avance</v>
      </c>
      <c r="BI423" s="455"/>
      <c r="BJ423" s="119"/>
      <c r="BK423" s="147"/>
      <c r="BL423" s="456">
        <f t="shared" si="85"/>
        <v>1</v>
      </c>
      <c r="BM423" s="116"/>
      <c r="BN423" s="116"/>
      <c r="BO423" s="114"/>
      <c r="BP423" s="116"/>
      <c r="BQ423" s="119"/>
      <c r="BR423" s="119"/>
      <c r="BS423" s="458" t="str">
        <f t="shared" si="86"/>
        <v/>
      </c>
      <c r="BT423" s="114"/>
      <c r="BU423" s="145"/>
      <c r="BV423" s="586"/>
      <c r="BW423" s="587"/>
    </row>
    <row r="424" spans="1:75" s="588" customFormat="1" ht="42" customHeight="1">
      <c r="A424" s="581" t="s">
        <v>131</v>
      </c>
      <c r="B424" s="582">
        <v>44376</v>
      </c>
      <c r="C424" s="443" t="s">
        <v>2764</v>
      </c>
      <c r="D424" s="487" t="s">
        <v>2530</v>
      </c>
      <c r="E424" s="446" t="s">
        <v>2765</v>
      </c>
      <c r="F424" s="112" t="s">
        <v>101</v>
      </c>
      <c r="G424" s="446" t="s">
        <v>175</v>
      </c>
      <c r="H424" s="447" t="s">
        <v>2766</v>
      </c>
      <c r="I424" s="443">
        <v>1</v>
      </c>
      <c r="J424" s="583" t="s">
        <v>2707</v>
      </c>
      <c r="K424" s="112" t="s">
        <v>110</v>
      </c>
      <c r="L424" s="446" t="s">
        <v>2708</v>
      </c>
      <c r="M424" s="447" t="s">
        <v>2698</v>
      </c>
      <c r="N424" s="443">
        <v>1</v>
      </c>
      <c r="O424" s="447" t="s">
        <v>2698</v>
      </c>
      <c r="P424" s="460" t="s">
        <v>175</v>
      </c>
      <c r="Q424" s="460" t="s">
        <v>175</v>
      </c>
      <c r="R424" s="584">
        <v>44403</v>
      </c>
      <c r="S424" s="584">
        <v>44500</v>
      </c>
      <c r="T424" s="113"/>
      <c r="U424" s="201">
        <f t="shared" si="78"/>
        <v>44500</v>
      </c>
      <c r="V424" s="453">
        <v>44498</v>
      </c>
      <c r="W424" s="616" t="s">
        <v>2699</v>
      </c>
      <c r="X424" s="115">
        <v>1</v>
      </c>
      <c r="Y424" s="1307" t="str">
        <f t="shared" si="79"/>
        <v>Destacado</v>
      </c>
      <c r="Z424" s="585">
        <v>44560</v>
      </c>
      <c r="AA424" s="116" t="s">
        <v>2709</v>
      </c>
      <c r="AB424" s="116" t="s">
        <v>584</v>
      </c>
      <c r="AC424" s="453"/>
      <c r="AD424" s="114"/>
      <c r="AE424" s="115"/>
      <c r="AF424" s="451" t="str">
        <f t="shared" si="80"/>
        <v>Sin Avance</v>
      </c>
      <c r="AG424" s="453"/>
      <c r="AH424" s="114"/>
      <c r="AI424" s="114"/>
      <c r="AJ424" s="453"/>
      <c r="AK424" s="116"/>
      <c r="AL424" s="115"/>
      <c r="AM424" s="451" t="str">
        <f t="shared" si="81"/>
        <v>Sin Avance</v>
      </c>
      <c r="AN424" s="463"/>
      <c r="AO424" s="116"/>
      <c r="AP424" s="462"/>
      <c r="AQ424" s="146"/>
      <c r="AR424" s="117"/>
      <c r="AS424" s="115"/>
      <c r="AT424" s="454" t="str">
        <f t="shared" si="82"/>
        <v>Sin Avance</v>
      </c>
      <c r="AU424" s="450"/>
      <c r="AV424" s="116"/>
      <c r="AW424" s="462"/>
      <c r="AX424" s="459"/>
      <c r="AY424" s="147"/>
      <c r="AZ424" s="115"/>
      <c r="BA424" s="451" t="str">
        <f t="shared" si="83"/>
        <v>Sin Avance</v>
      </c>
      <c r="BB424" s="148"/>
      <c r="BC424" s="114"/>
      <c r="BD424" s="114"/>
      <c r="BE424" s="464"/>
      <c r="BF424" s="117"/>
      <c r="BG424" s="118"/>
      <c r="BH424" s="451" t="str">
        <f t="shared" si="84"/>
        <v>Sin Avance</v>
      </c>
      <c r="BI424" s="455"/>
      <c r="BJ424" s="119"/>
      <c r="BK424" s="147"/>
      <c r="BL424" s="456">
        <f t="shared" si="85"/>
        <v>1</v>
      </c>
      <c r="BM424" s="116"/>
      <c r="BN424" s="116"/>
      <c r="BO424" s="114"/>
      <c r="BP424" s="116"/>
      <c r="BQ424" s="119"/>
      <c r="BR424" s="119"/>
      <c r="BS424" s="458" t="str">
        <f t="shared" si="86"/>
        <v/>
      </c>
      <c r="BT424" s="114"/>
      <c r="BU424" s="145"/>
      <c r="BV424" s="586"/>
      <c r="BW424" s="587"/>
    </row>
    <row r="425" spans="1:75" s="588" customFormat="1" ht="42" customHeight="1">
      <c r="A425" s="581" t="s">
        <v>131</v>
      </c>
      <c r="B425" s="582">
        <v>44376</v>
      </c>
      <c r="C425" s="443" t="s">
        <v>2767</v>
      </c>
      <c r="D425" s="487" t="s">
        <v>2530</v>
      </c>
      <c r="E425" s="446" t="s">
        <v>2768</v>
      </c>
      <c r="F425" s="112" t="s">
        <v>102</v>
      </c>
      <c r="G425" s="446" t="s">
        <v>175</v>
      </c>
      <c r="H425" s="447" t="s">
        <v>2695</v>
      </c>
      <c r="I425" s="443">
        <v>1</v>
      </c>
      <c r="J425" s="583" t="s">
        <v>2707</v>
      </c>
      <c r="K425" s="112" t="s">
        <v>110</v>
      </c>
      <c r="L425" s="446" t="s">
        <v>2708</v>
      </c>
      <c r="M425" s="447" t="s">
        <v>2698</v>
      </c>
      <c r="N425" s="443">
        <v>1</v>
      </c>
      <c r="O425" s="447" t="s">
        <v>2698</v>
      </c>
      <c r="P425" s="460" t="s">
        <v>175</v>
      </c>
      <c r="Q425" s="460" t="s">
        <v>175</v>
      </c>
      <c r="R425" s="584">
        <v>44403</v>
      </c>
      <c r="S425" s="584">
        <v>44500</v>
      </c>
      <c r="T425" s="113"/>
      <c r="U425" s="201">
        <f t="shared" si="78"/>
        <v>44500</v>
      </c>
      <c r="V425" s="453">
        <v>44498</v>
      </c>
      <c r="W425" s="114" t="s">
        <v>2699</v>
      </c>
      <c r="X425" s="115">
        <v>1</v>
      </c>
      <c r="Y425" s="1307" t="str">
        <f t="shared" si="79"/>
        <v>Destacado</v>
      </c>
      <c r="Z425" s="585">
        <v>44560</v>
      </c>
      <c r="AA425" s="116" t="s">
        <v>2709</v>
      </c>
      <c r="AB425" s="116" t="s">
        <v>584</v>
      </c>
      <c r="AC425" s="453"/>
      <c r="AD425" s="114"/>
      <c r="AE425" s="115"/>
      <c r="AF425" s="451" t="str">
        <f t="shared" si="80"/>
        <v>Sin Avance</v>
      </c>
      <c r="AG425" s="453"/>
      <c r="AH425" s="114"/>
      <c r="AI425" s="114"/>
      <c r="AJ425" s="453"/>
      <c r="AK425" s="116"/>
      <c r="AL425" s="115"/>
      <c r="AM425" s="451" t="str">
        <f t="shared" si="81"/>
        <v>Sin Avance</v>
      </c>
      <c r="AN425" s="463"/>
      <c r="AO425" s="116"/>
      <c r="AP425" s="462"/>
      <c r="AQ425" s="146"/>
      <c r="AR425" s="117"/>
      <c r="AS425" s="115"/>
      <c r="AT425" s="454" t="str">
        <f t="shared" si="82"/>
        <v>Sin Avance</v>
      </c>
      <c r="AU425" s="450"/>
      <c r="AV425" s="116"/>
      <c r="AW425" s="462"/>
      <c r="AX425" s="459"/>
      <c r="AY425" s="147"/>
      <c r="AZ425" s="115"/>
      <c r="BA425" s="451" t="str">
        <f t="shared" si="83"/>
        <v>Sin Avance</v>
      </c>
      <c r="BB425" s="148"/>
      <c r="BC425" s="114"/>
      <c r="BD425" s="114"/>
      <c r="BE425" s="464"/>
      <c r="BF425" s="117"/>
      <c r="BG425" s="118"/>
      <c r="BH425" s="451" t="str">
        <f t="shared" si="84"/>
        <v>Sin Avance</v>
      </c>
      <c r="BI425" s="455"/>
      <c r="BJ425" s="119"/>
      <c r="BK425" s="147"/>
      <c r="BL425" s="456">
        <f t="shared" si="85"/>
        <v>1</v>
      </c>
      <c r="BM425" s="116"/>
      <c r="BN425" s="116"/>
      <c r="BO425" s="114"/>
      <c r="BP425" s="116"/>
      <c r="BQ425" s="119"/>
      <c r="BR425" s="119"/>
      <c r="BS425" s="458" t="str">
        <f t="shared" si="86"/>
        <v/>
      </c>
      <c r="BT425" s="114"/>
      <c r="BU425" s="145"/>
      <c r="BV425" s="586"/>
      <c r="BW425" s="587"/>
    </row>
    <row r="426" spans="1:75" s="588" customFormat="1" ht="47.25" customHeight="1">
      <c r="A426" s="581" t="s">
        <v>131</v>
      </c>
      <c r="B426" s="582">
        <v>44376</v>
      </c>
      <c r="C426" s="443" t="s">
        <v>2769</v>
      </c>
      <c r="D426" s="590" t="s">
        <v>2530</v>
      </c>
      <c r="E426" s="445" t="s">
        <v>2770</v>
      </c>
      <c r="F426" s="112" t="s">
        <v>98</v>
      </c>
      <c r="G426" s="446" t="s">
        <v>1435</v>
      </c>
      <c r="H426" s="446" t="s">
        <v>2771</v>
      </c>
      <c r="I426" s="446">
        <v>1</v>
      </c>
      <c r="J426" s="604" t="s">
        <v>2772</v>
      </c>
      <c r="K426" s="112" t="s">
        <v>110</v>
      </c>
      <c r="L426" s="605" t="s">
        <v>2773</v>
      </c>
      <c r="M426" s="605" t="s">
        <v>2774</v>
      </c>
      <c r="N426" s="570">
        <v>1</v>
      </c>
      <c r="O426" s="605" t="s">
        <v>2774</v>
      </c>
      <c r="P426" s="446" t="s">
        <v>1435</v>
      </c>
      <c r="Q426" s="466" t="s">
        <v>1435</v>
      </c>
      <c r="R426" s="591">
        <v>44235</v>
      </c>
      <c r="S426" s="584">
        <v>44740</v>
      </c>
      <c r="T426" s="113">
        <v>184</v>
      </c>
      <c r="U426" s="201">
        <f t="shared" si="78"/>
        <v>44924</v>
      </c>
      <c r="V426" s="450">
        <v>44637</v>
      </c>
      <c r="W426" s="114" t="s">
        <v>4076</v>
      </c>
      <c r="X426" s="115">
        <v>0.4</v>
      </c>
      <c r="Y426" s="1307" t="str">
        <f t="shared" si="79"/>
        <v>No Satisfactorio</v>
      </c>
      <c r="Z426" s="585">
        <v>44644</v>
      </c>
      <c r="AA426" s="116" t="s">
        <v>4077</v>
      </c>
      <c r="AB426" s="116" t="s">
        <v>584</v>
      </c>
      <c r="AC426" s="453"/>
      <c r="AD426" s="148"/>
      <c r="AE426" s="115"/>
      <c r="AF426" s="451" t="str">
        <f t="shared" si="80"/>
        <v>Sin Avance</v>
      </c>
      <c r="AG426" s="453"/>
      <c r="AH426" s="114"/>
      <c r="AI426" s="114"/>
      <c r="AJ426" s="150"/>
      <c r="AK426" s="116"/>
      <c r="AL426" s="115"/>
      <c r="AM426" s="451" t="str">
        <f t="shared" si="81"/>
        <v>Sin Avance</v>
      </c>
      <c r="AN426" s="463"/>
      <c r="AO426" s="116"/>
      <c r="AP426" s="462"/>
      <c r="AQ426" s="146"/>
      <c r="AR426" s="117"/>
      <c r="AS426" s="115"/>
      <c r="AT426" s="454" t="str">
        <f t="shared" si="82"/>
        <v>Sin Avance</v>
      </c>
      <c r="AU426" s="450"/>
      <c r="AV426" s="116"/>
      <c r="AW426" s="462"/>
      <c r="AX426" s="459"/>
      <c r="AY426" s="147"/>
      <c r="AZ426" s="115"/>
      <c r="BA426" s="451" t="str">
        <f t="shared" si="83"/>
        <v>Sin Avance</v>
      </c>
      <c r="BB426" s="148"/>
      <c r="BC426" s="114"/>
      <c r="BD426" s="114"/>
      <c r="BE426" s="464"/>
      <c r="BF426" s="117"/>
      <c r="BG426" s="118"/>
      <c r="BH426" s="451" t="str">
        <f t="shared" si="84"/>
        <v>Sin Avance</v>
      </c>
      <c r="BI426" s="455"/>
      <c r="BJ426" s="119"/>
      <c r="BK426" s="147"/>
      <c r="BL426" s="456">
        <f t="shared" si="85"/>
        <v>0.4</v>
      </c>
      <c r="BM426" s="146"/>
      <c r="BN426" s="27"/>
      <c r="BO426" s="114"/>
      <c r="BP426" s="116"/>
      <c r="BQ426" s="455"/>
      <c r="BR426" s="119"/>
      <c r="BS426" s="458" t="str">
        <f t="shared" si="86"/>
        <v>En Ejecución</v>
      </c>
      <c r="BT426" s="114"/>
      <c r="BU426" s="145"/>
      <c r="BV426" s="586"/>
      <c r="BW426" s="587"/>
    </row>
    <row r="427" spans="1:75" s="588" customFormat="1" ht="47.25" customHeight="1">
      <c r="A427" s="581" t="s">
        <v>131</v>
      </c>
      <c r="B427" s="582">
        <v>44376</v>
      </c>
      <c r="C427" s="443" t="s">
        <v>2775</v>
      </c>
      <c r="D427" s="590" t="s">
        <v>2530</v>
      </c>
      <c r="E427" s="445" t="s">
        <v>2776</v>
      </c>
      <c r="F427" s="112" t="s">
        <v>101</v>
      </c>
      <c r="G427" s="446" t="s">
        <v>1435</v>
      </c>
      <c r="H427" s="446" t="s">
        <v>2777</v>
      </c>
      <c r="I427" s="446">
        <v>1</v>
      </c>
      <c r="J427" s="604" t="s">
        <v>4040</v>
      </c>
      <c r="K427" s="112" t="s">
        <v>110</v>
      </c>
      <c r="L427" s="446" t="s">
        <v>2645</v>
      </c>
      <c r="M427" s="605" t="s">
        <v>2778</v>
      </c>
      <c r="N427" s="570">
        <v>1</v>
      </c>
      <c r="O427" s="605" t="s">
        <v>2778</v>
      </c>
      <c r="P427" s="446" t="s">
        <v>1435</v>
      </c>
      <c r="Q427" s="466" t="s">
        <v>1435</v>
      </c>
      <c r="R427" s="591">
        <v>44203</v>
      </c>
      <c r="S427" s="584">
        <v>44651</v>
      </c>
      <c r="T427" s="113">
        <v>273</v>
      </c>
      <c r="U427" s="201">
        <f t="shared" si="78"/>
        <v>44924</v>
      </c>
      <c r="V427" s="450">
        <v>44637</v>
      </c>
      <c r="W427" s="114" t="s">
        <v>4071</v>
      </c>
      <c r="X427" s="115">
        <v>0.35</v>
      </c>
      <c r="Y427" s="1307" t="str">
        <f t="shared" si="79"/>
        <v>No Satisfactorio</v>
      </c>
      <c r="Z427" s="453">
        <v>44644</v>
      </c>
      <c r="AA427" s="116" t="s">
        <v>4072</v>
      </c>
      <c r="AB427" s="116" t="s">
        <v>584</v>
      </c>
      <c r="AC427" s="453"/>
      <c r="AD427" s="148"/>
      <c r="AE427" s="115"/>
      <c r="AF427" s="451" t="str">
        <f t="shared" si="80"/>
        <v>Sin Avance</v>
      </c>
      <c r="AG427" s="453"/>
      <c r="AH427" s="114"/>
      <c r="AI427" s="114"/>
      <c r="AJ427" s="150"/>
      <c r="AK427" s="116"/>
      <c r="AL427" s="115"/>
      <c r="AM427" s="451" t="str">
        <f t="shared" si="81"/>
        <v>Sin Avance</v>
      </c>
      <c r="AN427" s="463"/>
      <c r="AO427" s="116"/>
      <c r="AP427" s="462"/>
      <c r="AQ427" s="146"/>
      <c r="AR427" s="117"/>
      <c r="AS427" s="115"/>
      <c r="AT427" s="454" t="str">
        <f t="shared" si="82"/>
        <v>Sin Avance</v>
      </c>
      <c r="AU427" s="450"/>
      <c r="AV427" s="116"/>
      <c r="AW427" s="462"/>
      <c r="AX427" s="459"/>
      <c r="AY427" s="147"/>
      <c r="AZ427" s="115"/>
      <c r="BA427" s="451" t="str">
        <f t="shared" si="83"/>
        <v>Sin Avance</v>
      </c>
      <c r="BB427" s="148"/>
      <c r="BC427" s="114"/>
      <c r="BD427" s="114"/>
      <c r="BE427" s="464"/>
      <c r="BF427" s="117"/>
      <c r="BG427" s="118"/>
      <c r="BH427" s="451" t="str">
        <f t="shared" si="84"/>
        <v>Sin Avance</v>
      </c>
      <c r="BI427" s="455"/>
      <c r="BJ427" s="119"/>
      <c r="BK427" s="147"/>
      <c r="BL427" s="456">
        <f t="shared" si="85"/>
        <v>0.35</v>
      </c>
      <c r="BM427" s="146"/>
      <c r="BN427" s="27"/>
      <c r="BO427" s="114"/>
      <c r="BP427" s="116"/>
      <c r="BQ427" s="455"/>
      <c r="BR427" s="119"/>
      <c r="BS427" s="458" t="str">
        <f t="shared" si="86"/>
        <v>En Ejecución</v>
      </c>
      <c r="BT427" s="114"/>
      <c r="BU427" s="145"/>
      <c r="BV427" s="586"/>
      <c r="BW427" s="587"/>
    </row>
    <row r="428" spans="1:75" s="588" customFormat="1" ht="47.25" customHeight="1">
      <c r="A428" s="581" t="s">
        <v>131</v>
      </c>
      <c r="B428" s="582">
        <v>44376</v>
      </c>
      <c r="C428" s="443" t="s">
        <v>2779</v>
      </c>
      <c r="D428" s="590" t="s">
        <v>2530</v>
      </c>
      <c r="E428" s="446" t="s">
        <v>2780</v>
      </c>
      <c r="F428" s="112" t="s">
        <v>102</v>
      </c>
      <c r="G428" s="446" t="s">
        <v>1435</v>
      </c>
      <c r="H428" s="446" t="s">
        <v>2737</v>
      </c>
      <c r="I428" s="446">
        <v>1</v>
      </c>
      <c r="J428" s="618" t="s">
        <v>4041</v>
      </c>
      <c r="K428" s="112" t="s">
        <v>110</v>
      </c>
      <c r="L428" s="605" t="s">
        <v>2738</v>
      </c>
      <c r="M428" s="605" t="s">
        <v>2739</v>
      </c>
      <c r="N428" s="570">
        <v>1</v>
      </c>
      <c r="O428" s="605" t="s">
        <v>2739</v>
      </c>
      <c r="P428" s="446" t="s">
        <v>1435</v>
      </c>
      <c r="Q428" s="466" t="s">
        <v>1435</v>
      </c>
      <c r="R428" s="591">
        <v>44234</v>
      </c>
      <c r="S428" s="584">
        <v>44740</v>
      </c>
      <c r="T428" s="113">
        <v>184</v>
      </c>
      <c r="U428" s="201">
        <f t="shared" si="78"/>
        <v>44924</v>
      </c>
      <c r="V428" s="450"/>
      <c r="W428" s="114"/>
      <c r="X428" s="115"/>
      <c r="Y428" s="1307" t="str">
        <f t="shared" si="79"/>
        <v>Sin Avance</v>
      </c>
      <c r="Z428" s="461"/>
      <c r="AA428" s="116"/>
      <c r="AB428" s="462"/>
      <c r="AC428" s="150"/>
      <c r="AD428" s="114"/>
      <c r="AE428" s="115"/>
      <c r="AF428" s="451" t="str">
        <f t="shared" si="80"/>
        <v>Sin Avance</v>
      </c>
      <c r="AG428" s="150"/>
      <c r="AH428" s="114"/>
      <c r="AI428" s="451"/>
      <c r="AJ428" s="150"/>
      <c r="AK428" s="116"/>
      <c r="AL428" s="115"/>
      <c r="AM428" s="451" t="str">
        <f t="shared" si="81"/>
        <v>Sin Avance</v>
      </c>
      <c r="AN428" s="463"/>
      <c r="AO428" s="116"/>
      <c r="AP428" s="462"/>
      <c r="AQ428" s="146"/>
      <c r="AR428" s="117"/>
      <c r="AS428" s="115"/>
      <c r="AT428" s="454" t="str">
        <f t="shared" si="82"/>
        <v>Sin Avance</v>
      </c>
      <c r="AU428" s="450"/>
      <c r="AV428" s="116"/>
      <c r="AW428" s="462"/>
      <c r="AX428" s="459"/>
      <c r="AY428" s="147"/>
      <c r="AZ428" s="115"/>
      <c r="BA428" s="451" t="str">
        <f t="shared" si="83"/>
        <v>Sin Avance</v>
      </c>
      <c r="BB428" s="148"/>
      <c r="BC428" s="114"/>
      <c r="BD428" s="114"/>
      <c r="BE428" s="464"/>
      <c r="BF428" s="117"/>
      <c r="BG428" s="118"/>
      <c r="BH428" s="451" t="str">
        <f t="shared" si="84"/>
        <v>Sin Avance</v>
      </c>
      <c r="BI428" s="455"/>
      <c r="BJ428" s="119"/>
      <c r="BK428" s="147"/>
      <c r="BL428" s="223" t="str">
        <f t="shared" si="85"/>
        <v>Sin Avance</v>
      </c>
      <c r="BM428" s="146"/>
      <c r="BN428" s="27"/>
      <c r="BO428" s="114"/>
      <c r="BP428" s="116"/>
      <c r="BQ428" s="455"/>
      <c r="BR428" s="119"/>
      <c r="BS428" s="458" t="str">
        <f t="shared" si="86"/>
        <v>En Ejecución</v>
      </c>
      <c r="BT428" s="114"/>
      <c r="BU428" s="145"/>
      <c r="BV428" s="586"/>
      <c r="BW428" s="587"/>
    </row>
    <row r="429" spans="1:75" s="588" customFormat="1" ht="47.25" customHeight="1">
      <c r="A429" s="581" t="s">
        <v>131</v>
      </c>
      <c r="B429" s="582">
        <v>44376</v>
      </c>
      <c r="C429" s="443" t="s">
        <v>2779</v>
      </c>
      <c r="D429" s="590" t="s">
        <v>2530</v>
      </c>
      <c r="E429" s="446" t="s">
        <v>2780</v>
      </c>
      <c r="F429" s="112" t="s">
        <v>102</v>
      </c>
      <c r="G429" s="446" t="s">
        <v>1435</v>
      </c>
      <c r="H429" s="446" t="s">
        <v>2740</v>
      </c>
      <c r="I429" s="446">
        <v>2</v>
      </c>
      <c r="J429" s="618" t="s">
        <v>4042</v>
      </c>
      <c r="K429" s="112" t="s">
        <v>110</v>
      </c>
      <c r="L429" s="605" t="s">
        <v>2741</v>
      </c>
      <c r="M429" s="605" t="s">
        <v>2742</v>
      </c>
      <c r="N429" s="570">
        <v>1</v>
      </c>
      <c r="O429" s="605" t="s">
        <v>2742</v>
      </c>
      <c r="P429" s="446" t="s">
        <v>1435</v>
      </c>
      <c r="Q429" s="466" t="s">
        <v>1435</v>
      </c>
      <c r="R429" s="591">
        <v>44234</v>
      </c>
      <c r="S429" s="584">
        <v>44740</v>
      </c>
      <c r="T429" s="113">
        <v>184</v>
      </c>
      <c r="U429" s="201">
        <f t="shared" si="78"/>
        <v>44924</v>
      </c>
      <c r="V429" s="450"/>
      <c r="W429" s="114"/>
      <c r="X429" s="115"/>
      <c r="Y429" s="1307" t="str">
        <f t="shared" si="79"/>
        <v>Sin Avance</v>
      </c>
      <c r="Z429" s="461"/>
      <c r="AA429" s="116"/>
      <c r="AB429" s="462"/>
      <c r="AC429" s="150"/>
      <c r="AD429" s="114"/>
      <c r="AE429" s="115"/>
      <c r="AF429" s="451" t="str">
        <f t="shared" si="80"/>
        <v>Sin Avance</v>
      </c>
      <c r="AG429" s="150"/>
      <c r="AH429" s="114"/>
      <c r="AI429" s="451"/>
      <c r="AJ429" s="150"/>
      <c r="AK429" s="116"/>
      <c r="AL429" s="115"/>
      <c r="AM429" s="451" t="str">
        <f t="shared" si="81"/>
        <v>Sin Avance</v>
      </c>
      <c r="AN429" s="463"/>
      <c r="AO429" s="116"/>
      <c r="AP429" s="462"/>
      <c r="AQ429" s="146"/>
      <c r="AR429" s="117"/>
      <c r="AS429" s="115"/>
      <c r="AT429" s="454" t="str">
        <f t="shared" si="82"/>
        <v>Sin Avance</v>
      </c>
      <c r="AU429" s="450"/>
      <c r="AV429" s="116"/>
      <c r="AW429" s="462"/>
      <c r="AX429" s="459"/>
      <c r="AY429" s="147"/>
      <c r="AZ429" s="115"/>
      <c r="BA429" s="451" t="str">
        <f t="shared" si="83"/>
        <v>Sin Avance</v>
      </c>
      <c r="BB429" s="148"/>
      <c r="BC429" s="114"/>
      <c r="BD429" s="114"/>
      <c r="BE429" s="464"/>
      <c r="BF429" s="117"/>
      <c r="BG429" s="118"/>
      <c r="BH429" s="451" t="str">
        <f t="shared" si="84"/>
        <v>Sin Avance</v>
      </c>
      <c r="BI429" s="455"/>
      <c r="BJ429" s="119"/>
      <c r="BK429" s="147"/>
      <c r="BL429" s="223" t="str">
        <f t="shared" si="85"/>
        <v>Sin Avance</v>
      </c>
      <c r="BM429" s="146"/>
      <c r="BN429" s="27"/>
      <c r="BO429" s="114"/>
      <c r="BP429" s="116"/>
      <c r="BQ429" s="455"/>
      <c r="BR429" s="119"/>
      <c r="BS429" s="458" t="str">
        <f t="shared" si="86"/>
        <v>En Ejecución</v>
      </c>
      <c r="BT429" s="114"/>
      <c r="BU429" s="145"/>
      <c r="BV429" s="586"/>
      <c r="BW429" s="587"/>
    </row>
    <row r="430" spans="1:75" s="588" customFormat="1" ht="47.25" customHeight="1">
      <c r="A430" s="581" t="s">
        <v>131</v>
      </c>
      <c r="B430" s="582">
        <v>44376</v>
      </c>
      <c r="C430" s="443" t="s">
        <v>2781</v>
      </c>
      <c r="D430" s="590" t="s">
        <v>2530</v>
      </c>
      <c r="E430" s="445" t="s">
        <v>2782</v>
      </c>
      <c r="F430" s="112" t="s">
        <v>102</v>
      </c>
      <c r="G430" s="446" t="s">
        <v>1435</v>
      </c>
      <c r="H430" s="446" t="s">
        <v>2783</v>
      </c>
      <c r="I430" s="446">
        <v>1</v>
      </c>
      <c r="J430" s="604" t="s">
        <v>4040</v>
      </c>
      <c r="K430" s="112" t="s">
        <v>110</v>
      </c>
      <c r="L430" s="446" t="s">
        <v>2645</v>
      </c>
      <c r="M430" s="605" t="s">
        <v>2646</v>
      </c>
      <c r="N430" s="570">
        <v>1</v>
      </c>
      <c r="O430" s="605" t="s">
        <v>2646</v>
      </c>
      <c r="P430" s="446" t="s">
        <v>1435</v>
      </c>
      <c r="Q430" s="466" t="s">
        <v>1435</v>
      </c>
      <c r="R430" s="591">
        <v>44203</v>
      </c>
      <c r="S430" s="584">
        <v>44740</v>
      </c>
      <c r="T430" s="113">
        <v>184</v>
      </c>
      <c r="U430" s="201">
        <f t="shared" si="78"/>
        <v>44924</v>
      </c>
      <c r="V430" s="450">
        <v>44637</v>
      </c>
      <c r="W430" s="114" t="s">
        <v>4081</v>
      </c>
      <c r="X430" s="115">
        <v>0.35</v>
      </c>
      <c r="Y430" s="1307" t="str">
        <f t="shared" si="79"/>
        <v>No Satisfactorio</v>
      </c>
      <c r="Z430" s="453">
        <v>44644</v>
      </c>
      <c r="AA430" s="116" t="s">
        <v>4082</v>
      </c>
      <c r="AB430" s="116" t="s">
        <v>584</v>
      </c>
      <c r="AC430" s="453"/>
      <c r="AD430" s="148"/>
      <c r="AE430" s="115"/>
      <c r="AF430" s="451" t="str">
        <f t="shared" si="80"/>
        <v>Sin Avance</v>
      </c>
      <c r="AG430" s="453"/>
      <c r="AH430" s="114"/>
      <c r="AI430" s="114"/>
      <c r="AJ430" s="150"/>
      <c r="AK430" s="116"/>
      <c r="AL430" s="115"/>
      <c r="AM430" s="451" t="str">
        <f t="shared" si="81"/>
        <v>Sin Avance</v>
      </c>
      <c r="AN430" s="463"/>
      <c r="AO430" s="116"/>
      <c r="AP430" s="462"/>
      <c r="AQ430" s="146"/>
      <c r="AR430" s="117"/>
      <c r="AS430" s="115"/>
      <c r="AT430" s="454" t="str">
        <f t="shared" si="82"/>
        <v>Sin Avance</v>
      </c>
      <c r="AU430" s="450"/>
      <c r="AV430" s="116"/>
      <c r="AW430" s="462"/>
      <c r="AX430" s="459"/>
      <c r="AY430" s="147"/>
      <c r="AZ430" s="115"/>
      <c r="BA430" s="451" t="str">
        <f t="shared" si="83"/>
        <v>Sin Avance</v>
      </c>
      <c r="BB430" s="148"/>
      <c r="BC430" s="114"/>
      <c r="BD430" s="114"/>
      <c r="BE430" s="464"/>
      <c r="BF430" s="117"/>
      <c r="BG430" s="118"/>
      <c r="BH430" s="451" t="str">
        <f t="shared" si="84"/>
        <v>Sin Avance</v>
      </c>
      <c r="BI430" s="455"/>
      <c r="BJ430" s="119"/>
      <c r="BK430" s="147"/>
      <c r="BL430" s="456">
        <f t="shared" si="85"/>
        <v>0.35</v>
      </c>
      <c r="BM430" s="146"/>
      <c r="BN430" s="27"/>
      <c r="BO430" s="114"/>
      <c r="BP430" s="116"/>
      <c r="BQ430" s="455"/>
      <c r="BR430" s="119"/>
      <c r="BS430" s="458" t="str">
        <f t="shared" si="86"/>
        <v>En Ejecución</v>
      </c>
      <c r="BT430" s="114"/>
      <c r="BU430" s="145"/>
      <c r="BV430" s="586"/>
      <c r="BW430" s="587"/>
    </row>
    <row r="431" spans="1:75" s="588" customFormat="1" ht="42" customHeight="1">
      <c r="A431" s="581" t="s">
        <v>131</v>
      </c>
      <c r="B431" s="582">
        <v>44376</v>
      </c>
      <c r="C431" s="443" t="s">
        <v>2781</v>
      </c>
      <c r="D431" s="590" t="s">
        <v>2530</v>
      </c>
      <c r="E431" s="446" t="s">
        <v>2782</v>
      </c>
      <c r="F431" s="112" t="s">
        <v>102</v>
      </c>
      <c r="G431" s="446" t="s">
        <v>1435</v>
      </c>
      <c r="H431" s="446" t="s">
        <v>2784</v>
      </c>
      <c r="I431" s="446">
        <v>2</v>
      </c>
      <c r="J431" s="583" t="s">
        <v>2730</v>
      </c>
      <c r="K431" s="112" t="s">
        <v>110</v>
      </c>
      <c r="L431" s="446" t="s">
        <v>2731</v>
      </c>
      <c r="M431" s="446" t="s">
        <v>2732</v>
      </c>
      <c r="N431" s="446">
        <v>100</v>
      </c>
      <c r="O431" s="446" t="s">
        <v>2732</v>
      </c>
      <c r="P431" s="446" t="s">
        <v>1435</v>
      </c>
      <c r="Q431" s="466" t="s">
        <v>1435</v>
      </c>
      <c r="R431" s="591">
        <v>44204</v>
      </c>
      <c r="S431" s="584">
        <v>44740</v>
      </c>
      <c r="T431" s="113"/>
      <c r="U431" s="201">
        <f t="shared" si="78"/>
        <v>44740</v>
      </c>
      <c r="V431" s="450">
        <v>44552</v>
      </c>
      <c r="W431" s="617" t="s">
        <v>2733</v>
      </c>
      <c r="X431" s="115">
        <v>0.4</v>
      </c>
      <c r="Y431" s="1307" t="str">
        <f t="shared" si="79"/>
        <v>No Satisfactorio</v>
      </c>
      <c r="Z431" s="385">
        <v>44568</v>
      </c>
      <c r="AA431" s="116" t="s">
        <v>2785</v>
      </c>
      <c r="AB431" s="216" t="s">
        <v>1324</v>
      </c>
      <c r="AC431" s="150"/>
      <c r="AD431" s="114"/>
      <c r="AE431" s="115"/>
      <c r="AF431" s="451" t="str">
        <f t="shared" si="80"/>
        <v>Sin Avance</v>
      </c>
      <c r="AG431" s="150"/>
      <c r="AH431" s="114"/>
      <c r="AI431" s="451"/>
      <c r="AJ431" s="150"/>
      <c r="AK431" s="116"/>
      <c r="AL431" s="115"/>
      <c r="AM431" s="451" t="str">
        <f t="shared" si="81"/>
        <v>Sin Avance</v>
      </c>
      <c r="AN431" s="463"/>
      <c r="AO431" s="116"/>
      <c r="AP431" s="462"/>
      <c r="AQ431" s="146"/>
      <c r="AR431" s="117"/>
      <c r="AS431" s="115"/>
      <c r="AT431" s="454" t="str">
        <f t="shared" si="82"/>
        <v>Sin Avance</v>
      </c>
      <c r="AU431" s="450"/>
      <c r="AV431" s="116"/>
      <c r="AW431" s="462"/>
      <c r="AX431" s="459"/>
      <c r="AY431" s="147"/>
      <c r="AZ431" s="115"/>
      <c r="BA431" s="451" t="str">
        <f t="shared" si="83"/>
        <v>Sin Avance</v>
      </c>
      <c r="BB431" s="148"/>
      <c r="BC431" s="114"/>
      <c r="BD431" s="114"/>
      <c r="BE431" s="464"/>
      <c r="BF431" s="117"/>
      <c r="BG431" s="118"/>
      <c r="BH431" s="451" t="str">
        <f t="shared" si="84"/>
        <v>Sin Avance</v>
      </c>
      <c r="BI431" s="455"/>
      <c r="BJ431" s="119"/>
      <c r="BK431" s="147"/>
      <c r="BL431" s="456">
        <f t="shared" si="85"/>
        <v>0.4</v>
      </c>
      <c r="BM431" s="146"/>
      <c r="BN431" s="27"/>
      <c r="BO431" s="114"/>
      <c r="BP431" s="116"/>
      <c r="BQ431" s="455"/>
      <c r="BR431" s="119"/>
      <c r="BS431" s="458" t="str">
        <f t="shared" si="86"/>
        <v>En Ejecución</v>
      </c>
      <c r="BT431" s="114"/>
      <c r="BU431" s="145"/>
      <c r="BV431" s="586"/>
      <c r="BW431" s="587"/>
    </row>
    <row r="432" spans="1:75" s="588" customFormat="1" ht="42" customHeight="1">
      <c r="A432" s="112" t="s">
        <v>131</v>
      </c>
      <c r="B432" s="592">
        <v>44376</v>
      </c>
      <c r="C432" s="443" t="s">
        <v>2786</v>
      </c>
      <c r="D432" s="590" t="s">
        <v>2530</v>
      </c>
      <c r="E432" s="445" t="s">
        <v>2787</v>
      </c>
      <c r="F432" s="112" t="s">
        <v>98</v>
      </c>
      <c r="G432" s="446" t="s">
        <v>219</v>
      </c>
      <c r="H432" s="445" t="s">
        <v>2788</v>
      </c>
      <c r="I432" s="443">
        <v>1</v>
      </c>
      <c r="J432" s="445" t="s">
        <v>2789</v>
      </c>
      <c r="K432" s="112" t="s">
        <v>110</v>
      </c>
      <c r="L432" s="446" t="s">
        <v>2790</v>
      </c>
      <c r="M432" s="446" t="s">
        <v>2791</v>
      </c>
      <c r="N432" s="443">
        <v>2</v>
      </c>
      <c r="O432" s="446" t="s">
        <v>2791</v>
      </c>
      <c r="P432" s="446" t="s">
        <v>219</v>
      </c>
      <c r="Q432" s="466" t="s">
        <v>219</v>
      </c>
      <c r="R432" s="591">
        <v>44375</v>
      </c>
      <c r="S432" s="584">
        <v>44740</v>
      </c>
      <c r="T432" s="113"/>
      <c r="U432" s="201">
        <f t="shared" si="78"/>
        <v>44740</v>
      </c>
      <c r="V432" s="450">
        <v>44469</v>
      </c>
      <c r="W432" s="114" t="s">
        <v>2792</v>
      </c>
      <c r="X432" s="115">
        <v>0.4</v>
      </c>
      <c r="Y432" s="1307" t="str">
        <f t="shared" si="79"/>
        <v>No Satisfactorio</v>
      </c>
      <c r="Z432" s="461">
        <v>44557</v>
      </c>
      <c r="AA432" s="116" t="s">
        <v>2793</v>
      </c>
      <c r="AB432" s="462" t="s">
        <v>584</v>
      </c>
      <c r="AC432" s="150"/>
      <c r="AD432" s="114"/>
      <c r="AE432" s="115"/>
      <c r="AF432" s="451" t="str">
        <f t="shared" si="80"/>
        <v>Sin Avance</v>
      </c>
      <c r="AG432" s="150"/>
      <c r="AH432" s="114"/>
      <c r="AI432" s="451"/>
      <c r="AJ432" s="150"/>
      <c r="AK432" s="116"/>
      <c r="AL432" s="115"/>
      <c r="AM432" s="451" t="str">
        <f t="shared" si="81"/>
        <v>Sin Avance</v>
      </c>
      <c r="AN432" s="463"/>
      <c r="AO432" s="116"/>
      <c r="AP432" s="462"/>
      <c r="AQ432" s="146"/>
      <c r="AR432" s="117"/>
      <c r="AS432" s="115"/>
      <c r="AT432" s="454" t="str">
        <f t="shared" si="82"/>
        <v>Sin Avance</v>
      </c>
      <c r="AU432" s="450"/>
      <c r="AV432" s="116"/>
      <c r="AW432" s="462"/>
      <c r="AX432" s="459"/>
      <c r="AY432" s="147"/>
      <c r="AZ432" s="115"/>
      <c r="BA432" s="451" t="str">
        <f t="shared" si="83"/>
        <v>Sin Avance</v>
      </c>
      <c r="BB432" s="148"/>
      <c r="BC432" s="114"/>
      <c r="BD432" s="114"/>
      <c r="BE432" s="464"/>
      <c r="BF432" s="117"/>
      <c r="BG432" s="118"/>
      <c r="BH432" s="451" t="str">
        <f t="shared" si="84"/>
        <v>Sin Avance</v>
      </c>
      <c r="BI432" s="455"/>
      <c r="BJ432" s="119"/>
      <c r="BK432" s="147"/>
      <c r="BL432" s="456">
        <f t="shared" si="85"/>
        <v>0.4</v>
      </c>
      <c r="BM432" s="146"/>
      <c r="BN432" s="27"/>
      <c r="BO432" s="114"/>
      <c r="BP432" s="116"/>
      <c r="BQ432" s="455"/>
      <c r="BR432" s="119"/>
      <c r="BS432" s="458" t="str">
        <f t="shared" si="86"/>
        <v>En Ejecución</v>
      </c>
      <c r="BT432" s="114"/>
      <c r="BU432" s="145"/>
      <c r="BV432" s="586"/>
      <c r="BW432" s="587"/>
    </row>
    <row r="433" spans="1:78" s="1195" customFormat="1" ht="47.25" customHeight="1">
      <c r="A433" s="1188" t="s">
        <v>131</v>
      </c>
      <c r="B433" s="1189">
        <v>44376</v>
      </c>
      <c r="C433" s="781" t="s">
        <v>2794</v>
      </c>
      <c r="D433" s="1190" t="s">
        <v>2530</v>
      </c>
      <c r="E433" s="779" t="s">
        <v>2795</v>
      </c>
      <c r="F433" s="778" t="s">
        <v>98</v>
      </c>
      <c r="G433" s="779" t="s">
        <v>2796</v>
      </c>
      <c r="H433" s="779" t="s">
        <v>2797</v>
      </c>
      <c r="I433" s="781">
        <v>1</v>
      </c>
      <c r="J433" s="1191" t="s">
        <v>2798</v>
      </c>
      <c r="K433" s="778" t="s">
        <v>110</v>
      </c>
      <c r="L433" s="781" t="s">
        <v>2799</v>
      </c>
      <c r="M433" s="779" t="s">
        <v>2800</v>
      </c>
      <c r="N433" s="779">
        <v>3</v>
      </c>
      <c r="O433" s="779" t="s">
        <v>2800</v>
      </c>
      <c r="P433" s="1109" t="s">
        <v>114</v>
      </c>
      <c r="Q433" s="1109" t="s">
        <v>114</v>
      </c>
      <c r="R433" s="1192">
        <v>44203</v>
      </c>
      <c r="S433" s="1192">
        <v>44740</v>
      </c>
      <c r="T433" s="783"/>
      <c r="U433" s="1193">
        <f t="shared" si="78"/>
        <v>44740</v>
      </c>
      <c r="V433" s="1113">
        <v>44715</v>
      </c>
      <c r="W433" s="1116" t="s">
        <v>4230</v>
      </c>
      <c r="X433" s="1119">
        <v>1</v>
      </c>
      <c r="Y433" s="1321" t="str">
        <f t="shared" si="79"/>
        <v>Destacado</v>
      </c>
      <c r="Z433" s="1118"/>
      <c r="AA433" s="1117"/>
      <c r="AB433" s="1117"/>
      <c r="AC433" s="1113"/>
      <c r="AD433" s="1116"/>
      <c r="AE433" s="1119"/>
      <c r="AF433" s="1322" t="str">
        <f t="shared" si="80"/>
        <v>Sin Avance</v>
      </c>
      <c r="AG433" s="1113"/>
      <c r="AH433" s="1116"/>
      <c r="AI433" s="1116"/>
      <c r="AJ433" s="1113"/>
      <c r="AK433" s="1117"/>
      <c r="AL433" s="1119"/>
      <c r="AM433" s="1116" t="str">
        <f t="shared" si="81"/>
        <v>Sin Avance</v>
      </c>
      <c r="AN433" s="1117"/>
      <c r="AO433" s="1117"/>
      <c r="AP433" s="1117"/>
      <c r="AQ433" s="1117"/>
      <c r="AR433" s="1114"/>
      <c r="AS433" s="1119"/>
      <c r="AT433" s="1120" t="str">
        <f t="shared" si="82"/>
        <v>Sin Avance</v>
      </c>
      <c r="AU433" s="1113"/>
      <c r="AV433" s="1117"/>
      <c r="AW433" s="1117"/>
      <c r="AX433" s="1116"/>
      <c r="AY433" s="1114"/>
      <c r="AZ433" s="1119"/>
      <c r="BA433" s="1116" t="str">
        <f t="shared" si="83"/>
        <v>Sin Avance</v>
      </c>
      <c r="BB433" s="1116"/>
      <c r="BC433" s="1116"/>
      <c r="BD433" s="1116"/>
      <c r="BE433" s="1114"/>
      <c r="BF433" s="1114"/>
      <c r="BG433" s="1121"/>
      <c r="BH433" s="1116" t="str">
        <f t="shared" si="84"/>
        <v>Sin Avance</v>
      </c>
      <c r="BI433" s="1122"/>
      <c r="BJ433" s="1122"/>
      <c r="BK433" s="1114"/>
      <c r="BL433" s="1123">
        <f t="shared" si="85"/>
        <v>1</v>
      </c>
      <c r="BM433" s="1117"/>
      <c r="BN433" s="1117"/>
      <c r="BO433" s="1116"/>
      <c r="BP433" s="1117"/>
      <c r="BQ433" s="1122"/>
      <c r="BR433" s="1122"/>
      <c r="BS433" s="1125" t="str">
        <f t="shared" si="86"/>
        <v/>
      </c>
      <c r="BT433" s="1116"/>
      <c r="BU433" s="1127"/>
      <c r="BV433" s="1194"/>
      <c r="BZ433" s="1196"/>
    </row>
    <row r="434" spans="1:78" s="1195" customFormat="1" ht="47.25" customHeight="1">
      <c r="A434" s="1188" t="s">
        <v>131</v>
      </c>
      <c r="B434" s="1189">
        <v>44376</v>
      </c>
      <c r="C434" s="781" t="s">
        <v>2801</v>
      </c>
      <c r="D434" s="1190" t="s">
        <v>2530</v>
      </c>
      <c r="E434" s="779" t="s">
        <v>2802</v>
      </c>
      <c r="F434" s="778" t="s">
        <v>101</v>
      </c>
      <c r="G434" s="779" t="s">
        <v>2796</v>
      </c>
      <c r="H434" s="779" t="s">
        <v>2803</v>
      </c>
      <c r="I434" s="781">
        <v>1</v>
      </c>
      <c r="J434" s="1191" t="s">
        <v>2804</v>
      </c>
      <c r="K434" s="778" t="s">
        <v>110</v>
      </c>
      <c r="L434" s="779" t="s">
        <v>2805</v>
      </c>
      <c r="M434" s="779" t="s">
        <v>2806</v>
      </c>
      <c r="N434" s="782">
        <v>1</v>
      </c>
      <c r="O434" s="779" t="s">
        <v>2806</v>
      </c>
      <c r="P434" s="1109" t="s">
        <v>114</v>
      </c>
      <c r="Q434" s="1109" t="s">
        <v>114</v>
      </c>
      <c r="R434" s="1192">
        <v>44203</v>
      </c>
      <c r="S434" s="1192">
        <v>44740</v>
      </c>
      <c r="T434" s="783"/>
      <c r="U434" s="1193">
        <f t="shared" si="78"/>
        <v>44740</v>
      </c>
      <c r="V434" s="1113">
        <v>44715</v>
      </c>
      <c r="W434" s="1116" t="s">
        <v>4231</v>
      </c>
      <c r="X434" s="1119">
        <v>1</v>
      </c>
      <c r="Y434" s="1321" t="str">
        <f t="shared" si="79"/>
        <v>Destacado</v>
      </c>
      <c r="Z434" s="1118"/>
      <c r="AA434" s="1117"/>
      <c r="AB434" s="1117"/>
      <c r="AC434" s="1113"/>
      <c r="AD434" s="1116"/>
      <c r="AE434" s="1119"/>
      <c r="AF434" s="1322" t="str">
        <f t="shared" si="80"/>
        <v>Sin Avance</v>
      </c>
      <c r="AG434" s="1113"/>
      <c r="AH434" s="1116"/>
      <c r="AI434" s="1116"/>
      <c r="AJ434" s="1113"/>
      <c r="AK434" s="1117"/>
      <c r="AL434" s="1119"/>
      <c r="AM434" s="1116" t="str">
        <f t="shared" si="81"/>
        <v>Sin Avance</v>
      </c>
      <c r="AN434" s="1117"/>
      <c r="AO434" s="1117"/>
      <c r="AP434" s="1117"/>
      <c r="AQ434" s="1117"/>
      <c r="AR434" s="1114"/>
      <c r="AS434" s="1119"/>
      <c r="AT434" s="1120" t="str">
        <f t="shared" si="82"/>
        <v>Sin Avance</v>
      </c>
      <c r="AU434" s="1113"/>
      <c r="AV434" s="1117"/>
      <c r="AW434" s="1117"/>
      <c r="AX434" s="1116"/>
      <c r="AY434" s="1114"/>
      <c r="AZ434" s="1119"/>
      <c r="BA434" s="1116" t="str">
        <f t="shared" si="83"/>
        <v>Sin Avance</v>
      </c>
      <c r="BB434" s="1116"/>
      <c r="BC434" s="1116"/>
      <c r="BD434" s="1116"/>
      <c r="BE434" s="1114"/>
      <c r="BF434" s="1114"/>
      <c r="BG434" s="1121"/>
      <c r="BH434" s="1116" t="str">
        <f t="shared" si="84"/>
        <v>Sin Avance</v>
      </c>
      <c r="BI434" s="1122"/>
      <c r="BJ434" s="1122"/>
      <c r="BK434" s="1114"/>
      <c r="BL434" s="1123">
        <f t="shared" si="85"/>
        <v>1</v>
      </c>
      <c r="BM434" s="1117"/>
      <c r="BN434" s="1117"/>
      <c r="BO434" s="1116"/>
      <c r="BP434" s="1117"/>
      <c r="BQ434" s="1122"/>
      <c r="BR434" s="1122"/>
      <c r="BS434" s="1125" t="str">
        <f t="shared" si="86"/>
        <v/>
      </c>
      <c r="BT434" s="1116"/>
      <c r="BU434" s="1127"/>
      <c r="BV434" s="1194"/>
      <c r="BZ434" s="1196"/>
    </row>
    <row r="435" spans="1:78" s="1195" customFormat="1" ht="47.25" customHeight="1">
      <c r="A435" s="1188" t="s">
        <v>131</v>
      </c>
      <c r="B435" s="1189">
        <v>44376</v>
      </c>
      <c r="C435" s="781" t="s">
        <v>2807</v>
      </c>
      <c r="D435" s="1190" t="s">
        <v>2530</v>
      </c>
      <c r="E435" s="779" t="s">
        <v>2808</v>
      </c>
      <c r="F435" s="778" t="s">
        <v>102</v>
      </c>
      <c r="G435" s="779" t="s">
        <v>2796</v>
      </c>
      <c r="H435" s="779" t="s">
        <v>2809</v>
      </c>
      <c r="I435" s="781">
        <v>1</v>
      </c>
      <c r="J435" s="1191" t="s">
        <v>2810</v>
      </c>
      <c r="K435" s="778" t="s">
        <v>110</v>
      </c>
      <c r="L435" s="779" t="s">
        <v>2805</v>
      </c>
      <c r="M435" s="779" t="s">
        <v>2806</v>
      </c>
      <c r="N435" s="782">
        <v>1</v>
      </c>
      <c r="O435" s="779" t="s">
        <v>2806</v>
      </c>
      <c r="P435" s="1109" t="s">
        <v>114</v>
      </c>
      <c r="Q435" s="1109" t="s">
        <v>114</v>
      </c>
      <c r="R435" s="1192">
        <v>44203</v>
      </c>
      <c r="S435" s="1192">
        <v>44740</v>
      </c>
      <c r="T435" s="783"/>
      <c r="U435" s="1193">
        <f t="shared" si="78"/>
        <v>44740</v>
      </c>
      <c r="V435" s="1113">
        <v>44715</v>
      </c>
      <c r="W435" s="1116" t="s">
        <v>4232</v>
      </c>
      <c r="X435" s="1119">
        <v>1</v>
      </c>
      <c r="Y435" s="1321" t="str">
        <f t="shared" si="79"/>
        <v>Destacado</v>
      </c>
      <c r="Z435" s="1118"/>
      <c r="AA435" s="1117"/>
      <c r="AB435" s="1117"/>
      <c r="AC435" s="1113"/>
      <c r="AD435" s="1116"/>
      <c r="AE435" s="1119"/>
      <c r="AF435" s="1322" t="str">
        <f t="shared" si="80"/>
        <v>Sin Avance</v>
      </c>
      <c r="AG435" s="1113"/>
      <c r="AH435" s="1116"/>
      <c r="AI435" s="1116"/>
      <c r="AJ435" s="1113"/>
      <c r="AK435" s="1117"/>
      <c r="AL435" s="1119"/>
      <c r="AM435" s="1116" t="str">
        <f t="shared" si="81"/>
        <v>Sin Avance</v>
      </c>
      <c r="AN435" s="1117"/>
      <c r="AO435" s="1117"/>
      <c r="AP435" s="1117"/>
      <c r="AQ435" s="1117"/>
      <c r="AR435" s="1114"/>
      <c r="AS435" s="1119"/>
      <c r="AT435" s="1120" t="str">
        <f t="shared" si="82"/>
        <v>Sin Avance</v>
      </c>
      <c r="AU435" s="1113"/>
      <c r="AV435" s="1117"/>
      <c r="AW435" s="1117"/>
      <c r="AX435" s="1116"/>
      <c r="AY435" s="1114"/>
      <c r="AZ435" s="1119"/>
      <c r="BA435" s="1116" t="str">
        <f t="shared" si="83"/>
        <v>Sin Avance</v>
      </c>
      <c r="BB435" s="1116"/>
      <c r="BC435" s="1116"/>
      <c r="BD435" s="1116"/>
      <c r="BE435" s="1114"/>
      <c r="BF435" s="1114"/>
      <c r="BG435" s="1121"/>
      <c r="BH435" s="1116" t="str">
        <f t="shared" si="84"/>
        <v>Sin Avance</v>
      </c>
      <c r="BI435" s="1122"/>
      <c r="BJ435" s="1122"/>
      <c r="BK435" s="1114"/>
      <c r="BL435" s="1123">
        <f t="shared" si="85"/>
        <v>1</v>
      </c>
      <c r="BM435" s="1117"/>
      <c r="BN435" s="1117"/>
      <c r="BO435" s="1116"/>
      <c r="BP435" s="1117"/>
      <c r="BQ435" s="1122"/>
      <c r="BR435" s="1122"/>
      <c r="BS435" s="1125" t="str">
        <f t="shared" si="86"/>
        <v/>
      </c>
      <c r="BT435" s="1116"/>
      <c r="BU435" s="1127"/>
      <c r="BV435" s="1194"/>
      <c r="BZ435" s="1196"/>
    </row>
    <row r="436" spans="1:78" s="588" customFormat="1" ht="42" customHeight="1">
      <c r="A436" s="581" t="s">
        <v>131</v>
      </c>
      <c r="B436" s="582">
        <v>44376</v>
      </c>
      <c r="C436" s="443" t="s">
        <v>2811</v>
      </c>
      <c r="D436" s="590" t="s">
        <v>2530</v>
      </c>
      <c r="E436" s="446" t="s">
        <v>2812</v>
      </c>
      <c r="F436" s="112" t="s">
        <v>102</v>
      </c>
      <c r="G436" s="446" t="s">
        <v>2813</v>
      </c>
      <c r="H436" s="446" t="s">
        <v>2814</v>
      </c>
      <c r="I436" s="443">
        <v>1</v>
      </c>
      <c r="J436" s="583" t="s">
        <v>2815</v>
      </c>
      <c r="K436" s="112" t="s">
        <v>110</v>
      </c>
      <c r="L436" s="446" t="s">
        <v>2816</v>
      </c>
      <c r="M436" s="446" t="s">
        <v>2817</v>
      </c>
      <c r="N436" s="593">
        <v>1</v>
      </c>
      <c r="O436" s="446" t="s">
        <v>2817</v>
      </c>
      <c r="P436" s="446" t="s">
        <v>2813</v>
      </c>
      <c r="Q436" s="466" t="s">
        <v>2813</v>
      </c>
      <c r="R436" s="591">
        <v>44203</v>
      </c>
      <c r="S436" s="584">
        <v>44740</v>
      </c>
      <c r="T436" s="113"/>
      <c r="U436" s="201">
        <f t="shared" si="78"/>
        <v>44740</v>
      </c>
      <c r="V436" s="450">
        <v>44552</v>
      </c>
      <c r="W436" s="617" t="s">
        <v>2818</v>
      </c>
      <c r="X436" s="115">
        <v>1</v>
      </c>
      <c r="Y436" s="1307" t="str">
        <f t="shared" si="79"/>
        <v>Destacado</v>
      </c>
      <c r="Z436" s="385">
        <v>44568</v>
      </c>
      <c r="AA436" s="116" t="s">
        <v>2819</v>
      </c>
      <c r="AB436" s="216" t="s">
        <v>1324</v>
      </c>
      <c r="AC436" s="150"/>
      <c r="AD436" s="114"/>
      <c r="AE436" s="115"/>
      <c r="AF436" s="451" t="str">
        <f t="shared" si="80"/>
        <v>Sin Avance</v>
      </c>
      <c r="AG436" s="150"/>
      <c r="AH436" s="114"/>
      <c r="AI436" s="451"/>
      <c r="AJ436" s="150"/>
      <c r="AK436" s="116"/>
      <c r="AL436" s="115"/>
      <c r="AM436" s="451" t="str">
        <f t="shared" si="81"/>
        <v>Sin Avance</v>
      </c>
      <c r="AN436" s="463"/>
      <c r="AO436" s="116"/>
      <c r="AP436" s="462"/>
      <c r="AQ436" s="146"/>
      <c r="AR436" s="117"/>
      <c r="AS436" s="115"/>
      <c r="AT436" s="454" t="str">
        <f t="shared" si="82"/>
        <v>Sin Avance</v>
      </c>
      <c r="AU436" s="450"/>
      <c r="AV436" s="116"/>
      <c r="AW436" s="462"/>
      <c r="AX436" s="459"/>
      <c r="AY436" s="147"/>
      <c r="AZ436" s="115"/>
      <c r="BA436" s="451" t="str">
        <f t="shared" si="83"/>
        <v>Sin Avance</v>
      </c>
      <c r="BB436" s="148"/>
      <c r="BC436" s="114"/>
      <c r="BD436" s="114"/>
      <c r="BE436" s="464"/>
      <c r="BF436" s="117"/>
      <c r="BG436" s="118"/>
      <c r="BH436" s="451" t="str">
        <f t="shared" si="84"/>
        <v>Sin Avance</v>
      </c>
      <c r="BI436" s="455"/>
      <c r="BJ436" s="119"/>
      <c r="BK436" s="147"/>
      <c r="BL436" s="456">
        <f t="shared" si="85"/>
        <v>1</v>
      </c>
      <c r="BM436" s="146"/>
      <c r="BN436" s="27"/>
      <c r="BO436" s="114"/>
      <c r="BP436" s="116"/>
      <c r="BQ436" s="119"/>
      <c r="BR436" s="119"/>
      <c r="BS436" s="458" t="str">
        <f t="shared" si="86"/>
        <v/>
      </c>
      <c r="BT436" s="114"/>
      <c r="BU436" s="145"/>
      <c r="BV436" s="586"/>
      <c r="BW436" s="587"/>
    </row>
    <row r="437" spans="1:78" s="1195" customFormat="1" ht="47.25" customHeight="1">
      <c r="A437" s="1188" t="s">
        <v>131</v>
      </c>
      <c r="B437" s="1189">
        <v>44376</v>
      </c>
      <c r="C437" s="781" t="s">
        <v>2820</v>
      </c>
      <c r="D437" s="1190" t="s">
        <v>2530</v>
      </c>
      <c r="E437" s="779" t="s">
        <v>2821</v>
      </c>
      <c r="F437" s="778" t="s">
        <v>102</v>
      </c>
      <c r="G437" s="779" t="s">
        <v>2822</v>
      </c>
      <c r="H437" s="779" t="s">
        <v>2823</v>
      </c>
      <c r="I437" s="779">
        <v>1</v>
      </c>
      <c r="J437" s="1191" t="s">
        <v>2824</v>
      </c>
      <c r="K437" s="778" t="s">
        <v>110</v>
      </c>
      <c r="L437" s="779" t="s">
        <v>2825</v>
      </c>
      <c r="M437" s="779" t="s">
        <v>2826</v>
      </c>
      <c r="N437" s="782">
        <v>1</v>
      </c>
      <c r="O437" s="779" t="s">
        <v>2826</v>
      </c>
      <c r="P437" s="778" t="s">
        <v>2827</v>
      </c>
      <c r="Q437" s="779" t="s">
        <v>2822</v>
      </c>
      <c r="R437" s="1192">
        <v>44203</v>
      </c>
      <c r="S437" s="1192">
        <v>44740</v>
      </c>
      <c r="T437" s="783"/>
      <c r="U437" s="1193">
        <f t="shared" si="78"/>
        <v>44740</v>
      </c>
      <c r="V437" s="1113">
        <v>44715</v>
      </c>
      <c r="W437" s="1116" t="s">
        <v>4233</v>
      </c>
      <c r="X437" s="1119">
        <v>1</v>
      </c>
      <c r="Y437" s="1321" t="str">
        <f t="shared" si="79"/>
        <v>Destacado</v>
      </c>
      <c r="Z437" s="1118"/>
      <c r="AA437" s="1117"/>
      <c r="AB437" s="1117"/>
      <c r="AC437" s="1113"/>
      <c r="AD437" s="1116"/>
      <c r="AE437" s="1119"/>
      <c r="AF437" s="1322" t="str">
        <f t="shared" si="80"/>
        <v>Sin Avance</v>
      </c>
      <c r="AG437" s="1113"/>
      <c r="AH437" s="1116"/>
      <c r="AI437" s="1116"/>
      <c r="AJ437" s="1113"/>
      <c r="AK437" s="1117"/>
      <c r="AL437" s="1119"/>
      <c r="AM437" s="1116" t="str">
        <f t="shared" si="81"/>
        <v>Sin Avance</v>
      </c>
      <c r="AN437" s="1117"/>
      <c r="AO437" s="1117"/>
      <c r="AP437" s="1117"/>
      <c r="AQ437" s="1117"/>
      <c r="AR437" s="1114"/>
      <c r="AS437" s="1119"/>
      <c r="AT437" s="1120" t="str">
        <f t="shared" si="82"/>
        <v>Sin Avance</v>
      </c>
      <c r="AU437" s="1113"/>
      <c r="AV437" s="1117"/>
      <c r="AW437" s="1117"/>
      <c r="AX437" s="1116"/>
      <c r="AY437" s="1114"/>
      <c r="AZ437" s="1119"/>
      <c r="BA437" s="1116" t="str">
        <f t="shared" si="83"/>
        <v>Sin Avance</v>
      </c>
      <c r="BB437" s="1116"/>
      <c r="BC437" s="1116"/>
      <c r="BD437" s="1116"/>
      <c r="BE437" s="1114"/>
      <c r="BF437" s="1114"/>
      <c r="BG437" s="1121"/>
      <c r="BH437" s="1116" t="str">
        <f t="shared" si="84"/>
        <v>Sin Avance</v>
      </c>
      <c r="BI437" s="1122"/>
      <c r="BJ437" s="1122"/>
      <c r="BK437" s="1114"/>
      <c r="BL437" s="1123">
        <f t="shared" si="85"/>
        <v>1</v>
      </c>
      <c r="BM437" s="1117"/>
      <c r="BN437" s="1117"/>
      <c r="BO437" s="1116"/>
      <c r="BP437" s="1117"/>
      <c r="BQ437" s="1122"/>
      <c r="BR437" s="1122"/>
      <c r="BS437" s="1125" t="str">
        <f t="shared" si="86"/>
        <v/>
      </c>
      <c r="BT437" s="1116"/>
      <c r="BU437" s="1127"/>
      <c r="BV437" s="1194"/>
      <c r="BZ437" s="1196"/>
    </row>
    <row r="438" spans="1:78" s="120" customFormat="1" ht="45" customHeight="1">
      <c r="A438" s="581" t="s">
        <v>131</v>
      </c>
      <c r="B438" s="582">
        <v>44376</v>
      </c>
      <c r="C438" s="443" t="s">
        <v>2828</v>
      </c>
      <c r="D438" s="487" t="s">
        <v>2530</v>
      </c>
      <c r="E438" s="445" t="s">
        <v>2829</v>
      </c>
      <c r="F438" s="112" t="s">
        <v>98</v>
      </c>
      <c r="G438" s="446" t="s">
        <v>175</v>
      </c>
      <c r="H438" s="447" t="s">
        <v>2830</v>
      </c>
      <c r="I438" s="443">
        <v>1</v>
      </c>
      <c r="J438" s="445" t="s">
        <v>2627</v>
      </c>
      <c r="K438" s="112" t="s">
        <v>110</v>
      </c>
      <c r="L438" s="446" t="s">
        <v>2612</v>
      </c>
      <c r="M438" s="446" t="s">
        <v>2613</v>
      </c>
      <c r="N438" s="593">
        <v>1</v>
      </c>
      <c r="O438" s="446" t="s">
        <v>2613</v>
      </c>
      <c r="P438" s="460" t="s">
        <v>175</v>
      </c>
      <c r="Q438" s="460" t="s">
        <v>175</v>
      </c>
      <c r="R438" s="589">
        <v>44403</v>
      </c>
      <c r="S438" s="584">
        <v>44646</v>
      </c>
      <c r="T438" s="113"/>
      <c r="U438" s="201">
        <f t="shared" si="78"/>
        <v>44646</v>
      </c>
      <c r="V438" s="594">
        <v>44530</v>
      </c>
      <c r="W438" s="595" t="s">
        <v>2831</v>
      </c>
      <c r="X438" s="596">
        <v>0.3</v>
      </c>
      <c r="Y438" s="1307" t="str">
        <f t="shared" si="79"/>
        <v>No Satisfactorio</v>
      </c>
      <c r="Z438" s="585">
        <v>44560</v>
      </c>
      <c r="AA438" s="116" t="s">
        <v>2620</v>
      </c>
      <c r="AB438" s="116" t="s">
        <v>584</v>
      </c>
      <c r="AC438" s="594">
        <v>44553</v>
      </c>
      <c r="AD438" s="597" t="s">
        <v>2616</v>
      </c>
      <c r="AE438" s="621">
        <v>0.45</v>
      </c>
      <c r="AF438" s="451" t="str">
        <f t="shared" si="80"/>
        <v>No Satisfactorio</v>
      </c>
      <c r="AG438" s="585">
        <v>44560</v>
      </c>
      <c r="AH438" s="116" t="s">
        <v>2620</v>
      </c>
      <c r="AI438" s="116" t="s">
        <v>584</v>
      </c>
      <c r="AJ438" s="412">
        <v>44596</v>
      </c>
      <c r="AK438" s="595" t="s">
        <v>3984</v>
      </c>
      <c r="AL438" s="596">
        <v>0.7</v>
      </c>
      <c r="AM438" s="451" t="str">
        <f t="shared" si="81"/>
        <v>No Satisfactorio</v>
      </c>
      <c r="AN438" s="461">
        <v>44603</v>
      </c>
      <c r="AO438" s="116" t="s">
        <v>4019</v>
      </c>
      <c r="AP438" s="462" t="s">
        <v>346</v>
      </c>
      <c r="AQ438" s="600">
        <v>44627</v>
      </c>
      <c r="AR438" s="601" t="s">
        <v>4068</v>
      </c>
      <c r="AS438" s="602">
        <v>0.9</v>
      </c>
      <c r="AT438" s="454" t="str">
        <f t="shared" si="82"/>
        <v>Satisfactorio</v>
      </c>
      <c r="AU438" s="150">
        <v>44652</v>
      </c>
      <c r="AV438" s="114" t="s">
        <v>4069</v>
      </c>
      <c r="AW438" s="114" t="s">
        <v>584</v>
      </c>
      <c r="AX438" s="450">
        <v>44648</v>
      </c>
      <c r="AY438" s="603" t="s">
        <v>4070</v>
      </c>
      <c r="AZ438" s="596">
        <v>1</v>
      </c>
      <c r="BA438" s="451" t="str">
        <f t="shared" si="83"/>
        <v>Destacado</v>
      </c>
      <c r="BB438" s="150">
        <v>44652</v>
      </c>
      <c r="BC438" s="114" t="s">
        <v>4069</v>
      </c>
      <c r="BD438" s="114" t="s">
        <v>584</v>
      </c>
      <c r="BE438" s="464"/>
      <c r="BF438" s="117"/>
      <c r="BG438" s="118"/>
      <c r="BH438" s="451" t="str">
        <f t="shared" si="84"/>
        <v>Sin Avance</v>
      </c>
      <c r="BI438" s="455"/>
      <c r="BJ438" s="119"/>
      <c r="BK438" s="147"/>
      <c r="BL438" s="456">
        <f t="shared" si="85"/>
        <v>1</v>
      </c>
      <c r="BM438" s="146"/>
      <c r="BN438" s="462"/>
      <c r="BO438" s="114"/>
      <c r="BP438" s="116"/>
      <c r="BQ438" s="119"/>
      <c r="BR438" s="119"/>
      <c r="BS438" s="458" t="str">
        <f t="shared" si="86"/>
        <v/>
      </c>
      <c r="BT438" s="114"/>
      <c r="BU438" s="462"/>
      <c r="BV438" s="229"/>
    </row>
    <row r="439" spans="1:78" s="588" customFormat="1" ht="47.25" customHeight="1">
      <c r="A439" s="581" t="s">
        <v>131</v>
      </c>
      <c r="B439" s="582">
        <v>44376</v>
      </c>
      <c r="C439" s="443" t="s">
        <v>2832</v>
      </c>
      <c r="D439" s="590" t="s">
        <v>2530</v>
      </c>
      <c r="E439" s="445" t="s">
        <v>2833</v>
      </c>
      <c r="F439" s="112" t="s">
        <v>98</v>
      </c>
      <c r="G439" s="446" t="s">
        <v>1435</v>
      </c>
      <c r="H439" s="446" t="s">
        <v>2834</v>
      </c>
      <c r="I439" s="446">
        <v>1</v>
      </c>
      <c r="J439" s="445" t="s">
        <v>2835</v>
      </c>
      <c r="K439" s="112" t="s">
        <v>110</v>
      </c>
      <c r="L439" s="446" t="s">
        <v>2836</v>
      </c>
      <c r="M439" s="446" t="s">
        <v>2837</v>
      </c>
      <c r="N439" s="570">
        <v>1</v>
      </c>
      <c r="O439" s="446" t="s">
        <v>2837</v>
      </c>
      <c r="P439" s="446" t="s">
        <v>1435</v>
      </c>
      <c r="Q439" s="466" t="s">
        <v>1435</v>
      </c>
      <c r="R439" s="591">
        <v>44235</v>
      </c>
      <c r="S439" s="584">
        <v>44740</v>
      </c>
      <c r="T439" s="113"/>
      <c r="U439" s="201">
        <f t="shared" si="78"/>
        <v>44740</v>
      </c>
      <c r="V439" s="450">
        <v>44637</v>
      </c>
      <c r="W439" s="114" t="s">
        <v>4083</v>
      </c>
      <c r="X439" s="115">
        <v>0.1</v>
      </c>
      <c r="Y439" s="1307" t="str">
        <f t="shared" si="79"/>
        <v>No Satisfactorio</v>
      </c>
      <c r="Z439" s="453">
        <v>44644</v>
      </c>
      <c r="AA439" s="116" t="s">
        <v>4084</v>
      </c>
      <c r="AB439" s="116" t="s">
        <v>584</v>
      </c>
      <c r="AC439" s="453"/>
      <c r="AD439" s="148"/>
      <c r="AE439" s="115"/>
      <c r="AF439" s="451" t="str">
        <f t="shared" si="80"/>
        <v>Sin Avance</v>
      </c>
      <c r="AG439" s="453"/>
      <c r="AH439" s="114"/>
      <c r="AI439" s="114"/>
      <c r="AJ439" s="150"/>
      <c r="AK439" s="116"/>
      <c r="AL439" s="115"/>
      <c r="AM439" s="451" t="str">
        <f t="shared" si="81"/>
        <v>Sin Avance</v>
      </c>
      <c r="AN439" s="463"/>
      <c r="AO439" s="116"/>
      <c r="AP439" s="462"/>
      <c r="AQ439" s="146"/>
      <c r="AR439" s="117"/>
      <c r="AS439" s="115"/>
      <c r="AT439" s="454" t="str">
        <f t="shared" si="82"/>
        <v>Sin Avance</v>
      </c>
      <c r="AU439" s="450"/>
      <c r="AV439" s="116"/>
      <c r="AW439" s="462"/>
      <c r="AX439" s="459"/>
      <c r="AY439" s="147"/>
      <c r="AZ439" s="115"/>
      <c r="BA439" s="451" t="str">
        <f t="shared" si="83"/>
        <v>Sin Avance</v>
      </c>
      <c r="BB439" s="148"/>
      <c r="BC439" s="114"/>
      <c r="BD439" s="114"/>
      <c r="BE439" s="464"/>
      <c r="BF439" s="117"/>
      <c r="BG439" s="118"/>
      <c r="BH439" s="451" t="str">
        <f t="shared" si="84"/>
        <v>Sin Avance</v>
      </c>
      <c r="BI439" s="455"/>
      <c r="BJ439" s="119"/>
      <c r="BK439" s="147"/>
      <c r="BL439" s="456">
        <f t="shared" si="85"/>
        <v>0.1</v>
      </c>
      <c r="BM439" s="146"/>
      <c r="BN439" s="27"/>
      <c r="BO439" s="114"/>
      <c r="BP439" s="116"/>
      <c r="BQ439" s="455"/>
      <c r="BR439" s="119"/>
      <c r="BS439" s="458" t="str">
        <f t="shared" si="86"/>
        <v>En Ejecución</v>
      </c>
      <c r="BT439" s="114"/>
      <c r="BU439" s="145"/>
      <c r="BV439" s="586"/>
      <c r="BW439" s="587"/>
    </row>
    <row r="440" spans="1:78" s="588" customFormat="1" ht="47.25" customHeight="1">
      <c r="A440" s="609" t="s">
        <v>131</v>
      </c>
      <c r="B440" s="610">
        <v>44376</v>
      </c>
      <c r="C440" s="133" t="s">
        <v>2838</v>
      </c>
      <c r="D440" s="611" t="s">
        <v>2530</v>
      </c>
      <c r="E440" s="132" t="s">
        <v>2839</v>
      </c>
      <c r="F440" s="140" t="s">
        <v>102</v>
      </c>
      <c r="G440" s="131" t="s">
        <v>1435</v>
      </c>
      <c r="H440" s="131" t="s">
        <v>2840</v>
      </c>
      <c r="I440" s="131">
        <v>1</v>
      </c>
      <c r="J440" s="604" t="s">
        <v>2644</v>
      </c>
      <c r="K440" s="140" t="s">
        <v>110</v>
      </c>
      <c r="L440" s="131" t="s">
        <v>2648</v>
      </c>
      <c r="M440" s="622" t="s">
        <v>2778</v>
      </c>
      <c r="N440" s="619">
        <v>1</v>
      </c>
      <c r="O440" s="622" t="s">
        <v>2778</v>
      </c>
      <c r="P440" s="131" t="s">
        <v>1435</v>
      </c>
      <c r="Q440" s="425" t="s">
        <v>1435</v>
      </c>
      <c r="R440" s="612">
        <v>44203</v>
      </c>
      <c r="S440" s="613">
        <v>44651</v>
      </c>
      <c r="T440" s="142">
        <v>273</v>
      </c>
      <c r="U440" s="201">
        <f t="shared" si="78"/>
        <v>44924</v>
      </c>
      <c r="V440" s="450">
        <v>44637</v>
      </c>
      <c r="W440" s="114" t="s">
        <v>4071</v>
      </c>
      <c r="X440" s="115">
        <v>0.35</v>
      </c>
      <c r="Y440" s="1307" t="str">
        <f t="shared" si="79"/>
        <v>No Satisfactorio</v>
      </c>
      <c r="Z440" s="453">
        <v>44644</v>
      </c>
      <c r="AA440" s="116" t="s">
        <v>4072</v>
      </c>
      <c r="AB440" s="116" t="s">
        <v>584</v>
      </c>
      <c r="AC440" s="453"/>
      <c r="AD440" s="623"/>
      <c r="AE440" s="134"/>
      <c r="AF440" s="451" t="str">
        <f t="shared" si="80"/>
        <v>Sin Avance</v>
      </c>
      <c r="AG440" s="453"/>
      <c r="AH440" s="114"/>
      <c r="AI440" s="114"/>
      <c r="AJ440" s="396"/>
      <c r="AK440" s="116"/>
      <c r="AL440" s="134"/>
      <c r="AM440" s="451" t="str">
        <f t="shared" si="81"/>
        <v>Sin Avance</v>
      </c>
      <c r="AN440" s="463"/>
      <c r="AO440" s="116"/>
      <c r="AP440" s="462"/>
      <c r="AQ440" s="146"/>
      <c r="AR440" s="117"/>
      <c r="AS440" s="115"/>
      <c r="AT440" s="454" t="str">
        <f t="shared" si="82"/>
        <v>Sin Avance</v>
      </c>
      <c r="AU440" s="450"/>
      <c r="AV440" s="116"/>
      <c r="AW440" s="462"/>
      <c r="AX440" s="459"/>
      <c r="AY440" s="147"/>
      <c r="AZ440" s="115"/>
      <c r="BA440" s="451" t="str">
        <f t="shared" si="83"/>
        <v>Sin Avance</v>
      </c>
      <c r="BB440" s="148"/>
      <c r="BC440" s="114"/>
      <c r="BD440" s="114"/>
      <c r="BE440" s="464"/>
      <c r="BF440" s="117"/>
      <c r="BG440" s="118"/>
      <c r="BH440" s="451" t="str">
        <f t="shared" si="84"/>
        <v>Sin Avance</v>
      </c>
      <c r="BI440" s="455"/>
      <c r="BJ440" s="119"/>
      <c r="BK440" s="147"/>
      <c r="BL440" s="456">
        <f t="shared" si="85"/>
        <v>0.35</v>
      </c>
      <c r="BM440" s="398"/>
      <c r="BN440" s="34"/>
      <c r="BO440" s="386"/>
      <c r="BP440" s="395"/>
      <c r="BQ440" s="390"/>
      <c r="BR440" s="391"/>
      <c r="BS440" s="458" t="str">
        <f t="shared" si="86"/>
        <v>En Ejecución</v>
      </c>
      <c r="BT440" s="386"/>
      <c r="BU440" s="145"/>
      <c r="BV440" s="586"/>
      <c r="BW440" s="587"/>
    </row>
    <row r="441" spans="1:78" s="588" customFormat="1" ht="47.25" customHeight="1">
      <c r="A441" s="112" t="s">
        <v>131</v>
      </c>
      <c r="B441" s="582">
        <v>44376</v>
      </c>
      <c r="C441" s="443" t="s">
        <v>2841</v>
      </c>
      <c r="D441" s="487" t="s">
        <v>2530</v>
      </c>
      <c r="E441" s="446" t="s">
        <v>2842</v>
      </c>
      <c r="F441" s="112" t="s">
        <v>98</v>
      </c>
      <c r="G441" s="446" t="s">
        <v>2843</v>
      </c>
      <c r="H441" s="447" t="s">
        <v>2844</v>
      </c>
      <c r="I441" s="443">
        <v>1</v>
      </c>
      <c r="J441" s="447" t="s">
        <v>2845</v>
      </c>
      <c r="K441" s="112" t="s">
        <v>110</v>
      </c>
      <c r="L441" s="447" t="s">
        <v>2846</v>
      </c>
      <c r="M441" s="624" t="s">
        <v>2846</v>
      </c>
      <c r="N441" s="624">
        <v>1</v>
      </c>
      <c r="O441" s="624" t="s">
        <v>2846</v>
      </c>
      <c r="P441" s="446" t="s">
        <v>2843</v>
      </c>
      <c r="Q441" s="446" t="s">
        <v>2843</v>
      </c>
      <c r="R441" s="584">
        <v>44391</v>
      </c>
      <c r="S441" s="584">
        <v>44501</v>
      </c>
      <c r="T441" s="113"/>
      <c r="U441" s="201">
        <f t="shared" si="78"/>
        <v>44501</v>
      </c>
      <c r="V441" s="453">
        <v>44497</v>
      </c>
      <c r="W441" s="114" t="s">
        <v>2847</v>
      </c>
      <c r="X441" s="115">
        <v>1</v>
      </c>
      <c r="Y441" s="1307" t="str">
        <f t="shared" si="79"/>
        <v>Destacado</v>
      </c>
      <c r="Z441" s="585">
        <v>44553</v>
      </c>
      <c r="AA441" s="116" t="s">
        <v>2848</v>
      </c>
      <c r="AB441" s="116" t="s">
        <v>584</v>
      </c>
      <c r="AC441" s="453"/>
      <c r="AD441" s="114"/>
      <c r="AE441" s="115"/>
      <c r="AF441" s="451" t="str">
        <f t="shared" si="80"/>
        <v>Sin Avance</v>
      </c>
      <c r="AG441" s="453"/>
      <c r="AH441" s="114"/>
      <c r="AI441" s="114"/>
      <c r="AJ441" s="453"/>
      <c r="AK441" s="116"/>
      <c r="AL441" s="115"/>
      <c r="AM441" s="451" t="str">
        <f t="shared" si="81"/>
        <v>Sin Avance</v>
      </c>
      <c r="AN441" s="463"/>
      <c r="AO441" s="116"/>
      <c r="AP441" s="462"/>
      <c r="AQ441" s="146"/>
      <c r="AR441" s="117"/>
      <c r="AS441" s="115"/>
      <c r="AT441" s="454" t="str">
        <f t="shared" si="82"/>
        <v>Sin Avance</v>
      </c>
      <c r="AU441" s="450"/>
      <c r="AV441" s="116"/>
      <c r="AW441" s="462"/>
      <c r="AX441" s="459"/>
      <c r="AY441" s="147"/>
      <c r="AZ441" s="115"/>
      <c r="BA441" s="451" t="str">
        <f t="shared" si="83"/>
        <v>Sin Avance</v>
      </c>
      <c r="BB441" s="148"/>
      <c r="BC441" s="114"/>
      <c r="BD441" s="114"/>
      <c r="BE441" s="464"/>
      <c r="BF441" s="117"/>
      <c r="BG441" s="118"/>
      <c r="BH441" s="451" t="str">
        <f t="shared" si="84"/>
        <v>Sin Avance</v>
      </c>
      <c r="BI441" s="455"/>
      <c r="BJ441" s="119"/>
      <c r="BK441" s="147"/>
      <c r="BL441" s="456">
        <f t="shared" si="85"/>
        <v>1</v>
      </c>
      <c r="BM441" s="116"/>
      <c r="BN441" s="116"/>
      <c r="BO441" s="114"/>
      <c r="BP441" s="116"/>
      <c r="BQ441" s="119"/>
      <c r="BR441" s="119"/>
      <c r="BS441" s="458" t="str">
        <f t="shared" si="86"/>
        <v/>
      </c>
      <c r="BT441" s="114"/>
      <c r="BU441" s="145"/>
      <c r="BV441" s="586"/>
      <c r="BW441" s="587"/>
    </row>
    <row r="442" spans="1:78" s="588" customFormat="1" ht="47.25" customHeight="1">
      <c r="A442" s="581" t="s">
        <v>131</v>
      </c>
      <c r="B442" s="582">
        <v>44376</v>
      </c>
      <c r="C442" s="443" t="s">
        <v>2841</v>
      </c>
      <c r="D442" s="590" t="s">
        <v>2530</v>
      </c>
      <c r="E442" s="445" t="s">
        <v>2842</v>
      </c>
      <c r="F442" s="112" t="s">
        <v>98</v>
      </c>
      <c r="G442" s="446" t="s">
        <v>2843</v>
      </c>
      <c r="H442" s="446" t="s">
        <v>2844</v>
      </c>
      <c r="I442" s="446">
        <v>2</v>
      </c>
      <c r="J442" s="445" t="s">
        <v>2849</v>
      </c>
      <c r="K442" s="112" t="s">
        <v>110</v>
      </c>
      <c r="L442" s="446" t="s">
        <v>2836</v>
      </c>
      <c r="M442" s="446" t="s">
        <v>2850</v>
      </c>
      <c r="N442" s="570">
        <v>1</v>
      </c>
      <c r="O442" s="446" t="s">
        <v>2850</v>
      </c>
      <c r="P442" s="446" t="s">
        <v>2843</v>
      </c>
      <c r="Q442" s="466" t="s">
        <v>2843</v>
      </c>
      <c r="R442" s="591">
        <v>44238</v>
      </c>
      <c r="S442" s="584">
        <v>44650</v>
      </c>
      <c r="T442" s="113"/>
      <c r="U442" s="201">
        <f t="shared" si="78"/>
        <v>44650</v>
      </c>
      <c r="V442" s="453">
        <v>44595</v>
      </c>
      <c r="W442" s="119" t="s">
        <v>4021</v>
      </c>
      <c r="X442" s="115">
        <v>0.5</v>
      </c>
      <c r="Y442" s="1307" t="str">
        <f t="shared" si="79"/>
        <v>No Satisfactorio</v>
      </c>
      <c r="Z442" s="585">
        <v>44634</v>
      </c>
      <c r="AA442" s="116" t="s">
        <v>4085</v>
      </c>
      <c r="AB442" s="116" t="s">
        <v>1301</v>
      </c>
      <c r="AC442" s="406" t="s">
        <v>4086</v>
      </c>
      <c r="AD442" s="114" t="s">
        <v>4087</v>
      </c>
      <c r="AE442" s="407">
        <v>1</v>
      </c>
      <c r="AF442" s="451" t="str">
        <f t="shared" si="80"/>
        <v>Destacado</v>
      </c>
      <c r="AG442" s="453">
        <v>44659</v>
      </c>
      <c r="AH442" s="114" t="s">
        <v>4148</v>
      </c>
      <c r="AI442" s="114" t="s">
        <v>346</v>
      </c>
      <c r="AJ442" s="150"/>
      <c r="AK442" s="116"/>
      <c r="AL442" s="115"/>
      <c r="AM442" s="451" t="str">
        <f t="shared" si="81"/>
        <v>Sin Avance</v>
      </c>
      <c r="AN442" s="463"/>
      <c r="AO442" s="116"/>
      <c r="AP442" s="462"/>
      <c r="AQ442" s="146"/>
      <c r="AR442" s="117"/>
      <c r="AS442" s="115"/>
      <c r="AT442" s="454" t="str">
        <f t="shared" si="82"/>
        <v>Sin Avance</v>
      </c>
      <c r="AU442" s="450"/>
      <c r="AV442" s="116"/>
      <c r="AW442" s="462"/>
      <c r="AX442" s="459"/>
      <c r="AY442" s="147"/>
      <c r="AZ442" s="115"/>
      <c r="BA442" s="451" t="str">
        <f t="shared" si="83"/>
        <v>Sin Avance</v>
      </c>
      <c r="BB442" s="148"/>
      <c r="BC442" s="114"/>
      <c r="BD442" s="114"/>
      <c r="BE442" s="464"/>
      <c r="BF442" s="117"/>
      <c r="BG442" s="118"/>
      <c r="BH442" s="451" t="str">
        <f t="shared" si="84"/>
        <v>Sin Avance</v>
      </c>
      <c r="BI442" s="455"/>
      <c r="BJ442" s="119"/>
      <c r="BK442" s="147"/>
      <c r="BL442" s="456">
        <f t="shared" si="85"/>
        <v>1</v>
      </c>
      <c r="BM442" s="116" t="s">
        <v>96</v>
      </c>
      <c r="BN442" s="116" t="s">
        <v>96</v>
      </c>
      <c r="BO442" s="114"/>
      <c r="BP442" s="116"/>
      <c r="BQ442" s="119"/>
      <c r="BR442" s="119"/>
      <c r="BS442" s="458" t="str">
        <f t="shared" si="86"/>
        <v/>
      </c>
      <c r="BT442" s="114"/>
      <c r="BU442" s="116"/>
    </row>
    <row r="443" spans="1:78" s="588" customFormat="1" ht="47.25" customHeight="1">
      <c r="A443" s="581" t="s">
        <v>131</v>
      </c>
      <c r="B443" s="582">
        <v>44376</v>
      </c>
      <c r="C443" s="443" t="s">
        <v>2851</v>
      </c>
      <c r="D443" s="590" t="s">
        <v>2530</v>
      </c>
      <c r="E443" s="445" t="s">
        <v>2852</v>
      </c>
      <c r="F443" s="112" t="s">
        <v>102</v>
      </c>
      <c r="G443" s="112" t="s">
        <v>794</v>
      </c>
      <c r="H443" s="447" t="s">
        <v>2853</v>
      </c>
      <c r="I443" s="443">
        <v>1</v>
      </c>
      <c r="J443" s="445" t="s">
        <v>2854</v>
      </c>
      <c r="K443" s="112" t="s">
        <v>110</v>
      </c>
      <c r="L443" s="446" t="s">
        <v>2855</v>
      </c>
      <c r="M443" s="446" t="s">
        <v>2856</v>
      </c>
      <c r="N443" s="593">
        <v>1</v>
      </c>
      <c r="O443" s="446" t="s">
        <v>2856</v>
      </c>
      <c r="P443" s="112" t="s">
        <v>794</v>
      </c>
      <c r="Q443" s="468" t="s">
        <v>794</v>
      </c>
      <c r="R443" s="591">
        <v>44392</v>
      </c>
      <c r="S443" s="584">
        <v>44742</v>
      </c>
      <c r="T443" s="113"/>
      <c r="U443" s="201">
        <f t="shared" si="78"/>
        <v>44742</v>
      </c>
      <c r="V443" s="453">
        <v>44627</v>
      </c>
      <c r="W443" s="114" t="s">
        <v>4088</v>
      </c>
      <c r="X443" s="115">
        <v>0.33</v>
      </c>
      <c r="Y443" s="1307" t="str">
        <f t="shared" si="79"/>
        <v>No Satisfactorio</v>
      </c>
      <c r="Z443" s="585">
        <v>44637</v>
      </c>
      <c r="AA443" s="116" t="s">
        <v>4089</v>
      </c>
      <c r="AB443" s="116" t="s">
        <v>4090</v>
      </c>
      <c r="AC443" s="150">
        <v>44686</v>
      </c>
      <c r="AD443" s="114" t="s">
        <v>4149</v>
      </c>
      <c r="AE443" s="115">
        <v>1</v>
      </c>
      <c r="AF443" s="451" t="str">
        <f t="shared" si="80"/>
        <v>Destacado</v>
      </c>
      <c r="AG443" s="453"/>
      <c r="AH443" s="114"/>
      <c r="AI443" s="114"/>
      <c r="AJ443" s="150"/>
      <c r="AK443" s="116"/>
      <c r="AL443" s="115"/>
      <c r="AM443" s="451" t="str">
        <f t="shared" si="81"/>
        <v>Sin Avance</v>
      </c>
      <c r="AN443" s="463"/>
      <c r="AO443" s="116"/>
      <c r="AP443" s="462"/>
      <c r="AQ443" s="146"/>
      <c r="AR443" s="117"/>
      <c r="AS443" s="115"/>
      <c r="AT443" s="454" t="str">
        <f t="shared" si="82"/>
        <v>Sin Avance</v>
      </c>
      <c r="AU443" s="450"/>
      <c r="AV443" s="116"/>
      <c r="AW443" s="462"/>
      <c r="AX443" s="459"/>
      <c r="AY443" s="147"/>
      <c r="AZ443" s="115"/>
      <c r="BA443" s="451" t="str">
        <f t="shared" si="83"/>
        <v>Sin Avance</v>
      </c>
      <c r="BB443" s="148"/>
      <c r="BC443" s="114"/>
      <c r="BD443" s="114"/>
      <c r="BE443" s="464"/>
      <c r="BF443" s="117"/>
      <c r="BG443" s="118"/>
      <c r="BH443" s="451" t="str">
        <f t="shared" si="84"/>
        <v>Sin Avance</v>
      </c>
      <c r="BI443" s="455"/>
      <c r="BJ443" s="119"/>
      <c r="BK443" s="147"/>
      <c r="BL443" s="456">
        <f t="shared" si="85"/>
        <v>1</v>
      </c>
      <c r="BM443" s="116" t="s">
        <v>96</v>
      </c>
      <c r="BN443" s="116" t="s">
        <v>96</v>
      </c>
      <c r="BO443" s="114"/>
      <c r="BP443" s="116"/>
      <c r="BQ443" s="119"/>
      <c r="BR443" s="119"/>
      <c r="BS443" s="458" t="str">
        <f t="shared" si="86"/>
        <v/>
      </c>
      <c r="BT443" s="114"/>
      <c r="BU443" s="116"/>
    </row>
    <row r="444" spans="1:78" s="588" customFormat="1" ht="47.25" customHeight="1">
      <c r="A444" s="581" t="s">
        <v>131</v>
      </c>
      <c r="B444" s="582">
        <v>44376</v>
      </c>
      <c r="C444" s="443" t="s">
        <v>2857</v>
      </c>
      <c r="D444" s="590" t="s">
        <v>2530</v>
      </c>
      <c r="E444" s="445" t="s">
        <v>2858</v>
      </c>
      <c r="F444" s="112" t="s">
        <v>98</v>
      </c>
      <c r="G444" s="112" t="s">
        <v>794</v>
      </c>
      <c r="H444" s="447" t="s">
        <v>2859</v>
      </c>
      <c r="I444" s="443">
        <v>1</v>
      </c>
      <c r="J444" s="445" t="s">
        <v>2860</v>
      </c>
      <c r="K444" s="112" t="s">
        <v>110</v>
      </c>
      <c r="L444" s="446" t="s">
        <v>2861</v>
      </c>
      <c r="M444" s="446" t="s">
        <v>2862</v>
      </c>
      <c r="N444" s="593">
        <v>1</v>
      </c>
      <c r="O444" s="446" t="s">
        <v>2862</v>
      </c>
      <c r="P444" s="112" t="s">
        <v>794</v>
      </c>
      <c r="Q444" s="468" t="s">
        <v>794</v>
      </c>
      <c r="R444" s="591">
        <v>44392</v>
      </c>
      <c r="S444" s="584">
        <v>44742</v>
      </c>
      <c r="T444" s="113"/>
      <c r="U444" s="201">
        <f t="shared" si="78"/>
        <v>44742</v>
      </c>
      <c r="V444" s="453">
        <v>44627</v>
      </c>
      <c r="W444" s="114" t="s">
        <v>4091</v>
      </c>
      <c r="X444" s="115">
        <v>0.33</v>
      </c>
      <c r="Y444" s="1307" t="str">
        <f t="shared" si="79"/>
        <v>No Satisfactorio</v>
      </c>
      <c r="Z444" s="585">
        <v>44637</v>
      </c>
      <c r="AA444" s="116" t="s">
        <v>4092</v>
      </c>
      <c r="AB444" s="116" t="s">
        <v>4090</v>
      </c>
      <c r="AC444" s="150">
        <v>44686</v>
      </c>
      <c r="AD444" s="114" t="s">
        <v>4149</v>
      </c>
      <c r="AE444" s="115">
        <v>1</v>
      </c>
      <c r="AF444" s="451" t="str">
        <f t="shared" si="80"/>
        <v>Destacado</v>
      </c>
      <c r="AG444" s="453"/>
      <c r="AH444" s="114"/>
      <c r="AI444" s="114"/>
      <c r="AJ444" s="150"/>
      <c r="AK444" s="116"/>
      <c r="AL444" s="115"/>
      <c r="AM444" s="451" t="str">
        <f t="shared" si="81"/>
        <v>Sin Avance</v>
      </c>
      <c r="AN444" s="463"/>
      <c r="AO444" s="116"/>
      <c r="AP444" s="462"/>
      <c r="AQ444" s="146"/>
      <c r="AR444" s="117"/>
      <c r="AS444" s="115"/>
      <c r="AT444" s="454" t="str">
        <f t="shared" si="82"/>
        <v>Sin Avance</v>
      </c>
      <c r="AU444" s="450"/>
      <c r="AV444" s="116"/>
      <c r="AW444" s="462"/>
      <c r="AX444" s="459"/>
      <c r="AY444" s="147"/>
      <c r="AZ444" s="115"/>
      <c r="BA444" s="451" t="str">
        <f t="shared" si="83"/>
        <v>Sin Avance</v>
      </c>
      <c r="BB444" s="148"/>
      <c r="BC444" s="114"/>
      <c r="BD444" s="114"/>
      <c r="BE444" s="464"/>
      <c r="BF444" s="117"/>
      <c r="BG444" s="118"/>
      <c r="BH444" s="451" t="str">
        <f t="shared" si="84"/>
        <v>Sin Avance</v>
      </c>
      <c r="BI444" s="455"/>
      <c r="BJ444" s="119"/>
      <c r="BK444" s="147"/>
      <c r="BL444" s="456">
        <f t="shared" si="85"/>
        <v>1</v>
      </c>
      <c r="BM444" s="116" t="s">
        <v>96</v>
      </c>
      <c r="BN444" s="116" t="s">
        <v>96</v>
      </c>
      <c r="BO444" s="114"/>
      <c r="BP444" s="116"/>
      <c r="BQ444" s="119"/>
      <c r="BR444" s="119"/>
      <c r="BS444" s="458" t="str">
        <f t="shared" si="86"/>
        <v/>
      </c>
      <c r="BT444" s="114"/>
      <c r="BU444" s="116"/>
    </row>
    <row r="445" spans="1:78" s="120" customFormat="1" ht="45" customHeight="1">
      <c r="A445" s="581" t="s">
        <v>131</v>
      </c>
      <c r="B445" s="582">
        <v>44376</v>
      </c>
      <c r="C445" s="443" t="s">
        <v>2863</v>
      </c>
      <c r="D445" s="487" t="s">
        <v>2530</v>
      </c>
      <c r="E445" s="445" t="s">
        <v>2864</v>
      </c>
      <c r="F445" s="112" t="s">
        <v>98</v>
      </c>
      <c r="G445" s="446" t="s">
        <v>175</v>
      </c>
      <c r="H445" s="447" t="s">
        <v>2865</v>
      </c>
      <c r="I445" s="443">
        <v>1</v>
      </c>
      <c r="J445" s="445" t="s">
        <v>2627</v>
      </c>
      <c r="K445" s="112" t="s">
        <v>110</v>
      </c>
      <c r="L445" s="446" t="s">
        <v>2612</v>
      </c>
      <c r="M445" s="447" t="s">
        <v>2613</v>
      </c>
      <c r="N445" s="593">
        <v>1</v>
      </c>
      <c r="O445" s="447" t="s">
        <v>2613</v>
      </c>
      <c r="P445" s="460" t="s">
        <v>175</v>
      </c>
      <c r="Q445" s="359" t="s">
        <v>175</v>
      </c>
      <c r="R445" s="589">
        <v>44403</v>
      </c>
      <c r="S445" s="584">
        <v>44646</v>
      </c>
      <c r="T445" s="113"/>
      <c r="U445" s="201">
        <f t="shared" si="78"/>
        <v>44646</v>
      </c>
      <c r="V445" s="594">
        <v>44530</v>
      </c>
      <c r="W445" s="595" t="s">
        <v>2831</v>
      </c>
      <c r="X445" s="596">
        <v>0.3</v>
      </c>
      <c r="Y445" s="1307" t="str">
        <f t="shared" si="79"/>
        <v>No Satisfactorio</v>
      </c>
      <c r="Z445" s="585">
        <v>44560</v>
      </c>
      <c r="AA445" s="116" t="s">
        <v>2620</v>
      </c>
      <c r="AB445" s="116" t="s">
        <v>584</v>
      </c>
      <c r="AC445" s="594">
        <v>44553</v>
      </c>
      <c r="AD445" s="597" t="s">
        <v>2616</v>
      </c>
      <c r="AE445" s="596">
        <v>0.45</v>
      </c>
      <c r="AF445" s="451" t="str">
        <f t="shared" si="80"/>
        <v>No Satisfactorio</v>
      </c>
      <c r="AG445" s="585">
        <v>44560</v>
      </c>
      <c r="AH445" s="116" t="s">
        <v>2620</v>
      </c>
      <c r="AI445" s="116" t="s">
        <v>584</v>
      </c>
      <c r="AJ445" s="412">
        <v>44596</v>
      </c>
      <c r="AK445" s="595" t="s">
        <v>3984</v>
      </c>
      <c r="AL445" s="596">
        <v>0.7</v>
      </c>
      <c r="AM445" s="451" t="str">
        <f t="shared" si="81"/>
        <v>No Satisfactorio</v>
      </c>
      <c r="AN445" s="461">
        <v>44603</v>
      </c>
      <c r="AO445" s="116" t="s">
        <v>4019</v>
      </c>
      <c r="AP445" s="462" t="s">
        <v>346</v>
      </c>
      <c r="AQ445" s="600">
        <v>44627</v>
      </c>
      <c r="AR445" s="625" t="s">
        <v>4068</v>
      </c>
      <c r="AS445" s="602">
        <v>0.9</v>
      </c>
      <c r="AT445" s="454" t="str">
        <f t="shared" si="82"/>
        <v>Satisfactorio</v>
      </c>
      <c r="AU445" s="150">
        <v>44652</v>
      </c>
      <c r="AV445" s="114" t="s">
        <v>4069</v>
      </c>
      <c r="AW445" s="114" t="s">
        <v>584</v>
      </c>
      <c r="AX445" s="450">
        <v>44648</v>
      </c>
      <c r="AY445" s="603" t="s">
        <v>4070</v>
      </c>
      <c r="AZ445" s="596">
        <v>1</v>
      </c>
      <c r="BA445" s="451" t="str">
        <f t="shared" si="83"/>
        <v>Destacado</v>
      </c>
      <c r="BB445" s="150">
        <v>44652</v>
      </c>
      <c r="BC445" s="114" t="s">
        <v>4069</v>
      </c>
      <c r="BD445" s="114" t="s">
        <v>584</v>
      </c>
      <c r="BE445" s="220"/>
      <c r="BF445" s="117"/>
      <c r="BG445" s="118"/>
      <c r="BH445" s="451" t="str">
        <f t="shared" si="84"/>
        <v>Sin Avance</v>
      </c>
      <c r="BI445" s="455"/>
      <c r="BJ445" s="119"/>
      <c r="BK445" s="147"/>
      <c r="BL445" s="456">
        <f t="shared" si="85"/>
        <v>1</v>
      </c>
      <c r="BM445" s="146"/>
      <c r="BN445" s="462"/>
      <c r="BO445" s="114"/>
      <c r="BP445" s="116"/>
      <c r="BQ445" s="119"/>
      <c r="BR445" s="119"/>
      <c r="BS445" s="458" t="str">
        <f t="shared" si="86"/>
        <v/>
      </c>
      <c r="BT445" s="114"/>
      <c r="BU445" s="462"/>
      <c r="BV445" s="229"/>
    </row>
    <row r="446" spans="1:78" s="588" customFormat="1" ht="47.25" customHeight="1">
      <c r="A446" s="581" t="s">
        <v>131</v>
      </c>
      <c r="B446" s="582">
        <v>44376</v>
      </c>
      <c r="C446" s="443" t="s">
        <v>2866</v>
      </c>
      <c r="D446" s="590" t="s">
        <v>2530</v>
      </c>
      <c r="E446" s="446" t="s">
        <v>2867</v>
      </c>
      <c r="F446" s="112" t="s">
        <v>98</v>
      </c>
      <c r="G446" s="446" t="s">
        <v>2868</v>
      </c>
      <c r="H446" s="447" t="s">
        <v>2869</v>
      </c>
      <c r="I446" s="443">
        <v>1</v>
      </c>
      <c r="J446" s="583" t="s">
        <v>2870</v>
      </c>
      <c r="K446" s="112" t="s">
        <v>110</v>
      </c>
      <c r="L446" s="443" t="s">
        <v>2871</v>
      </c>
      <c r="M446" s="446" t="s">
        <v>2872</v>
      </c>
      <c r="N446" s="443">
        <v>1</v>
      </c>
      <c r="O446" s="446" t="s">
        <v>2872</v>
      </c>
      <c r="P446" s="112" t="s">
        <v>852</v>
      </c>
      <c r="Q446" s="247" t="s">
        <v>852</v>
      </c>
      <c r="R446" s="591">
        <v>44376</v>
      </c>
      <c r="S446" s="584">
        <v>44740</v>
      </c>
      <c r="T446" s="113"/>
      <c r="U446" s="201">
        <f t="shared" si="78"/>
        <v>44740</v>
      </c>
      <c r="V446" s="450"/>
      <c r="W446" s="114"/>
      <c r="X446" s="115"/>
      <c r="Y446" s="1307" t="str">
        <f t="shared" si="79"/>
        <v>Sin Avance</v>
      </c>
      <c r="Z446" s="461"/>
      <c r="AA446" s="116"/>
      <c r="AB446" s="462"/>
      <c r="AC446" s="150"/>
      <c r="AD446" s="114"/>
      <c r="AE446" s="115"/>
      <c r="AF446" s="451" t="str">
        <f t="shared" si="80"/>
        <v>Sin Avance</v>
      </c>
      <c r="AG446" s="150"/>
      <c r="AH446" s="114"/>
      <c r="AI446" s="451"/>
      <c r="AJ446" s="150"/>
      <c r="AK446" s="116"/>
      <c r="AL446" s="115"/>
      <c r="AM446" s="451" t="str">
        <f t="shared" si="81"/>
        <v>Sin Avance</v>
      </c>
      <c r="AN446" s="463"/>
      <c r="AO446" s="116"/>
      <c r="AP446" s="462"/>
      <c r="AQ446" s="146"/>
      <c r="AR446" s="117"/>
      <c r="AS446" s="115"/>
      <c r="AT446" s="454" t="str">
        <f t="shared" si="82"/>
        <v>Sin Avance</v>
      </c>
      <c r="AU446" s="450"/>
      <c r="AV446" s="116"/>
      <c r="AW446" s="462"/>
      <c r="AX446" s="459"/>
      <c r="AY446" s="147"/>
      <c r="AZ446" s="115"/>
      <c r="BA446" s="451" t="str">
        <f t="shared" si="83"/>
        <v>Sin Avance</v>
      </c>
      <c r="BB446" s="148"/>
      <c r="BC446" s="114"/>
      <c r="BD446" s="114"/>
      <c r="BE446" s="464"/>
      <c r="BF446" s="117"/>
      <c r="BG446" s="118"/>
      <c r="BH446" s="451" t="str">
        <f t="shared" si="84"/>
        <v>Sin Avance</v>
      </c>
      <c r="BI446" s="455"/>
      <c r="BJ446" s="119"/>
      <c r="BK446" s="147"/>
      <c r="BL446" s="223" t="str">
        <f t="shared" si="85"/>
        <v>Sin Avance</v>
      </c>
      <c r="BM446" s="146"/>
      <c r="BN446" s="27"/>
      <c r="BO446" s="114"/>
      <c r="BP446" s="116"/>
      <c r="BQ446" s="455"/>
      <c r="BR446" s="119"/>
      <c r="BS446" s="458" t="str">
        <f t="shared" si="86"/>
        <v>En Ejecución</v>
      </c>
      <c r="BT446" s="114"/>
      <c r="BU446" s="145"/>
      <c r="BV446" s="586"/>
      <c r="BW446" s="587"/>
    </row>
    <row r="447" spans="1:78" s="588" customFormat="1" ht="47.25" customHeight="1">
      <c r="A447" s="581" t="s">
        <v>131</v>
      </c>
      <c r="B447" s="582">
        <v>44376</v>
      </c>
      <c r="C447" s="443" t="s">
        <v>2873</v>
      </c>
      <c r="D447" s="590" t="s">
        <v>2530</v>
      </c>
      <c r="E447" s="446" t="s">
        <v>2874</v>
      </c>
      <c r="F447" s="112" t="s">
        <v>98</v>
      </c>
      <c r="G447" s="446" t="s">
        <v>219</v>
      </c>
      <c r="H447" s="446" t="s">
        <v>2875</v>
      </c>
      <c r="I447" s="443">
        <v>1</v>
      </c>
      <c r="J447" s="583" t="s">
        <v>2876</v>
      </c>
      <c r="K447" s="112" t="s">
        <v>110</v>
      </c>
      <c r="L447" s="443" t="s">
        <v>2877</v>
      </c>
      <c r="M447" s="446" t="s">
        <v>2791</v>
      </c>
      <c r="N447" s="443">
        <v>1</v>
      </c>
      <c r="O447" s="446" t="s">
        <v>2791</v>
      </c>
      <c r="P447" s="446" t="s">
        <v>219</v>
      </c>
      <c r="Q447" s="466" t="s">
        <v>219</v>
      </c>
      <c r="R447" s="591">
        <v>44376</v>
      </c>
      <c r="S447" s="584">
        <v>44740</v>
      </c>
      <c r="T447" s="113"/>
      <c r="U447" s="201">
        <f t="shared" si="78"/>
        <v>44740</v>
      </c>
      <c r="V447" s="450"/>
      <c r="W447" s="114"/>
      <c r="X447" s="115"/>
      <c r="Y447" s="1307" t="str">
        <f t="shared" si="79"/>
        <v>Sin Avance</v>
      </c>
      <c r="Z447" s="461"/>
      <c r="AA447" s="116"/>
      <c r="AB447" s="462"/>
      <c r="AC447" s="150"/>
      <c r="AD447" s="114"/>
      <c r="AE447" s="115"/>
      <c r="AF447" s="451" t="str">
        <f t="shared" si="80"/>
        <v>Sin Avance</v>
      </c>
      <c r="AG447" s="150"/>
      <c r="AH447" s="114"/>
      <c r="AI447" s="451"/>
      <c r="AJ447" s="150"/>
      <c r="AK447" s="116"/>
      <c r="AL447" s="115"/>
      <c r="AM447" s="451" t="str">
        <f t="shared" si="81"/>
        <v>Sin Avance</v>
      </c>
      <c r="AN447" s="463"/>
      <c r="AO447" s="116"/>
      <c r="AP447" s="462"/>
      <c r="AQ447" s="146"/>
      <c r="AR447" s="117"/>
      <c r="AS447" s="115"/>
      <c r="AT447" s="454" t="str">
        <f t="shared" si="82"/>
        <v>Sin Avance</v>
      </c>
      <c r="AU447" s="450"/>
      <c r="AV447" s="116"/>
      <c r="AW447" s="462"/>
      <c r="AX447" s="459"/>
      <c r="AY447" s="147"/>
      <c r="AZ447" s="115"/>
      <c r="BA447" s="451" t="str">
        <f t="shared" si="83"/>
        <v>Sin Avance</v>
      </c>
      <c r="BB447" s="148"/>
      <c r="BC447" s="114"/>
      <c r="BD447" s="114"/>
      <c r="BE447" s="464"/>
      <c r="BF447" s="117"/>
      <c r="BG447" s="118"/>
      <c r="BH447" s="451" t="str">
        <f t="shared" si="84"/>
        <v>Sin Avance</v>
      </c>
      <c r="BI447" s="455"/>
      <c r="BJ447" s="119"/>
      <c r="BK447" s="147"/>
      <c r="BL447" s="223" t="str">
        <f t="shared" si="85"/>
        <v>Sin Avance</v>
      </c>
      <c r="BM447" s="146"/>
      <c r="BN447" s="27"/>
      <c r="BO447" s="114"/>
      <c r="BP447" s="116"/>
      <c r="BQ447" s="455"/>
      <c r="BR447" s="119"/>
      <c r="BS447" s="458" t="str">
        <f t="shared" si="86"/>
        <v>En Ejecución</v>
      </c>
      <c r="BT447" s="114"/>
      <c r="BU447" s="145"/>
      <c r="BV447" s="586"/>
      <c r="BW447" s="587"/>
    </row>
    <row r="448" spans="1:78" s="1195" customFormat="1" ht="47.25" customHeight="1">
      <c r="A448" s="1188" t="s">
        <v>131</v>
      </c>
      <c r="B448" s="1189">
        <v>44376</v>
      </c>
      <c r="C448" s="781" t="s">
        <v>2878</v>
      </c>
      <c r="D448" s="1190" t="s">
        <v>2530</v>
      </c>
      <c r="E448" s="780" t="s">
        <v>2879</v>
      </c>
      <c r="F448" s="778" t="s">
        <v>98</v>
      </c>
      <c r="G448" s="779" t="s">
        <v>2880</v>
      </c>
      <c r="H448" s="779" t="s">
        <v>2881</v>
      </c>
      <c r="I448" s="781">
        <v>1</v>
      </c>
      <c r="J448" s="1199" t="s">
        <v>4234</v>
      </c>
      <c r="K448" s="778" t="s">
        <v>110</v>
      </c>
      <c r="L448" s="1200" t="s">
        <v>4235</v>
      </c>
      <c r="M448" s="1199" t="s">
        <v>4236</v>
      </c>
      <c r="N448" s="1198">
        <v>1</v>
      </c>
      <c r="O448" s="1199" t="s">
        <v>4236</v>
      </c>
      <c r="P448" s="779" t="s">
        <v>2880</v>
      </c>
      <c r="Q448" s="779" t="s">
        <v>2880</v>
      </c>
      <c r="R448" s="1192">
        <v>44389</v>
      </c>
      <c r="S448" s="1192">
        <v>44740</v>
      </c>
      <c r="T448" s="783">
        <v>183</v>
      </c>
      <c r="U448" s="1193">
        <f>S448+T448</f>
        <v>44923</v>
      </c>
      <c r="V448" s="1113">
        <v>44601</v>
      </c>
      <c r="W448" s="1201" t="s">
        <v>4093</v>
      </c>
      <c r="X448" s="1119">
        <v>0.85</v>
      </c>
      <c r="Y448" s="1321" t="str">
        <f t="shared" si="79"/>
        <v>Satisfactorio</v>
      </c>
      <c r="Z448" s="1118">
        <v>44631</v>
      </c>
      <c r="AA448" s="1117" t="s">
        <v>4094</v>
      </c>
      <c r="AB448" s="1117" t="s">
        <v>346</v>
      </c>
      <c r="AC448" s="1202">
        <v>44627</v>
      </c>
      <c r="AD448" s="1203" t="s">
        <v>4095</v>
      </c>
      <c r="AE448" s="1204">
        <v>0.5</v>
      </c>
      <c r="AF448" s="1316" t="str">
        <f t="shared" si="80"/>
        <v>No Satisfactorio</v>
      </c>
      <c r="AG448" s="1113"/>
      <c r="AH448" s="1116"/>
      <c r="AI448" s="1116"/>
      <c r="AJ448" s="1113"/>
      <c r="AK448" s="1117"/>
      <c r="AL448" s="1119"/>
      <c r="AM448" s="1116" t="str">
        <f t="shared" si="81"/>
        <v>Sin Avance</v>
      </c>
      <c r="AN448" s="1117"/>
      <c r="AO448" s="1117"/>
      <c r="AP448" s="1117"/>
      <c r="AQ448" s="1117"/>
      <c r="AR448" s="1114"/>
      <c r="AS448" s="1119"/>
      <c r="AT448" s="1120" t="str">
        <f t="shared" si="82"/>
        <v>Sin Avance</v>
      </c>
      <c r="AU448" s="1113"/>
      <c r="AV448" s="1117"/>
      <c r="AW448" s="1117"/>
      <c r="AX448" s="1116"/>
      <c r="AY448" s="1114"/>
      <c r="AZ448" s="1119"/>
      <c r="BA448" s="1116" t="str">
        <f t="shared" si="83"/>
        <v>Sin Avance</v>
      </c>
      <c r="BB448" s="1116"/>
      <c r="BC448" s="1116"/>
      <c r="BD448" s="1116"/>
      <c r="BE448" s="1114"/>
      <c r="BF448" s="1114"/>
      <c r="BG448" s="1121"/>
      <c r="BH448" s="1116" t="str">
        <f t="shared" si="84"/>
        <v>Sin Avance</v>
      </c>
      <c r="BI448" s="1122"/>
      <c r="BJ448" s="1122"/>
      <c r="BK448" s="1114"/>
      <c r="BL448" s="1135">
        <f t="shared" si="85"/>
        <v>0.85</v>
      </c>
      <c r="BM448" s="1117"/>
      <c r="BN448" s="1117"/>
      <c r="BO448" s="1116"/>
      <c r="BP448" s="1117"/>
      <c r="BQ448" s="1122"/>
      <c r="BR448" s="1122"/>
      <c r="BS448" s="1125" t="str">
        <f t="shared" si="86"/>
        <v>En Ejecución</v>
      </c>
      <c r="BT448" s="1116"/>
      <c r="BU448" s="1127"/>
      <c r="BV448" s="1194"/>
      <c r="BZ448" s="1196"/>
    </row>
    <row r="449" spans="1:78" s="588" customFormat="1" ht="47.25" customHeight="1">
      <c r="A449" s="581" t="s">
        <v>131</v>
      </c>
      <c r="B449" s="582">
        <v>44376</v>
      </c>
      <c r="C449" s="443" t="s">
        <v>2882</v>
      </c>
      <c r="D449" s="590" t="s">
        <v>2530</v>
      </c>
      <c r="E449" s="445" t="s">
        <v>2883</v>
      </c>
      <c r="F449" s="112" t="s">
        <v>98</v>
      </c>
      <c r="G449" s="624" t="s">
        <v>2884</v>
      </c>
      <c r="H449" s="447" t="s">
        <v>2885</v>
      </c>
      <c r="I449" s="443">
        <v>1</v>
      </c>
      <c r="J449" s="445" t="s">
        <v>2886</v>
      </c>
      <c r="K449" s="112" t="s">
        <v>110</v>
      </c>
      <c r="L449" s="446" t="s">
        <v>2887</v>
      </c>
      <c r="M449" s="447" t="s">
        <v>2888</v>
      </c>
      <c r="N449" s="443">
        <v>8</v>
      </c>
      <c r="O449" s="447" t="s">
        <v>2888</v>
      </c>
      <c r="P449" s="247" t="s">
        <v>2889</v>
      </c>
      <c r="Q449" s="468" t="s">
        <v>2889</v>
      </c>
      <c r="R449" s="591">
        <v>44409</v>
      </c>
      <c r="S449" s="584">
        <v>44651</v>
      </c>
      <c r="T449" s="113"/>
      <c r="U449" s="201">
        <f t="shared" si="78"/>
        <v>44651</v>
      </c>
      <c r="V449" s="450">
        <v>44651</v>
      </c>
      <c r="W449" s="114" t="s">
        <v>4096</v>
      </c>
      <c r="X449" s="115">
        <v>1</v>
      </c>
      <c r="Y449" s="1307" t="str">
        <f t="shared" si="79"/>
        <v>Destacado</v>
      </c>
      <c r="Z449" s="585">
        <v>44670</v>
      </c>
      <c r="AA449" s="116" t="s">
        <v>4150</v>
      </c>
      <c r="AB449" s="116" t="s">
        <v>346</v>
      </c>
      <c r="AC449" s="453"/>
      <c r="AD449" s="148"/>
      <c r="AE449" s="115"/>
      <c r="AF449" s="451" t="str">
        <f t="shared" si="80"/>
        <v>Sin Avance</v>
      </c>
      <c r="AG449" s="453"/>
      <c r="AH449" s="114"/>
      <c r="AI449" s="114"/>
      <c r="AJ449" s="150"/>
      <c r="AK449" s="116"/>
      <c r="AL449" s="115"/>
      <c r="AM449" s="451" t="str">
        <f t="shared" si="81"/>
        <v>Sin Avance</v>
      </c>
      <c r="AN449" s="463"/>
      <c r="AO449" s="116"/>
      <c r="AP449" s="462"/>
      <c r="AQ449" s="146"/>
      <c r="AR449" s="117"/>
      <c r="AS449" s="115"/>
      <c r="AT449" s="454" t="str">
        <f t="shared" si="82"/>
        <v>Sin Avance</v>
      </c>
      <c r="AU449" s="450"/>
      <c r="AV449" s="116"/>
      <c r="AW449" s="462"/>
      <c r="AX449" s="459"/>
      <c r="AY449" s="147"/>
      <c r="AZ449" s="115"/>
      <c r="BA449" s="451" t="str">
        <f t="shared" si="83"/>
        <v>Sin Avance</v>
      </c>
      <c r="BB449" s="148"/>
      <c r="BC449" s="114"/>
      <c r="BD449" s="114"/>
      <c r="BE449" s="464"/>
      <c r="BF449" s="117"/>
      <c r="BG449" s="118"/>
      <c r="BH449" s="451" t="str">
        <f t="shared" si="84"/>
        <v>Sin Avance</v>
      </c>
      <c r="BI449" s="455"/>
      <c r="BJ449" s="119"/>
      <c r="BK449" s="147"/>
      <c r="BL449" s="456">
        <f t="shared" si="85"/>
        <v>1</v>
      </c>
      <c r="BM449" s="116" t="s">
        <v>96</v>
      </c>
      <c r="BN449" s="116" t="s">
        <v>96</v>
      </c>
      <c r="BO449" s="114"/>
      <c r="BP449" s="116"/>
      <c r="BQ449" s="119"/>
      <c r="BR449" s="119"/>
      <c r="BS449" s="458" t="str">
        <f t="shared" si="86"/>
        <v/>
      </c>
      <c r="BT449" s="114"/>
      <c r="BU449" s="116"/>
    </row>
    <row r="450" spans="1:78" s="1195" customFormat="1" ht="47.25" customHeight="1">
      <c r="A450" s="1188" t="s">
        <v>131</v>
      </c>
      <c r="B450" s="1189">
        <v>44376</v>
      </c>
      <c r="C450" s="781" t="s">
        <v>2882</v>
      </c>
      <c r="D450" s="1190" t="s">
        <v>2530</v>
      </c>
      <c r="E450" s="779" t="s">
        <v>2883</v>
      </c>
      <c r="F450" s="778" t="s">
        <v>98</v>
      </c>
      <c r="G450" s="1205" t="s">
        <v>1983</v>
      </c>
      <c r="H450" s="1186" t="s">
        <v>2890</v>
      </c>
      <c r="I450" s="781">
        <v>2</v>
      </c>
      <c r="J450" s="1191" t="s">
        <v>2891</v>
      </c>
      <c r="K450" s="778" t="s">
        <v>110</v>
      </c>
      <c r="L450" s="1186" t="s">
        <v>2892</v>
      </c>
      <c r="M450" s="1186" t="s">
        <v>2893</v>
      </c>
      <c r="N450" s="781">
        <v>1</v>
      </c>
      <c r="O450" s="1186" t="s">
        <v>2893</v>
      </c>
      <c r="P450" s="1205" t="s">
        <v>1983</v>
      </c>
      <c r="Q450" s="1205" t="s">
        <v>1983</v>
      </c>
      <c r="R450" s="1192">
        <v>44409</v>
      </c>
      <c r="S450" s="1192">
        <v>44712</v>
      </c>
      <c r="T450" s="783"/>
      <c r="U450" s="1193">
        <f t="shared" si="78"/>
        <v>44712</v>
      </c>
      <c r="V450" s="1113">
        <v>44712</v>
      </c>
      <c r="W450" s="1116" t="s">
        <v>4237</v>
      </c>
      <c r="X450" s="1119">
        <v>1</v>
      </c>
      <c r="Y450" s="1321" t="str">
        <f t="shared" si="79"/>
        <v>Destacado</v>
      </c>
      <c r="Z450" s="1118"/>
      <c r="AA450" s="1117"/>
      <c r="AB450" s="1117"/>
      <c r="AC450" s="1113"/>
      <c r="AD450" s="1116"/>
      <c r="AE450" s="1119"/>
      <c r="AF450" s="1322" t="str">
        <f t="shared" si="80"/>
        <v>Sin Avance</v>
      </c>
      <c r="AG450" s="1113"/>
      <c r="AH450" s="1116"/>
      <c r="AI450" s="1116"/>
      <c r="AJ450" s="1113"/>
      <c r="AK450" s="1117"/>
      <c r="AL450" s="1119"/>
      <c r="AM450" s="1116" t="str">
        <f t="shared" si="81"/>
        <v>Sin Avance</v>
      </c>
      <c r="AN450" s="1117"/>
      <c r="AO450" s="1117"/>
      <c r="AP450" s="1117"/>
      <c r="AQ450" s="1117"/>
      <c r="AR450" s="1114"/>
      <c r="AS450" s="1119"/>
      <c r="AT450" s="1120" t="str">
        <f t="shared" si="82"/>
        <v>Sin Avance</v>
      </c>
      <c r="AU450" s="1113"/>
      <c r="AV450" s="1117"/>
      <c r="AW450" s="1117"/>
      <c r="AX450" s="1116"/>
      <c r="AY450" s="1114"/>
      <c r="AZ450" s="1119"/>
      <c r="BA450" s="1116" t="str">
        <f t="shared" si="83"/>
        <v>Sin Avance</v>
      </c>
      <c r="BB450" s="1116"/>
      <c r="BC450" s="1116"/>
      <c r="BD450" s="1116"/>
      <c r="BE450" s="1114"/>
      <c r="BF450" s="1114"/>
      <c r="BG450" s="1121"/>
      <c r="BH450" s="1116" t="str">
        <f t="shared" si="84"/>
        <v>Sin Avance</v>
      </c>
      <c r="BI450" s="1122"/>
      <c r="BJ450" s="1122"/>
      <c r="BK450" s="1114"/>
      <c r="BL450" s="1123">
        <f t="shared" si="85"/>
        <v>1</v>
      </c>
      <c r="BM450" s="1117"/>
      <c r="BN450" s="1117"/>
      <c r="BO450" s="1116"/>
      <c r="BP450" s="1117"/>
      <c r="BQ450" s="1122"/>
      <c r="BR450" s="1122"/>
      <c r="BS450" s="1125" t="str">
        <f t="shared" si="86"/>
        <v/>
      </c>
      <c r="BT450" s="1116"/>
      <c r="BU450" s="1127"/>
      <c r="BV450" s="1194"/>
      <c r="BZ450" s="1196"/>
    </row>
    <row r="451" spans="1:78" s="588" customFormat="1" ht="47.25" customHeight="1">
      <c r="A451" s="581" t="s">
        <v>131</v>
      </c>
      <c r="B451" s="582">
        <v>44376</v>
      </c>
      <c r="C451" s="443" t="s">
        <v>2894</v>
      </c>
      <c r="D451" s="590" t="s">
        <v>2530</v>
      </c>
      <c r="E451" s="446" t="s">
        <v>2895</v>
      </c>
      <c r="F451" s="112" t="s">
        <v>98</v>
      </c>
      <c r="G451" s="446" t="s">
        <v>2896</v>
      </c>
      <c r="H451" s="446" t="s">
        <v>2897</v>
      </c>
      <c r="I451" s="443">
        <v>1</v>
      </c>
      <c r="J451" s="583" t="s">
        <v>2898</v>
      </c>
      <c r="K451" s="112" t="s">
        <v>110</v>
      </c>
      <c r="L451" s="446" t="s">
        <v>2899</v>
      </c>
      <c r="M451" s="446" t="s">
        <v>2900</v>
      </c>
      <c r="N451" s="443">
        <v>1</v>
      </c>
      <c r="O451" s="446" t="s">
        <v>2900</v>
      </c>
      <c r="P451" s="446" t="s">
        <v>2896</v>
      </c>
      <c r="Q451" s="466" t="s">
        <v>2896</v>
      </c>
      <c r="R451" s="591">
        <v>44389</v>
      </c>
      <c r="S451" s="584">
        <v>44740</v>
      </c>
      <c r="T451" s="113"/>
      <c r="U451" s="201">
        <f t="shared" si="78"/>
        <v>44740</v>
      </c>
      <c r="V451" s="450"/>
      <c r="W451" s="114"/>
      <c r="X451" s="115"/>
      <c r="Y451" s="1307" t="str">
        <f t="shared" si="79"/>
        <v>Sin Avance</v>
      </c>
      <c r="Z451" s="461"/>
      <c r="AA451" s="116"/>
      <c r="AB451" s="462"/>
      <c r="AC451" s="150"/>
      <c r="AD451" s="114"/>
      <c r="AE451" s="115"/>
      <c r="AF451" s="451" t="str">
        <f t="shared" si="80"/>
        <v>Sin Avance</v>
      </c>
      <c r="AG451" s="150"/>
      <c r="AH451" s="114"/>
      <c r="AI451" s="451"/>
      <c r="AJ451" s="150"/>
      <c r="AK451" s="116"/>
      <c r="AL451" s="115"/>
      <c r="AM451" s="451" t="str">
        <f t="shared" si="81"/>
        <v>Sin Avance</v>
      </c>
      <c r="AN451" s="463"/>
      <c r="AO451" s="116"/>
      <c r="AP451" s="462"/>
      <c r="AQ451" s="146"/>
      <c r="AR451" s="117"/>
      <c r="AS451" s="115"/>
      <c r="AT451" s="454" t="str">
        <f t="shared" si="82"/>
        <v>Sin Avance</v>
      </c>
      <c r="AU451" s="450"/>
      <c r="AV451" s="116"/>
      <c r="AW451" s="462"/>
      <c r="AX451" s="459"/>
      <c r="AY451" s="147"/>
      <c r="AZ451" s="115"/>
      <c r="BA451" s="451" t="str">
        <f t="shared" si="83"/>
        <v>Sin Avance</v>
      </c>
      <c r="BB451" s="148"/>
      <c r="BC451" s="114"/>
      <c r="BD451" s="114"/>
      <c r="BE451" s="464"/>
      <c r="BF451" s="117"/>
      <c r="BG451" s="118"/>
      <c r="BH451" s="451" t="str">
        <f t="shared" si="84"/>
        <v>Sin Avance</v>
      </c>
      <c r="BI451" s="455"/>
      <c r="BJ451" s="119"/>
      <c r="BK451" s="147"/>
      <c r="BL451" s="223" t="str">
        <f t="shared" si="85"/>
        <v>Sin Avance</v>
      </c>
      <c r="BM451" s="146"/>
      <c r="BN451" s="27"/>
      <c r="BO451" s="114"/>
      <c r="BP451" s="116"/>
      <c r="BQ451" s="455"/>
      <c r="BR451" s="119"/>
      <c r="BS451" s="458" t="str">
        <f t="shared" si="86"/>
        <v>En Ejecución</v>
      </c>
      <c r="BT451" s="114"/>
      <c r="BU451" s="145"/>
      <c r="BV451" s="586"/>
      <c r="BW451" s="587"/>
    </row>
    <row r="452" spans="1:78" s="588" customFormat="1" ht="47.25" customHeight="1">
      <c r="A452" s="581" t="s">
        <v>131</v>
      </c>
      <c r="B452" s="582">
        <v>44376</v>
      </c>
      <c r="C452" s="443" t="s">
        <v>2894</v>
      </c>
      <c r="D452" s="590" t="s">
        <v>2530</v>
      </c>
      <c r="E452" s="446" t="s">
        <v>2895</v>
      </c>
      <c r="F452" s="112" t="s">
        <v>98</v>
      </c>
      <c r="G452" s="446" t="s">
        <v>2901</v>
      </c>
      <c r="H452" s="446" t="s">
        <v>2897</v>
      </c>
      <c r="I452" s="443">
        <v>2</v>
      </c>
      <c r="J452" s="583" t="s">
        <v>2902</v>
      </c>
      <c r="K452" s="112" t="s">
        <v>110</v>
      </c>
      <c r="L452" s="446" t="s">
        <v>2903</v>
      </c>
      <c r="M452" s="446" t="s">
        <v>2904</v>
      </c>
      <c r="N452" s="443">
        <v>1</v>
      </c>
      <c r="O452" s="446" t="s">
        <v>2904</v>
      </c>
      <c r="P452" s="446" t="s">
        <v>2901</v>
      </c>
      <c r="Q452" s="466" t="s">
        <v>2901</v>
      </c>
      <c r="R452" s="591">
        <v>44389</v>
      </c>
      <c r="S452" s="584">
        <v>44740</v>
      </c>
      <c r="T452" s="113"/>
      <c r="U452" s="201">
        <f t="shared" si="78"/>
        <v>44740</v>
      </c>
      <c r="V452" s="450"/>
      <c r="W452" s="114"/>
      <c r="X452" s="115"/>
      <c r="Y452" s="1307" t="str">
        <f t="shared" si="79"/>
        <v>Sin Avance</v>
      </c>
      <c r="Z452" s="461"/>
      <c r="AA452" s="116"/>
      <c r="AB452" s="462"/>
      <c r="AC452" s="150"/>
      <c r="AD452" s="114"/>
      <c r="AE452" s="115"/>
      <c r="AF452" s="451" t="str">
        <f t="shared" si="80"/>
        <v>Sin Avance</v>
      </c>
      <c r="AG452" s="150"/>
      <c r="AH452" s="114"/>
      <c r="AI452" s="451"/>
      <c r="AJ452" s="150"/>
      <c r="AK452" s="116"/>
      <c r="AL452" s="115"/>
      <c r="AM452" s="451" t="str">
        <f t="shared" si="81"/>
        <v>Sin Avance</v>
      </c>
      <c r="AN452" s="463"/>
      <c r="AO452" s="116"/>
      <c r="AP452" s="462"/>
      <c r="AQ452" s="146"/>
      <c r="AR452" s="117"/>
      <c r="AS452" s="115"/>
      <c r="AT452" s="454" t="str">
        <f t="shared" si="82"/>
        <v>Sin Avance</v>
      </c>
      <c r="AU452" s="450"/>
      <c r="AV452" s="116"/>
      <c r="AW452" s="462"/>
      <c r="AX452" s="459"/>
      <c r="AY452" s="147"/>
      <c r="AZ452" s="115"/>
      <c r="BA452" s="451" t="str">
        <f t="shared" si="83"/>
        <v>Sin Avance</v>
      </c>
      <c r="BB452" s="148"/>
      <c r="BC452" s="114"/>
      <c r="BD452" s="114"/>
      <c r="BE452" s="464"/>
      <c r="BF452" s="117"/>
      <c r="BG452" s="118"/>
      <c r="BH452" s="451" t="str">
        <f t="shared" si="84"/>
        <v>Sin Avance</v>
      </c>
      <c r="BI452" s="455"/>
      <c r="BJ452" s="119"/>
      <c r="BK452" s="147"/>
      <c r="BL452" s="223" t="str">
        <f t="shared" si="85"/>
        <v>Sin Avance</v>
      </c>
      <c r="BM452" s="146"/>
      <c r="BN452" s="27"/>
      <c r="BO452" s="114"/>
      <c r="BP452" s="116"/>
      <c r="BQ452" s="455"/>
      <c r="BR452" s="119"/>
      <c r="BS452" s="458" t="str">
        <f t="shared" si="86"/>
        <v>En Ejecución</v>
      </c>
      <c r="BT452" s="114"/>
      <c r="BU452" s="145"/>
      <c r="BV452" s="586"/>
      <c r="BW452" s="587"/>
    </row>
    <row r="453" spans="1:78" s="1195" customFormat="1" ht="47.25" customHeight="1">
      <c r="A453" s="1188" t="s">
        <v>131</v>
      </c>
      <c r="B453" s="1189">
        <v>44376</v>
      </c>
      <c r="C453" s="781" t="s">
        <v>2894</v>
      </c>
      <c r="D453" s="1190" t="s">
        <v>2530</v>
      </c>
      <c r="E453" s="780" t="s">
        <v>2895</v>
      </c>
      <c r="F453" s="778" t="s">
        <v>98</v>
      </c>
      <c r="G453" s="779" t="s">
        <v>2880</v>
      </c>
      <c r="H453" s="779" t="s">
        <v>2897</v>
      </c>
      <c r="I453" s="781">
        <v>3</v>
      </c>
      <c r="J453" s="1200" t="s">
        <v>4238</v>
      </c>
      <c r="K453" s="778" t="s">
        <v>110</v>
      </c>
      <c r="L453" s="1200" t="s">
        <v>4235</v>
      </c>
      <c r="M453" s="1206" t="s">
        <v>4236</v>
      </c>
      <c r="N453" s="1207">
        <v>1</v>
      </c>
      <c r="O453" s="1206" t="s">
        <v>4236</v>
      </c>
      <c r="P453" s="779" t="s">
        <v>2880</v>
      </c>
      <c r="Q453" s="779" t="s">
        <v>2880</v>
      </c>
      <c r="R453" s="1192">
        <v>44389</v>
      </c>
      <c r="S453" s="1192">
        <v>44740</v>
      </c>
      <c r="T453" s="783">
        <v>183</v>
      </c>
      <c r="U453" s="1193">
        <f>S453+T453</f>
        <v>44923</v>
      </c>
      <c r="V453" s="1113">
        <v>44601</v>
      </c>
      <c r="W453" s="1201" t="s">
        <v>4097</v>
      </c>
      <c r="X453" s="1119">
        <v>0.85</v>
      </c>
      <c r="Y453" s="1321" t="str">
        <f t="shared" si="79"/>
        <v>Satisfactorio</v>
      </c>
      <c r="Z453" s="1118">
        <v>44621</v>
      </c>
      <c r="AA453" s="1117" t="s">
        <v>4094</v>
      </c>
      <c r="AB453" s="1117" t="s">
        <v>346</v>
      </c>
      <c r="AC453" s="1202">
        <v>44627</v>
      </c>
      <c r="AD453" s="1203" t="s">
        <v>4098</v>
      </c>
      <c r="AE453" s="1204">
        <v>0.5</v>
      </c>
      <c r="AF453" s="1316" t="str">
        <f t="shared" si="80"/>
        <v>No Satisfactorio</v>
      </c>
      <c r="AG453" s="1113"/>
      <c r="AH453" s="1116"/>
      <c r="AI453" s="1116"/>
      <c r="AJ453" s="1113"/>
      <c r="AK453" s="1117"/>
      <c r="AL453" s="1119"/>
      <c r="AM453" s="1116" t="str">
        <f t="shared" si="81"/>
        <v>Sin Avance</v>
      </c>
      <c r="AN453" s="1117"/>
      <c r="AO453" s="1117"/>
      <c r="AP453" s="1117"/>
      <c r="AQ453" s="1117"/>
      <c r="AR453" s="1114"/>
      <c r="AS453" s="1119"/>
      <c r="AT453" s="1120" t="str">
        <f t="shared" si="82"/>
        <v>Sin Avance</v>
      </c>
      <c r="AU453" s="1113"/>
      <c r="AV453" s="1117"/>
      <c r="AW453" s="1117"/>
      <c r="AX453" s="1116"/>
      <c r="AY453" s="1114"/>
      <c r="AZ453" s="1119"/>
      <c r="BA453" s="1116" t="str">
        <f t="shared" si="83"/>
        <v>Sin Avance</v>
      </c>
      <c r="BB453" s="1116"/>
      <c r="BC453" s="1116"/>
      <c r="BD453" s="1116"/>
      <c r="BE453" s="1114"/>
      <c r="BF453" s="1114"/>
      <c r="BG453" s="1121"/>
      <c r="BH453" s="1116" t="str">
        <f t="shared" si="84"/>
        <v>Sin Avance</v>
      </c>
      <c r="BI453" s="1122"/>
      <c r="BJ453" s="1122"/>
      <c r="BK453" s="1114"/>
      <c r="BL453" s="1135">
        <f t="shared" si="85"/>
        <v>0.85</v>
      </c>
      <c r="BM453" s="1117"/>
      <c r="BN453" s="1117"/>
      <c r="BO453" s="1116"/>
      <c r="BP453" s="1117"/>
      <c r="BQ453" s="1122"/>
      <c r="BR453" s="1122"/>
      <c r="BS453" s="1125" t="str">
        <f t="shared" si="86"/>
        <v>En Ejecución</v>
      </c>
      <c r="BT453" s="1116"/>
      <c r="BU453" s="1127"/>
      <c r="BV453" s="1194"/>
      <c r="BZ453" s="1196"/>
    </row>
    <row r="454" spans="1:78" s="588" customFormat="1" ht="47.25" customHeight="1">
      <c r="A454" s="581" t="s">
        <v>131</v>
      </c>
      <c r="B454" s="582">
        <v>44376</v>
      </c>
      <c r="C454" s="443" t="s">
        <v>2905</v>
      </c>
      <c r="D454" s="590" t="s">
        <v>2530</v>
      </c>
      <c r="E454" s="446" t="s">
        <v>2906</v>
      </c>
      <c r="F454" s="112" t="s">
        <v>102</v>
      </c>
      <c r="G454" s="446" t="s">
        <v>2868</v>
      </c>
      <c r="H454" s="446" t="s">
        <v>2907</v>
      </c>
      <c r="I454" s="443">
        <v>1</v>
      </c>
      <c r="J454" s="583" t="s">
        <v>2908</v>
      </c>
      <c r="K454" s="112" t="s">
        <v>110</v>
      </c>
      <c r="L454" s="443" t="s">
        <v>2909</v>
      </c>
      <c r="M454" s="446" t="s">
        <v>2910</v>
      </c>
      <c r="N454" s="443">
        <v>1</v>
      </c>
      <c r="O454" s="446" t="s">
        <v>2910</v>
      </c>
      <c r="P454" s="112" t="s">
        <v>852</v>
      </c>
      <c r="Q454" s="247" t="s">
        <v>852</v>
      </c>
      <c r="R454" s="591">
        <v>44376</v>
      </c>
      <c r="S454" s="584">
        <v>44740</v>
      </c>
      <c r="T454" s="113"/>
      <c r="U454" s="201">
        <f t="shared" si="78"/>
        <v>44740</v>
      </c>
      <c r="V454" s="450"/>
      <c r="W454" s="114"/>
      <c r="X454" s="115"/>
      <c r="Y454" s="1307" t="str">
        <f t="shared" si="79"/>
        <v>Sin Avance</v>
      </c>
      <c r="Z454" s="461"/>
      <c r="AA454" s="116"/>
      <c r="AB454" s="462"/>
      <c r="AC454" s="150"/>
      <c r="AD454" s="114"/>
      <c r="AE454" s="115"/>
      <c r="AF454" s="451" t="str">
        <f t="shared" si="80"/>
        <v>Sin Avance</v>
      </c>
      <c r="AG454" s="150"/>
      <c r="AH454" s="114"/>
      <c r="AI454" s="451"/>
      <c r="AJ454" s="150"/>
      <c r="AK454" s="116"/>
      <c r="AL454" s="115"/>
      <c r="AM454" s="451" t="str">
        <f t="shared" si="81"/>
        <v>Sin Avance</v>
      </c>
      <c r="AN454" s="463"/>
      <c r="AO454" s="116"/>
      <c r="AP454" s="462"/>
      <c r="AQ454" s="146"/>
      <c r="AR454" s="117"/>
      <c r="AS454" s="115"/>
      <c r="AT454" s="454" t="str">
        <f t="shared" si="82"/>
        <v>Sin Avance</v>
      </c>
      <c r="AU454" s="450"/>
      <c r="AV454" s="116"/>
      <c r="AW454" s="462"/>
      <c r="AX454" s="459"/>
      <c r="AY454" s="147"/>
      <c r="AZ454" s="115"/>
      <c r="BA454" s="451" t="str">
        <f t="shared" si="83"/>
        <v>Sin Avance</v>
      </c>
      <c r="BB454" s="148"/>
      <c r="BC454" s="114"/>
      <c r="BD454" s="114"/>
      <c r="BE454" s="464"/>
      <c r="BF454" s="117"/>
      <c r="BG454" s="118"/>
      <c r="BH454" s="451" t="str">
        <f t="shared" si="84"/>
        <v>Sin Avance</v>
      </c>
      <c r="BI454" s="455"/>
      <c r="BJ454" s="119"/>
      <c r="BK454" s="147"/>
      <c r="BL454" s="223" t="str">
        <f t="shared" si="85"/>
        <v>Sin Avance</v>
      </c>
      <c r="BM454" s="146"/>
      <c r="BN454" s="27"/>
      <c r="BO454" s="114"/>
      <c r="BP454" s="116"/>
      <c r="BQ454" s="455"/>
      <c r="BR454" s="119"/>
      <c r="BS454" s="458" t="str">
        <f t="shared" si="86"/>
        <v>En Ejecución</v>
      </c>
      <c r="BT454" s="114"/>
      <c r="BU454" s="145"/>
      <c r="BV454" s="586"/>
      <c r="BW454" s="587"/>
    </row>
    <row r="455" spans="1:78" s="588" customFormat="1" ht="47.25" customHeight="1">
      <c r="A455" s="609" t="s">
        <v>131</v>
      </c>
      <c r="B455" s="610">
        <v>44376</v>
      </c>
      <c r="C455" s="133" t="s">
        <v>2911</v>
      </c>
      <c r="D455" s="611" t="s">
        <v>2530</v>
      </c>
      <c r="E455" s="131" t="s">
        <v>2912</v>
      </c>
      <c r="F455" s="140" t="s">
        <v>102</v>
      </c>
      <c r="G455" s="131" t="s">
        <v>2913</v>
      </c>
      <c r="H455" s="438" t="s">
        <v>2914</v>
      </c>
      <c r="I455" s="133">
        <v>1</v>
      </c>
      <c r="J455" s="614" t="s">
        <v>2915</v>
      </c>
      <c r="K455" s="140" t="s">
        <v>110</v>
      </c>
      <c r="L455" s="133" t="s">
        <v>2916</v>
      </c>
      <c r="M455" s="131" t="s">
        <v>2917</v>
      </c>
      <c r="N455" s="615">
        <v>1</v>
      </c>
      <c r="O455" s="131" t="s">
        <v>2917</v>
      </c>
      <c r="P455" s="140" t="s">
        <v>1480</v>
      </c>
      <c r="Q455" s="626" t="s">
        <v>1480</v>
      </c>
      <c r="R455" s="627">
        <v>44409</v>
      </c>
      <c r="S455" s="613">
        <v>44740</v>
      </c>
      <c r="T455" s="142"/>
      <c r="U455" s="201">
        <f t="shared" si="78"/>
        <v>44740</v>
      </c>
      <c r="V455" s="385"/>
      <c r="W455" s="386"/>
      <c r="X455" s="134"/>
      <c r="Y455" s="1307" t="str">
        <f t="shared" si="79"/>
        <v>Sin Avance</v>
      </c>
      <c r="Z455" s="394"/>
      <c r="AA455" s="116"/>
      <c r="AB455" s="462"/>
      <c r="AC455" s="396"/>
      <c r="AD455" s="386"/>
      <c r="AE455" s="134"/>
      <c r="AF455" s="451" t="str">
        <f t="shared" si="80"/>
        <v>Sin Avance</v>
      </c>
      <c r="AG455" s="396"/>
      <c r="AH455" s="386"/>
      <c r="AI455" s="387"/>
      <c r="AJ455" s="396"/>
      <c r="AK455" s="116"/>
      <c r="AL455" s="134"/>
      <c r="AM455" s="451" t="str">
        <f t="shared" si="81"/>
        <v>Sin Avance</v>
      </c>
      <c r="AN455" s="463"/>
      <c r="AO455" s="116"/>
      <c r="AP455" s="462"/>
      <c r="AQ455" s="146"/>
      <c r="AR455" s="117"/>
      <c r="AS455" s="115"/>
      <c r="AT455" s="454" t="str">
        <f t="shared" si="82"/>
        <v>Sin Avance</v>
      </c>
      <c r="AU455" s="450"/>
      <c r="AV455" s="116"/>
      <c r="AW455" s="462"/>
      <c r="AX455" s="459"/>
      <c r="AY455" s="147"/>
      <c r="AZ455" s="115"/>
      <c r="BA455" s="451" t="str">
        <f t="shared" si="83"/>
        <v>Sin Avance</v>
      </c>
      <c r="BB455" s="148"/>
      <c r="BC455" s="114"/>
      <c r="BD455" s="114"/>
      <c r="BE455" s="464"/>
      <c r="BF455" s="117"/>
      <c r="BG455" s="118"/>
      <c r="BH455" s="451" t="str">
        <f t="shared" si="84"/>
        <v>Sin Avance</v>
      </c>
      <c r="BI455" s="455"/>
      <c r="BJ455" s="119"/>
      <c r="BK455" s="147"/>
      <c r="BL455" s="223" t="str">
        <f t="shared" si="85"/>
        <v>Sin Avance</v>
      </c>
      <c r="BM455" s="398"/>
      <c r="BN455" s="34"/>
      <c r="BO455" s="386"/>
      <c r="BP455" s="395"/>
      <c r="BQ455" s="390"/>
      <c r="BR455" s="391"/>
      <c r="BS455" s="458" t="str">
        <f t="shared" si="86"/>
        <v>En Ejecución</v>
      </c>
      <c r="BT455" s="386"/>
      <c r="BU455" s="145"/>
      <c r="BV455" s="586"/>
      <c r="BW455" s="587"/>
    </row>
    <row r="456" spans="1:78" s="1195" customFormat="1" ht="42" customHeight="1">
      <c r="A456" s="1188" t="s">
        <v>131</v>
      </c>
      <c r="B456" s="1189">
        <v>44376</v>
      </c>
      <c r="C456" s="781" t="s">
        <v>2918</v>
      </c>
      <c r="D456" s="1190" t="s">
        <v>2530</v>
      </c>
      <c r="E456" s="779" t="s">
        <v>2919</v>
      </c>
      <c r="F456" s="778" t="s">
        <v>102</v>
      </c>
      <c r="G456" s="779" t="s">
        <v>1475</v>
      </c>
      <c r="H456" s="1191" t="s">
        <v>2920</v>
      </c>
      <c r="I456" s="781">
        <v>1</v>
      </c>
      <c r="J456" s="1191" t="s">
        <v>2921</v>
      </c>
      <c r="K456" s="778" t="s">
        <v>110</v>
      </c>
      <c r="L456" s="779" t="s">
        <v>2922</v>
      </c>
      <c r="M456" s="779" t="s">
        <v>2923</v>
      </c>
      <c r="N456" s="781">
        <v>1</v>
      </c>
      <c r="O456" s="779" t="s">
        <v>2923</v>
      </c>
      <c r="P456" s="778" t="s">
        <v>1480</v>
      </c>
      <c r="Q456" s="1131" t="s">
        <v>1480</v>
      </c>
      <c r="R456" s="1192">
        <v>44391</v>
      </c>
      <c r="S456" s="1192">
        <v>44500</v>
      </c>
      <c r="T456" s="783"/>
      <c r="U456" s="1193">
        <f t="shared" si="78"/>
        <v>44500</v>
      </c>
      <c r="V456" s="1113">
        <v>44498</v>
      </c>
      <c r="W456" s="1116" t="s">
        <v>2924</v>
      </c>
      <c r="X456" s="1119">
        <v>1</v>
      </c>
      <c r="Y456" s="1321" t="str">
        <f t="shared" si="79"/>
        <v>Destacado</v>
      </c>
      <c r="Z456" s="1118">
        <v>44546</v>
      </c>
      <c r="AA456" s="1117" t="s">
        <v>2925</v>
      </c>
      <c r="AB456" s="1117" t="s">
        <v>584</v>
      </c>
      <c r="AC456" s="1113"/>
      <c r="AD456" s="1116"/>
      <c r="AE456" s="1119"/>
      <c r="AF456" s="1322" t="str">
        <f t="shared" si="80"/>
        <v>Sin Avance</v>
      </c>
      <c r="AG456" s="1113"/>
      <c r="AH456" s="1116"/>
      <c r="AI456" s="1116"/>
      <c r="AJ456" s="1113"/>
      <c r="AK456" s="1117"/>
      <c r="AL456" s="1119"/>
      <c r="AM456" s="1116" t="str">
        <f t="shared" si="81"/>
        <v>Sin Avance</v>
      </c>
      <c r="AN456" s="1117"/>
      <c r="AO456" s="1117"/>
      <c r="AP456" s="1117"/>
      <c r="AQ456" s="1117"/>
      <c r="AR456" s="1114"/>
      <c r="AS456" s="1119"/>
      <c r="AT456" s="1120" t="str">
        <f t="shared" si="82"/>
        <v>Sin Avance</v>
      </c>
      <c r="AU456" s="1113"/>
      <c r="AV456" s="1117"/>
      <c r="AW456" s="1117"/>
      <c r="AX456" s="1116"/>
      <c r="AY456" s="1114"/>
      <c r="AZ456" s="1119"/>
      <c r="BA456" s="1116" t="str">
        <f t="shared" si="83"/>
        <v>Sin Avance</v>
      </c>
      <c r="BB456" s="1116"/>
      <c r="BC456" s="1116"/>
      <c r="BD456" s="1116"/>
      <c r="BE456" s="1114"/>
      <c r="BF456" s="1114"/>
      <c r="BG456" s="1121"/>
      <c r="BH456" s="1116" t="str">
        <f t="shared" si="84"/>
        <v>Sin Avance</v>
      </c>
      <c r="BI456" s="1122"/>
      <c r="BJ456" s="1122"/>
      <c r="BK456" s="1114"/>
      <c r="BL456" s="1135">
        <f t="shared" si="85"/>
        <v>1</v>
      </c>
      <c r="BM456" s="1117" t="s">
        <v>96</v>
      </c>
      <c r="BN456" s="1117" t="s">
        <v>96</v>
      </c>
      <c r="BO456" s="1113">
        <v>44701</v>
      </c>
      <c r="BP456" s="1117" t="s">
        <v>4218</v>
      </c>
      <c r="BQ456" s="1122" t="s">
        <v>96</v>
      </c>
      <c r="BR456" s="1122" t="s">
        <v>96</v>
      </c>
      <c r="BS456" s="1125" t="str">
        <f t="shared" si="86"/>
        <v>Cerrada</v>
      </c>
      <c r="BT456" s="1116" t="s">
        <v>4219</v>
      </c>
      <c r="BU456" s="1127" t="s">
        <v>186</v>
      </c>
      <c r="BV456" s="1194"/>
      <c r="BZ456" s="1196"/>
    </row>
    <row r="457" spans="1:78" s="588" customFormat="1" ht="47.25" customHeight="1">
      <c r="A457" s="581" t="s">
        <v>131</v>
      </c>
      <c r="B457" s="582">
        <v>44376</v>
      </c>
      <c r="C457" s="443" t="s">
        <v>2918</v>
      </c>
      <c r="D457" s="590" t="s">
        <v>2530</v>
      </c>
      <c r="E457" s="446" t="s">
        <v>2919</v>
      </c>
      <c r="F457" s="112" t="s">
        <v>102</v>
      </c>
      <c r="G457" s="446" t="s">
        <v>1475</v>
      </c>
      <c r="H457" s="583" t="s">
        <v>2920</v>
      </c>
      <c r="I457" s="443">
        <v>2</v>
      </c>
      <c r="J457" s="583" t="s">
        <v>2926</v>
      </c>
      <c r="K457" s="112" t="s">
        <v>110</v>
      </c>
      <c r="L457" s="446" t="s">
        <v>2927</v>
      </c>
      <c r="M457" s="446" t="s">
        <v>2928</v>
      </c>
      <c r="N457" s="443">
        <v>1</v>
      </c>
      <c r="O457" s="446" t="s">
        <v>2928</v>
      </c>
      <c r="P457" s="112" t="s">
        <v>1480</v>
      </c>
      <c r="Q457" s="382" t="s">
        <v>1480</v>
      </c>
      <c r="R457" s="589">
        <v>44391</v>
      </c>
      <c r="S457" s="584">
        <v>44740</v>
      </c>
      <c r="T457" s="113"/>
      <c r="U457" s="201">
        <f t="shared" si="78"/>
        <v>44740</v>
      </c>
      <c r="V457" s="450"/>
      <c r="W457" s="114"/>
      <c r="X457" s="115"/>
      <c r="Y457" s="1307" t="str">
        <f t="shared" si="79"/>
        <v>Sin Avance</v>
      </c>
      <c r="Z457" s="461"/>
      <c r="AA457" s="116"/>
      <c r="AB457" s="462"/>
      <c r="AC457" s="150"/>
      <c r="AD457" s="114"/>
      <c r="AE457" s="115"/>
      <c r="AF457" s="451" t="str">
        <f t="shared" si="80"/>
        <v>Sin Avance</v>
      </c>
      <c r="AG457" s="150"/>
      <c r="AH457" s="114"/>
      <c r="AI457" s="451"/>
      <c r="AJ457" s="150"/>
      <c r="AK457" s="116"/>
      <c r="AL457" s="115"/>
      <c r="AM457" s="451" t="str">
        <f t="shared" si="81"/>
        <v>Sin Avance</v>
      </c>
      <c r="AN457" s="463"/>
      <c r="AO457" s="116"/>
      <c r="AP457" s="462"/>
      <c r="AQ457" s="146"/>
      <c r="AR457" s="117"/>
      <c r="AS457" s="115"/>
      <c r="AT457" s="454" t="str">
        <f t="shared" si="82"/>
        <v>Sin Avance</v>
      </c>
      <c r="AU457" s="450"/>
      <c r="AV457" s="116"/>
      <c r="AW457" s="462"/>
      <c r="AX457" s="459"/>
      <c r="AY457" s="147"/>
      <c r="AZ457" s="115"/>
      <c r="BA457" s="451" t="str">
        <f t="shared" si="83"/>
        <v>Sin Avance</v>
      </c>
      <c r="BB457" s="148"/>
      <c r="BC457" s="114"/>
      <c r="BD457" s="114"/>
      <c r="BE457" s="464"/>
      <c r="BF457" s="117"/>
      <c r="BG457" s="118"/>
      <c r="BH457" s="451" t="str">
        <f t="shared" si="84"/>
        <v>Sin Avance</v>
      </c>
      <c r="BI457" s="455"/>
      <c r="BJ457" s="119"/>
      <c r="BK457" s="147"/>
      <c r="BL457" s="223" t="str">
        <f t="shared" si="85"/>
        <v>Sin Avance</v>
      </c>
      <c r="BM457" s="146"/>
      <c r="BN457" s="27"/>
      <c r="BO457" s="114"/>
      <c r="BP457" s="116"/>
      <c r="BQ457" s="455"/>
      <c r="BR457" s="119"/>
      <c r="BS457" s="458" t="str">
        <f t="shared" si="86"/>
        <v>En Ejecución</v>
      </c>
      <c r="BT457" s="114"/>
      <c r="BU457" s="145"/>
      <c r="BV457" s="586"/>
      <c r="BW457" s="587"/>
    </row>
    <row r="458" spans="1:78" s="588" customFormat="1" ht="42" customHeight="1">
      <c r="A458" s="581" t="s">
        <v>131</v>
      </c>
      <c r="B458" s="582">
        <v>44376</v>
      </c>
      <c r="C458" s="443" t="s">
        <v>2929</v>
      </c>
      <c r="D458" s="590" t="s">
        <v>2530</v>
      </c>
      <c r="E458" s="446" t="s">
        <v>2930</v>
      </c>
      <c r="F458" s="112" t="s">
        <v>102</v>
      </c>
      <c r="G458" s="112" t="s">
        <v>2931</v>
      </c>
      <c r="H458" s="447" t="s">
        <v>2932</v>
      </c>
      <c r="I458" s="443">
        <v>1</v>
      </c>
      <c r="J458" s="583" t="s">
        <v>2933</v>
      </c>
      <c r="K458" s="112" t="s">
        <v>110</v>
      </c>
      <c r="L458" s="446" t="s">
        <v>2934</v>
      </c>
      <c r="M458" s="446" t="s">
        <v>2935</v>
      </c>
      <c r="N458" s="443">
        <v>1</v>
      </c>
      <c r="O458" s="446" t="s">
        <v>2935</v>
      </c>
      <c r="P458" s="140" t="s">
        <v>1335</v>
      </c>
      <c r="Q458" s="422" t="s">
        <v>1335</v>
      </c>
      <c r="R458" s="591">
        <v>44392</v>
      </c>
      <c r="S458" s="584">
        <v>44740</v>
      </c>
      <c r="T458" s="113"/>
      <c r="U458" s="201">
        <f t="shared" ref="U458:U521" si="87">S458+T458</f>
        <v>44740</v>
      </c>
      <c r="V458" s="450">
        <v>44425</v>
      </c>
      <c r="W458" s="116" t="s">
        <v>812</v>
      </c>
      <c r="X458" s="115">
        <v>0.4</v>
      </c>
      <c r="Y458" s="1307" t="str">
        <f t="shared" ref="Y458:Y521" si="88">IF(X458="","Sin Avance",IF(X458&gt;95%,"Destacado",IF(X458&gt;=80%,"Satisfactorio","No Satisfactorio")))</f>
        <v>No Satisfactorio</v>
      </c>
      <c r="Z458" s="450">
        <v>44442</v>
      </c>
      <c r="AA458" s="116" t="s">
        <v>813</v>
      </c>
      <c r="AB458" s="452" t="s">
        <v>814</v>
      </c>
      <c r="AC458" s="450">
        <v>44526</v>
      </c>
      <c r="AD458" s="114" t="s">
        <v>815</v>
      </c>
      <c r="AE458" s="115">
        <v>1</v>
      </c>
      <c r="AF458" s="451" t="str">
        <f t="shared" ref="AF458:AF521" si="89">IF(AE458="","Sin Avance",IF(AE458&gt;95%,"Destacado",IF(AE458&gt;=80%,"Satisfactorio","No Satisfactorio")))</f>
        <v>Destacado</v>
      </c>
      <c r="AG458" s="150">
        <v>44546</v>
      </c>
      <c r="AH458" s="116" t="s">
        <v>816</v>
      </c>
      <c r="AI458" s="452" t="s">
        <v>817</v>
      </c>
      <c r="AJ458" s="38"/>
      <c r="AK458" s="116"/>
      <c r="AL458" s="115"/>
      <c r="AM458" s="451" t="str">
        <f t="shared" ref="AM458:AM521" si="90">IF(AL458="","Sin Avance",IF(AL458&gt;95%,"Destacado",IF(AL458&gt;=80%,"Satisfactorio","No Satisfactorio")))</f>
        <v>Sin Avance</v>
      </c>
      <c r="AN458" s="463"/>
      <c r="AO458" s="116"/>
      <c r="AP458" s="462"/>
      <c r="AQ458" s="146"/>
      <c r="AR458" s="117"/>
      <c r="AS458" s="115"/>
      <c r="AT458" s="454" t="str">
        <f t="shared" ref="AT458:AT521" si="91">IF(AS458="","Sin Avance",IF(AS458&gt;95%,"Destacado",IF(AS458&gt;=80%,"Satisfactorio","No Satisfactorio")))</f>
        <v>Sin Avance</v>
      </c>
      <c r="AU458" s="450"/>
      <c r="AV458" s="116"/>
      <c r="AW458" s="462"/>
      <c r="AX458" s="459"/>
      <c r="AY458" s="147"/>
      <c r="AZ458" s="115"/>
      <c r="BA458" s="451" t="str">
        <f t="shared" ref="BA458:BA521" si="92">IF(AZ458="","Sin Avance",IF(AZ458&gt;95%,"Destacado",IF(AZ458&gt;=80%,"Satisfactorio","No Satisfactorio")))</f>
        <v>Sin Avance</v>
      </c>
      <c r="BB458" s="148"/>
      <c r="BC458" s="114"/>
      <c r="BD458" s="114"/>
      <c r="BE458" s="464"/>
      <c r="BF458" s="117"/>
      <c r="BG458" s="118"/>
      <c r="BH458" s="451" t="str">
        <f t="shared" ref="BH458:BH521" si="93">IF(BG458="","Sin Avance",IF(BG458&gt;95%,"Destacado",IF(BG458&gt;=80%,"Satisfactorio","No Satisfactorio")))</f>
        <v>Sin Avance</v>
      </c>
      <c r="BI458" s="455"/>
      <c r="BJ458" s="119"/>
      <c r="BK458" s="147"/>
      <c r="BL458" s="456">
        <f t="shared" ref="BL458:BL521" si="94">IF(E458="","",IF(OR(X458=100%,AE458=100%,AL458=100%,AS458=100%,AZ458=100%,BG458=100%),100%,IF(V458="","Sin Avance",MAX(X458,AE458,AL458,AS458,AZ458,BG458))))</f>
        <v>1</v>
      </c>
      <c r="BM458" s="628"/>
      <c r="BN458" s="629"/>
      <c r="BO458" s="488"/>
      <c r="BP458" s="488"/>
      <c r="BQ458" s="119"/>
      <c r="BR458" s="119"/>
      <c r="BS458" s="458" t="str">
        <f t="shared" ref="BS458:BS521" si="95">IF(OR(BL458="Sin Avance",BL458&lt;100%),"En Ejecución",IF(AND(BQ458="SI",BR458="si"),"Cerrada",IF(AND(BQ458="SI",BR458="NO"),"Inefectiva",IF(BQ458="SI","Eficaz",IF(BQ458="NO","Ineficaz","")))))</f>
        <v/>
      </c>
      <c r="BT458" s="481"/>
      <c r="BU458" s="336"/>
      <c r="BV458" s="586"/>
      <c r="BW458" s="587"/>
    </row>
    <row r="459" spans="1:78" s="588" customFormat="1" ht="47.25" customHeight="1">
      <c r="A459" s="581" t="s">
        <v>131</v>
      </c>
      <c r="B459" s="582">
        <v>44376</v>
      </c>
      <c r="C459" s="443" t="s">
        <v>2936</v>
      </c>
      <c r="D459" s="590" t="s">
        <v>2530</v>
      </c>
      <c r="E459" s="446" t="s">
        <v>2937</v>
      </c>
      <c r="F459" s="112" t="s">
        <v>102</v>
      </c>
      <c r="G459" s="112" t="s">
        <v>2931</v>
      </c>
      <c r="H459" s="447" t="s">
        <v>2938</v>
      </c>
      <c r="I459" s="443">
        <v>1</v>
      </c>
      <c r="J459" s="583" t="s">
        <v>2939</v>
      </c>
      <c r="K459" s="112" t="s">
        <v>110</v>
      </c>
      <c r="L459" s="443" t="s">
        <v>2940</v>
      </c>
      <c r="M459" s="446" t="s">
        <v>2941</v>
      </c>
      <c r="N459" s="443">
        <v>1</v>
      </c>
      <c r="O459" s="446" t="s">
        <v>2941</v>
      </c>
      <c r="P459" s="140" t="s">
        <v>1335</v>
      </c>
      <c r="Q459" s="422" t="s">
        <v>1335</v>
      </c>
      <c r="R459" s="591">
        <v>44392</v>
      </c>
      <c r="S459" s="584">
        <v>44740</v>
      </c>
      <c r="T459" s="113"/>
      <c r="U459" s="201">
        <f t="shared" si="87"/>
        <v>44740</v>
      </c>
      <c r="V459" s="450"/>
      <c r="W459" s="114"/>
      <c r="X459" s="115"/>
      <c r="Y459" s="1307" t="str">
        <f t="shared" si="88"/>
        <v>Sin Avance</v>
      </c>
      <c r="Z459" s="461"/>
      <c r="AA459" s="116"/>
      <c r="AB459" s="462"/>
      <c r="AC459" s="150"/>
      <c r="AD459" s="114"/>
      <c r="AE459" s="115"/>
      <c r="AF459" s="451" t="str">
        <f t="shared" si="89"/>
        <v>Sin Avance</v>
      </c>
      <c r="AG459" s="150"/>
      <c r="AH459" s="114"/>
      <c r="AI459" s="451"/>
      <c r="AJ459" s="150"/>
      <c r="AK459" s="116"/>
      <c r="AL459" s="115"/>
      <c r="AM459" s="451" t="str">
        <f t="shared" si="90"/>
        <v>Sin Avance</v>
      </c>
      <c r="AN459" s="463"/>
      <c r="AO459" s="116"/>
      <c r="AP459" s="462"/>
      <c r="AQ459" s="146"/>
      <c r="AR459" s="117"/>
      <c r="AS459" s="115"/>
      <c r="AT459" s="454" t="str">
        <f t="shared" si="91"/>
        <v>Sin Avance</v>
      </c>
      <c r="AU459" s="450"/>
      <c r="AV459" s="116"/>
      <c r="AW459" s="462"/>
      <c r="AX459" s="459"/>
      <c r="AY459" s="147"/>
      <c r="AZ459" s="115"/>
      <c r="BA459" s="451" t="str">
        <f t="shared" si="92"/>
        <v>Sin Avance</v>
      </c>
      <c r="BB459" s="148"/>
      <c r="BC459" s="114"/>
      <c r="BD459" s="114"/>
      <c r="BE459" s="464"/>
      <c r="BF459" s="117"/>
      <c r="BG459" s="118"/>
      <c r="BH459" s="451" t="str">
        <f t="shared" si="93"/>
        <v>Sin Avance</v>
      </c>
      <c r="BI459" s="455"/>
      <c r="BJ459" s="119"/>
      <c r="BK459" s="147"/>
      <c r="BL459" s="223" t="str">
        <f t="shared" si="94"/>
        <v>Sin Avance</v>
      </c>
      <c r="BM459" s="146"/>
      <c r="BN459" s="27"/>
      <c r="BO459" s="114"/>
      <c r="BP459" s="116"/>
      <c r="BQ459" s="455"/>
      <c r="BR459" s="119"/>
      <c r="BS459" s="458" t="str">
        <f t="shared" si="95"/>
        <v>En Ejecución</v>
      </c>
      <c r="BT459" s="114"/>
      <c r="BU459" s="145"/>
      <c r="BV459" s="586"/>
      <c r="BW459" s="587"/>
    </row>
    <row r="460" spans="1:78" s="588" customFormat="1" ht="42" customHeight="1">
      <c r="A460" s="112" t="s">
        <v>131</v>
      </c>
      <c r="B460" s="592">
        <v>44376</v>
      </c>
      <c r="C460" s="443" t="s">
        <v>2942</v>
      </c>
      <c r="D460" s="590" t="s">
        <v>2530</v>
      </c>
      <c r="E460" s="445" t="s">
        <v>2943</v>
      </c>
      <c r="F460" s="112" t="s">
        <v>98</v>
      </c>
      <c r="G460" s="112" t="s">
        <v>2931</v>
      </c>
      <c r="H460" s="445" t="s">
        <v>2944</v>
      </c>
      <c r="I460" s="443">
        <v>1</v>
      </c>
      <c r="J460" s="445" t="s">
        <v>2945</v>
      </c>
      <c r="K460" s="112" t="s">
        <v>110</v>
      </c>
      <c r="L460" s="446" t="s">
        <v>2946</v>
      </c>
      <c r="M460" s="446" t="s">
        <v>2947</v>
      </c>
      <c r="N460" s="443">
        <v>1</v>
      </c>
      <c r="O460" s="446" t="s">
        <v>2947</v>
      </c>
      <c r="P460" s="140" t="s">
        <v>1335</v>
      </c>
      <c r="Q460" s="422" t="s">
        <v>1335</v>
      </c>
      <c r="R460" s="591">
        <v>44392</v>
      </c>
      <c r="S460" s="584">
        <v>44740</v>
      </c>
      <c r="T460" s="113"/>
      <c r="U460" s="201">
        <f t="shared" si="87"/>
        <v>44740</v>
      </c>
      <c r="V460" s="453">
        <v>44469</v>
      </c>
      <c r="W460" s="453" t="s">
        <v>2948</v>
      </c>
      <c r="X460" s="115">
        <v>1</v>
      </c>
      <c r="Y460" s="1307" t="str">
        <f t="shared" si="88"/>
        <v>Destacado</v>
      </c>
      <c r="Z460" s="150">
        <v>44546</v>
      </c>
      <c r="AA460" s="116" t="s">
        <v>2949</v>
      </c>
      <c r="AB460" s="452" t="s">
        <v>817</v>
      </c>
      <c r="AC460" s="150"/>
      <c r="AD460" s="114"/>
      <c r="AE460" s="115"/>
      <c r="AF460" s="451" t="str">
        <f t="shared" si="89"/>
        <v>Sin Avance</v>
      </c>
      <c r="AG460" s="150"/>
      <c r="AH460" s="114"/>
      <c r="AI460" s="451"/>
      <c r="AJ460" s="150"/>
      <c r="AK460" s="116"/>
      <c r="AL460" s="115"/>
      <c r="AM460" s="451" t="str">
        <f t="shared" si="90"/>
        <v>Sin Avance</v>
      </c>
      <c r="AN460" s="463"/>
      <c r="AO460" s="116"/>
      <c r="AP460" s="462"/>
      <c r="AQ460" s="146"/>
      <c r="AR460" s="117"/>
      <c r="AS460" s="115"/>
      <c r="AT460" s="454" t="str">
        <f t="shared" si="91"/>
        <v>Sin Avance</v>
      </c>
      <c r="AU460" s="450"/>
      <c r="AV460" s="116"/>
      <c r="AW460" s="462"/>
      <c r="AX460" s="459"/>
      <c r="AY460" s="147"/>
      <c r="AZ460" s="115"/>
      <c r="BA460" s="451" t="str">
        <f t="shared" si="92"/>
        <v>Sin Avance</v>
      </c>
      <c r="BB460" s="148"/>
      <c r="BC460" s="114"/>
      <c r="BD460" s="114"/>
      <c r="BE460" s="464"/>
      <c r="BF460" s="117"/>
      <c r="BG460" s="118"/>
      <c r="BH460" s="451" t="str">
        <f t="shared" si="93"/>
        <v>Sin Avance</v>
      </c>
      <c r="BI460" s="455"/>
      <c r="BJ460" s="119"/>
      <c r="BK460" s="147"/>
      <c r="BL460" s="456">
        <f t="shared" si="94"/>
        <v>1</v>
      </c>
      <c r="BM460" s="146"/>
      <c r="BN460" s="27"/>
      <c r="BO460" s="114"/>
      <c r="BP460" s="116"/>
      <c r="BQ460" s="119"/>
      <c r="BR460" s="119"/>
      <c r="BS460" s="458" t="str">
        <f t="shared" si="95"/>
        <v/>
      </c>
      <c r="BT460" s="114"/>
      <c r="BU460" s="145"/>
      <c r="BV460" s="586"/>
      <c r="BW460" s="587"/>
    </row>
    <row r="461" spans="1:78" s="1195" customFormat="1" ht="42" customHeight="1">
      <c r="A461" s="778" t="s">
        <v>131</v>
      </c>
      <c r="B461" s="1197">
        <v>44376</v>
      </c>
      <c r="C461" s="781" t="s">
        <v>2942</v>
      </c>
      <c r="D461" s="1190" t="s">
        <v>2530</v>
      </c>
      <c r="E461" s="780" t="s">
        <v>2943</v>
      </c>
      <c r="F461" s="778" t="s">
        <v>98</v>
      </c>
      <c r="G461" s="778" t="s">
        <v>2931</v>
      </c>
      <c r="H461" s="780" t="s">
        <v>2944</v>
      </c>
      <c r="I461" s="781">
        <v>2</v>
      </c>
      <c r="J461" s="780" t="s">
        <v>2950</v>
      </c>
      <c r="K461" s="778" t="s">
        <v>110</v>
      </c>
      <c r="L461" s="1186" t="s">
        <v>2946</v>
      </c>
      <c r="M461" s="1186" t="s">
        <v>2951</v>
      </c>
      <c r="N461" s="781">
        <v>3</v>
      </c>
      <c r="O461" s="1186" t="s">
        <v>2951</v>
      </c>
      <c r="P461" s="778" t="s">
        <v>1335</v>
      </c>
      <c r="Q461" s="778" t="s">
        <v>1335</v>
      </c>
      <c r="R461" s="1192">
        <v>44499</v>
      </c>
      <c r="S461" s="1192">
        <v>44740</v>
      </c>
      <c r="T461" s="783"/>
      <c r="U461" s="1193">
        <f t="shared" si="87"/>
        <v>44740</v>
      </c>
      <c r="V461" s="1113">
        <v>44469</v>
      </c>
      <c r="W461" s="1113" t="s">
        <v>2952</v>
      </c>
      <c r="X461" s="1119">
        <v>0.33</v>
      </c>
      <c r="Y461" s="1321" t="str">
        <f t="shared" si="88"/>
        <v>No Satisfactorio</v>
      </c>
      <c r="Z461" s="1113">
        <v>44546</v>
      </c>
      <c r="AA461" s="1117" t="s">
        <v>2953</v>
      </c>
      <c r="AB461" s="1114" t="s">
        <v>817</v>
      </c>
      <c r="AC461" s="1113">
        <v>44651</v>
      </c>
      <c r="AD461" s="1113" t="s">
        <v>4239</v>
      </c>
      <c r="AE461" s="1119">
        <v>0.66</v>
      </c>
      <c r="AF461" s="1322" t="str">
        <f t="shared" si="89"/>
        <v>No Satisfactorio</v>
      </c>
      <c r="AG461" s="1113"/>
      <c r="AH461" s="1116"/>
      <c r="AI461" s="1116"/>
      <c r="AJ461" s="1113"/>
      <c r="AK461" s="1117"/>
      <c r="AL461" s="1119"/>
      <c r="AM461" s="1116" t="str">
        <f t="shared" si="90"/>
        <v>Sin Avance</v>
      </c>
      <c r="AN461" s="1117"/>
      <c r="AO461" s="1117"/>
      <c r="AP461" s="1117"/>
      <c r="AQ461" s="1117"/>
      <c r="AR461" s="1114"/>
      <c r="AS461" s="1119"/>
      <c r="AT461" s="1120" t="str">
        <f t="shared" si="91"/>
        <v>Sin Avance</v>
      </c>
      <c r="AU461" s="1113"/>
      <c r="AV461" s="1117"/>
      <c r="AW461" s="1117"/>
      <c r="AX461" s="1116"/>
      <c r="AY461" s="1114"/>
      <c r="AZ461" s="1119"/>
      <c r="BA461" s="1116" t="str">
        <f t="shared" si="92"/>
        <v>Sin Avance</v>
      </c>
      <c r="BB461" s="1116"/>
      <c r="BC461" s="1116"/>
      <c r="BD461" s="1116"/>
      <c r="BE461" s="1114"/>
      <c r="BF461" s="1114"/>
      <c r="BG461" s="1121"/>
      <c r="BH461" s="1116" t="str">
        <f t="shared" si="93"/>
        <v>Sin Avance</v>
      </c>
      <c r="BI461" s="1122"/>
      <c r="BJ461" s="1122"/>
      <c r="BK461" s="1114"/>
      <c r="BL461" s="1135">
        <f t="shared" si="94"/>
        <v>0.66</v>
      </c>
      <c r="BM461" s="1117"/>
      <c r="BN461" s="1117"/>
      <c r="BO461" s="1116"/>
      <c r="BP461" s="1117"/>
      <c r="BQ461" s="1122"/>
      <c r="BR461" s="1122"/>
      <c r="BS461" s="1125" t="str">
        <f t="shared" si="95"/>
        <v>En Ejecución</v>
      </c>
      <c r="BT461" s="1116"/>
      <c r="BU461" s="1127"/>
      <c r="BV461" s="1194"/>
      <c r="BZ461" s="1196"/>
    </row>
    <row r="462" spans="1:78" s="1195" customFormat="1" ht="42" customHeight="1">
      <c r="A462" s="778" t="s">
        <v>131</v>
      </c>
      <c r="B462" s="1197">
        <v>44376</v>
      </c>
      <c r="C462" s="781" t="s">
        <v>2942</v>
      </c>
      <c r="D462" s="1190" t="s">
        <v>2530</v>
      </c>
      <c r="E462" s="780" t="s">
        <v>2943</v>
      </c>
      <c r="F462" s="778" t="s">
        <v>98</v>
      </c>
      <c r="G462" s="778" t="s">
        <v>2931</v>
      </c>
      <c r="H462" s="780" t="s">
        <v>2944</v>
      </c>
      <c r="I462" s="781">
        <v>3</v>
      </c>
      <c r="J462" s="780" t="s">
        <v>2954</v>
      </c>
      <c r="K462" s="778" t="s">
        <v>110</v>
      </c>
      <c r="L462" s="1186" t="s">
        <v>2955</v>
      </c>
      <c r="M462" s="1186" t="s">
        <v>2956</v>
      </c>
      <c r="N462" s="1198">
        <v>0.8</v>
      </c>
      <c r="O462" s="1186" t="s">
        <v>2956</v>
      </c>
      <c r="P462" s="778" t="s">
        <v>1335</v>
      </c>
      <c r="Q462" s="778" t="s">
        <v>1335</v>
      </c>
      <c r="R462" s="1192">
        <v>44392</v>
      </c>
      <c r="S462" s="1192">
        <v>44740</v>
      </c>
      <c r="T462" s="783"/>
      <c r="U462" s="1193">
        <f t="shared" si="87"/>
        <v>44740</v>
      </c>
      <c r="V462" s="1113">
        <v>44469</v>
      </c>
      <c r="W462" s="1113" t="s">
        <v>2957</v>
      </c>
      <c r="X462" s="1119">
        <v>0.1</v>
      </c>
      <c r="Y462" s="1321" t="str">
        <f t="shared" si="88"/>
        <v>No Satisfactorio</v>
      </c>
      <c r="Z462" s="1113">
        <v>44546</v>
      </c>
      <c r="AA462" s="1117" t="s">
        <v>2958</v>
      </c>
      <c r="AB462" s="1114" t="s">
        <v>817</v>
      </c>
      <c r="AC462" s="1113">
        <v>44651</v>
      </c>
      <c r="AD462" s="1113" t="s">
        <v>4240</v>
      </c>
      <c r="AE462" s="1119">
        <v>0.33</v>
      </c>
      <c r="AF462" s="1322" t="str">
        <f t="shared" si="89"/>
        <v>No Satisfactorio</v>
      </c>
      <c r="AG462" s="1113"/>
      <c r="AH462" s="1116"/>
      <c r="AI462" s="1116"/>
      <c r="AJ462" s="1113"/>
      <c r="AK462" s="1117"/>
      <c r="AL462" s="1119"/>
      <c r="AM462" s="1116" t="str">
        <f t="shared" si="90"/>
        <v>Sin Avance</v>
      </c>
      <c r="AN462" s="1117"/>
      <c r="AO462" s="1117"/>
      <c r="AP462" s="1117"/>
      <c r="AQ462" s="1117"/>
      <c r="AR462" s="1114"/>
      <c r="AS462" s="1119"/>
      <c r="AT462" s="1120" t="str">
        <f t="shared" si="91"/>
        <v>Sin Avance</v>
      </c>
      <c r="AU462" s="1113"/>
      <c r="AV462" s="1117"/>
      <c r="AW462" s="1117"/>
      <c r="AX462" s="1116"/>
      <c r="AY462" s="1114"/>
      <c r="AZ462" s="1119"/>
      <c r="BA462" s="1116" t="str">
        <f t="shared" si="92"/>
        <v>Sin Avance</v>
      </c>
      <c r="BB462" s="1116"/>
      <c r="BC462" s="1116"/>
      <c r="BD462" s="1116"/>
      <c r="BE462" s="1114"/>
      <c r="BF462" s="1114"/>
      <c r="BG462" s="1121"/>
      <c r="BH462" s="1116" t="str">
        <f t="shared" si="93"/>
        <v>Sin Avance</v>
      </c>
      <c r="BI462" s="1122"/>
      <c r="BJ462" s="1122"/>
      <c r="BK462" s="1114"/>
      <c r="BL462" s="1135">
        <f t="shared" si="94"/>
        <v>0.33</v>
      </c>
      <c r="BM462" s="1117"/>
      <c r="BN462" s="1117"/>
      <c r="BO462" s="1116"/>
      <c r="BP462" s="1117"/>
      <c r="BQ462" s="1122"/>
      <c r="BR462" s="1122"/>
      <c r="BS462" s="1125" t="str">
        <f t="shared" si="95"/>
        <v>En Ejecución</v>
      </c>
      <c r="BT462" s="1116"/>
      <c r="BU462" s="1127"/>
      <c r="BV462" s="1194"/>
      <c r="BZ462" s="1196"/>
    </row>
    <row r="463" spans="1:78" s="588" customFormat="1" ht="42" customHeight="1">
      <c r="A463" s="609" t="s">
        <v>131</v>
      </c>
      <c r="B463" s="610">
        <v>44376</v>
      </c>
      <c r="C463" s="133" t="s">
        <v>2959</v>
      </c>
      <c r="D463" s="611" t="s">
        <v>2530</v>
      </c>
      <c r="E463" s="131" t="s">
        <v>2960</v>
      </c>
      <c r="F463" s="140" t="s">
        <v>98</v>
      </c>
      <c r="G463" s="131" t="s">
        <v>175</v>
      </c>
      <c r="H463" s="131" t="s">
        <v>2961</v>
      </c>
      <c r="I463" s="131">
        <v>1</v>
      </c>
      <c r="J463" s="614" t="s">
        <v>2962</v>
      </c>
      <c r="K463" s="140" t="s">
        <v>110</v>
      </c>
      <c r="L463" s="131" t="s">
        <v>2963</v>
      </c>
      <c r="M463" s="131" t="s">
        <v>2964</v>
      </c>
      <c r="N463" s="619">
        <v>1</v>
      </c>
      <c r="O463" s="131" t="s">
        <v>2964</v>
      </c>
      <c r="P463" s="460" t="s">
        <v>175</v>
      </c>
      <c r="Q463" s="460" t="s">
        <v>175</v>
      </c>
      <c r="R463" s="612">
        <v>44392</v>
      </c>
      <c r="S463" s="613">
        <v>44560</v>
      </c>
      <c r="T463" s="142"/>
      <c r="U463" s="201">
        <f t="shared" si="87"/>
        <v>44560</v>
      </c>
      <c r="V463" s="453">
        <v>44557</v>
      </c>
      <c r="W463" s="119" t="s">
        <v>2965</v>
      </c>
      <c r="X463" s="115">
        <v>1</v>
      </c>
      <c r="Y463" s="1307" t="str">
        <f t="shared" si="88"/>
        <v>Destacado</v>
      </c>
      <c r="Z463" s="394">
        <v>44560</v>
      </c>
      <c r="AA463" s="395" t="s">
        <v>2966</v>
      </c>
      <c r="AB463" s="216" t="s">
        <v>584</v>
      </c>
      <c r="AC463" s="396"/>
      <c r="AD463" s="386"/>
      <c r="AE463" s="134"/>
      <c r="AF463" s="451" t="str">
        <f t="shared" si="89"/>
        <v>Sin Avance</v>
      </c>
      <c r="AG463" s="396"/>
      <c r="AH463" s="386"/>
      <c r="AI463" s="387"/>
      <c r="AJ463" s="396"/>
      <c r="AK463" s="116"/>
      <c r="AL463" s="134"/>
      <c r="AM463" s="451" t="str">
        <f t="shared" si="90"/>
        <v>Sin Avance</v>
      </c>
      <c r="AN463" s="463"/>
      <c r="AO463" s="116"/>
      <c r="AP463" s="462"/>
      <c r="AQ463" s="146"/>
      <c r="AR463" s="117"/>
      <c r="AS463" s="115"/>
      <c r="AT463" s="454" t="str">
        <f t="shared" si="91"/>
        <v>Sin Avance</v>
      </c>
      <c r="AU463" s="450"/>
      <c r="AV463" s="116"/>
      <c r="AW463" s="462"/>
      <c r="AX463" s="459"/>
      <c r="AY463" s="147"/>
      <c r="AZ463" s="115"/>
      <c r="BA463" s="451" t="str">
        <f t="shared" si="92"/>
        <v>Sin Avance</v>
      </c>
      <c r="BB463" s="148"/>
      <c r="BC463" s="114"/>
      <c r="BD463" s="114"/>
      <c r="BE463" s="464"/>
      <c r="BF463" s="117"/>
      <c r="BG463" s="118"/>
      <c r="BH463" s="451" t="str">
        <f t="shared" si="93"/>
        <v>Sin Avance</v>
      </c>
      <c r="BI463" s="455"/>
      <c r="BJ463" s="119"/>
      <c r="BK463" s="147"/>
      <c r="BL463" s="456">
        <f t="shared" si="94"/>
        <v>1</v>
      </c>
      <c r="BM463" s="398"/>
      <c r="BN463" s="34"/>
      <c r="BO463" s="386"/>
      <c r="BP463" s="395"/>
      <c r="BQ463" s="119"/>
      <c r="BR463" s="119"/>
      <c r="BS463" s="458" t="str">
        <f t="shared" si="95"/>
        <v/>
      </c>
      <c r="BT463" s="386"/>
      <c r="BU463" s="145"/>
      <c r="BV463" s="586"/>
      <c r="BW463" s="587"/>
    </row>
    <row r="464" spans="1:78" s="588" customFormat="1" ht="42" customHeight="1">
      <c r="A464" s="581" t="s">
        <v>131</v>
      </c>
      <c r="B464" s="582">
        <v>44376</v>
      </c>
      <c r="C464" s="443" t="s">
        <v>2967</v>
      </c>
      <c r="D464" s="487" t="s">
        <v>2530</v>
      </c>
      <c r="E464" s="446" t="s">
        <v>2968</v>
      </c>
      <c r="F464" s="112" t="s">
        <v>98</v>
      </c>
      <c r="G464" s="446" t="s">
        <v>175</v>
      </c>
      <c r="H464" s="446" t="s">
        <v>2969</v>
      </c>
      <c r="I464" s="443">
        <v>1</v>
      </c>
      <c r="J464" s="583" t="s">
        <v>2970</v>
      </c>
      <c r="K464" s="112" t="s">
        <v>110</v>
      </c>
      <c r="L464" s="446" t="s">
        <v>2971</v>
      </c>
      <c r="M464" s="446" t="s">
        <v>2972</v>
      </c>
      <c r="N464" s="443">
        <v>1</v>
      </c>
      <c r="O464" s="446" t="s">
        <v>2972</v>
      </c>
      <c r="P464" s="460" t="s">
        <v>175</v>
      </c>
      <c r="Q464" s="460" t="s">
        <v>175</v>
      </c>
      <c r="R464" s="584">
        <v>44403</v>
      </c>
      <c r="S464" s="584">
        <v>44500</v>
      </c>
      <c r="T464" s="113"/>
      <c r="U464" s="201">
        <f t="shared" si="87"/>
        <v>44500</v>
      </c>
      <c r="V464" s="453">
        <v>44498</v>
      </c>
      <c r="W464" s="114" t="s">
        <v>2973</v>
      </c>
      <c r="X464" s="115">
        <v>1</v>
      </c>
      <c r="Y464" s="1307" t="str">
        <f t="shared" si="88"/>
        <v>Destacado</v>
      </c>
      <c r="Z464" s="585">
        <v>44560</v>
      </c>
      <c r="AA464" s="116" t="s">
        <v>2974</v>
      </c>
      <c r="AB464" s="116" t="s">
        <v>584</v>
      </c>
      <c r="AC464" s="453"/>
      <c r="AD464" s="114"/>
      <c r="AE464" s="115"/>
      <c r="AF464" s="451" t="str">
        <f t="shared" si="89"/>
        <v>Sin Avance</v>
      </c>
      <c r="AG464" s="453"/>
      <c r="AH464" s="114"/>
      <c r="AI464" s="114"/>
      <c r="AJ464" s="453"/>
      <c r="AK464" s="116"/>
      <c r="AL464" s="115"/>
      <c r="AM464" s="451" t="str">
        <f t="shared" si="90"/>
        <v>Sin Avance</v>
      </c>
      <c r="AN464" s="463"/>
      <c r="AO464" s="116"/>
      <c r="AP464" s="462"/>
      <c r="AQ464" s="146"/>
      <c r="AR464" s="117"/>
      <c r="AS464" s="115"/>
      <c r="AT464" s="454" t="str">
        <f t="shared" si="91"/>
        <v>Sin Avance</v>
      </c>
      <c r="AU464" s="450"/>
      <c r="AV464" s="116"/>
      <c r="AW464" s="462"/>
      <c r="AX464" s="459"/>
      <c r="AY464" s="147"/>
      <c r="AZ464" s="115"/>
      <c r="BA464" s="451" t="str">
        <f t="shared" si="92"/>
        <v>Sin Avance</v>
      </c>
      <c r="BB464" s="148"/>
      <c r="BC464" s="114"/>
      <c r="BD464" s="114"/>
      <c r="BE464" s="464"/>
      <c r="BF464" s="117"/>
      <c r="BG464" s="118"/>
      <c r="BH464" s="451" t="str">
        <f t="shared" si="93"/>
        <v>Sin Avance</v>
      </c>
      <c r="BI464" s="455"/>
      <c r="BJ464" s="119"/>
      <c r="BK464" s="147"/>
      <c r="BL464" s="456">
        <f t="shared" si="94"/>
        <v>1</v>
      </c>
      <c r="BM464" s="116"/>
      <c r="BN464" s="116"/>
      <c r="BO464" s="114"/>
      <c r="BP464" s="116"/>
      <c r="BQ464" s="119"/>
      <c r="BR464" s="119"/>
      <c r="BS464" s="458" t="str">
        <f t="shared" si="95"/>
        <v/>
      </c>
      <c r="BT464" s="114"/>
      <c r="BU464" s="145"/>
      <c r="BV464" s="586"/>
      <c r="BW464" s="587"/>
    </row>
    <row r="465" spans="1:78" s="1129" customFormat="1" ht="41.1" customHeight="1">
      <c r="A465" s="1188" t="s">
        <v>131</v>
      </c>
      <c r="B465" s="1189">
        <v>44376</v>
      </c>
      <c r="C465" s="781" t="s">
        <v>2975</v>
      </c>
      <c r="D465" s="1190" t="s">
        <v>2530</v>
      </c>
      <c r="E465" s="779" t="s">
        <v>2976</v>
      </c>
      <c r="F465" s="778" t="s">
        <v>98</v>
      </c>
      <c r="G465" s="779" t="s">
        <v>175</v>
      </c>
      <c r="H465" s="779" t="s">
        <v>2977</v>
      </c>
      <c r="I465" s="781">
        <v>1</v>
      </c>
      <c r="J465" s="1191" t="s">
        <v>2978</v>
      </c>
      <c r="K465" s="778" t="s">
        <v>110</v>
      </c>
      <c r="L465" s="779" t="s">
        <v>2979</v>
      </c>
      <c r="M465" s="779" t="s">
        <v>2980</v>
      </c>
      <c r="N465" s="1198">
        <v>1</v>
      </c>
      <c r="O465" s="779" t="s">
        <v>2980</v>
      </c>
      <c r="P465" s="1109" t="s">
        <v>175</v>
      </c>
      <c r="Q465" s="1109" t="s">
        <v>175</v>
      </c>
      <c r="R465" s="1192">
        <v>44391</v>
      </c>
      <c r="S465" s="1192">
        <v>44560</v>
      </c>
      <c r="T465" s="783"/>
      <c r="U465" s="1193">
        <f t="shared" si="87"/>
        <v>44560</v>
      </c>
      <c r="V465" s="1153">
        <v>44530</v>
      </c>
      <c r="W465" s="1154" t="s">
        <v>2981</v>
      </c>
      <c r="X465" s="1155">
        <v>1</v>
      </c>
      <c r="Y465" s="1321" t="str">
        <f t="shared" si="88"/>
        <v>Destacado</v>
      </c>
      <c r="Z465" s="1118">
        <v>44560</v>
      </c>
      <c r="AA465" s="1117" t="s">
        <v>2982</v>
      </c>
      <c r="AB465" s="1117" t="s">
        <v>584</v>
      </c>
      <c r="AC465" s="1113">
        <v>44557</v>
      </c>
      <c r="AD465" s="1122" t="s">
        <v>2983</v>
      </c>
      <c r="AE465" s="1119">
        <v>1</v>
      </c>
      <c r="AF465" s="1316" t="str">
        <f t="shared" si="89"/>
        <v>Destacado</v>
      </c>
      <c r="AG465" s="1118">
        <v>44560</v>
      </c>
      <c r="AH465" s="1117" t="s">
        <v>2982</v>
      </c>
      <c r="AI465" s="1117" t="s">
        <v>584</v>
      </c>
      <c r="AJ465" s="1113"/>
      <c r="AK465" s="1117"/>
      <c r="AL465" s="1119"/>
      <c r="AM465" s="1116" t="str">
        <f t="shared" si="90"/>
        <v>Sin Avance</v>
      </c>
      <c r="AN465" s="1117"/>
      <c r="AO465" s="1117"/>
      <c r="AP465" s="1117"/>
      <c r="AQ465" s="1117"/>
      <c r="AR465" s="1114"/>
      <c r="AS465" s="1119"/>
      <c r="AT465" s="1120" t="str">
        <f t="shared" si="91"/>
        <v>Sin Avance</v>
      </c>
      <c r="AU465" s="1113"/>
      <c r="AV465" s="1117"/>
      <c r="AW465" s="1117"/>
      <c r="AX465" s="1116"/>
      <c r="AY465" s="1114"/>
      <c r="AZ465" s="1119"/>
      <c r="BA465" s="1116" t="str">
        <f t="shared" si="92"/>
        <v>Sin Avance</v>
      </c>
      <c r="BB465" s="1116"/>
      <c r="BC465" s="1116"/>
      <c r="BD465" s="1116"/>
      <c r="BE465" s="1114"/>
      <c r="BF465" s="1114"/>
      <c r="BG465" s="1121"/>
      <c r="BH465" s="1116" t="str">
        <f t="shared" si="93"/>
        <v>Sin Avance</v>
      </c>
      <c r="BI465" s="1122"/>
      <c r="BJ465" s="1122"/>
      <c r="BK465" s="1114"/>
      <c r="BL465" s="1135">
        <f t="shared" si="94"/>
        <v>1</v>
      </c>
      <c r="BM465" s="1117" t="s">
        <v>96</v>
      </c>
      <c r="BN465" s="1117" t="s">
        <v>96</v>
      </c>
      <c r="BO465" s="1113">
        <v>44701</v>
      </c>
      <c r="BP465" s="1117" t="s">
        <v>4218</v>
      </c>
      <c r="BQ465" s="1122" t="s">
        <v>96</v>
      </c>
      <c r="BR465" s="1122" t="s">
        <v>96</v>
      </c>
      <c r="BS465" s="1125" t="str">
        <f t="shared" si="95"/>
        <v>Cerrada</v>
      </c>
      <c r="BT465" s="1116" t="s">
        <v>4219</v>
      </c>
      <c r="BU465" s="1127" t="s">
        <v>186</v>
      </c>
      <c r="BV465" s="1128"/>
      <c r="BZ465" s="725"/>
    </row>
    <row r="466" spans="1:78" s="1195" customFormat="1" ht="42" customHeight="1">
      <c r="A466" s="778" t="s">
        <v>131</v>
      </c>
      <c r="B466" s="1197">
        <v>44376</v>
      </c>
      <c r="C466" s="781" t="s">
        <v>2984</v>
      </c>
      <c r="D466" s="1190" t="s">
        <v>2530</v>
      </c>
      <c r="E466" s="780" t="s">
        <v>2985</v>
      </c>
      <c r="F466" s="778" t="s">
        <v>98</v>
      </c>
      <c r="G466" s="779" t="s">
        <v>175</v>
      </c>
      <c r="H466" s="780" t="s">
        <v>2986</v>
      </c>
      <c r="I466" s="781">
        <v>1</v>
      </c>
      <c r="J466" s="780" t="s">
        <v>2987</v>
      </c>
      <c r="K466" s="778" t="s">
        <v>110</v>
      </c>
      <c r="L466" s="779" t="s">
        <v>2988</v>
      </c>
      <c r="M466" s="779" t="s">
        <v>2988</v>
      </c>
      <c r="N466" s="779">
        <v>4</v>
      </c>
      <c r="O466" s="779" t="s">
        <v>2988</v>
      </c>
      <c r="P466" s="1109" t="s">
        <v>175</v>
      </c>
      <c r="Q466" s="1109" t="s">
        <v>175</v>
      </c>
      <c r="R466" s="1192">
        <v>44203</v>
      </c>
      <c r="S466" s="1192">
        <v>44499</v>
      </c>
      <c r="T466" s="783"/>
      <c r="U466" s="1193">
        <f t="shared" si="87"/>
        <v>44499</v>
      </c>
      <c r="V466" s="1113">
        <v>44462</v>
      </c>
      <c r="W466" s="1122" t="s">
        <v>2989</v>
      </c>
      <c r="X466" s="1119">
        <v>0.25</v>
      </c>
      <c r="Y466" s="1321" t="str">
        <f t="shared" si="88"/>
        <v>No Satisfactorio</v>
      </c>
      <c r="Z466" s="1118">
        <v>44494</v>
      </c>
      <c r="AA466" s="1117" t="s">
        <v>2990</v>
      </c>
      <c r="AB466" s="1117" t="s">
        <v>346</v>
      </c>
      <c r="AC466" s="1113">
        <v>44498</v>
      </c>
      <c r="AD466" s="1116" t="s">
        <v>2991</v>
      </c>
      <c r="AE466" s="1119">
        <v>1</v>
      </c>
      <c r="AF466" s="1316" t="str">
        <f t="shared" si="89"/>
        <v>Destacado</v>
      </c>
      <c r="AG466" s="1113">
        <v>44560</v>
      </c>
      <c r="AH466" s="1116" t="s">
        <v>2992</v>
      </c>
      <c r="AI466" s="1116" t="s">
        <v>584</v>
      </c>
      <c r="AJ466" s="1113"/>
      <c r="AK466" s="1117"/>
      <c r="AL466" s="1119"/>
      <c r="AM466" s="1116" t="str">
        <f t="shared" si="90"/>
        <v>Sin Avance</v>
      </c>
      <c r="AN466" s="1117"/>
      <c r="AO466" s="1117"/>
      <c r="AP466" s="1117"/>
      <c r="AQ466" s="1117"/>
      <c r="AR466" s="1114"/>
      <c r="AS466" s="1119"/>
      <c r="AT466" s="1120" t="str">
        <f t="shared" si="91"/>
        <v>Sin Avance</v>
      </c>
      <c r="AU466" s="1113"/>
      <c r="AV466" s="1117"/>
      <c r="AW466" s="1117"/>
      <c r="AX466" s="1116"/>
      <c r="AY466" s="1114"/>
      <c r="AZ466" s="1119"/>
      <c r="BA466" s="1116" t="str">
        <f t="shared" si="92"/>
        <v>Sin Avance</v>
      </c>
      <c r="BB466" s="1116"/>
      <c r="BC466" s="1116"/>
      <c r="BD466" s="1116"/>
      <c r="BE466" s="1114"/>
      <c r="BF466" s="1114"/>
      <c r="BG466" s="1121"/>
      <c r="BH466" s="1116" t="str">
        <f t="shared" si="93"/>
        <v>Sin Avance</v>
      </c>
      <c r="BI466" s="1122"/>
      <c r="BJ466" s="1122"/>
      <c r="BK466" s="1114"/>
      <c r="BL466" s="1135">
        <f t="shared" si="94"/>
        <v>1</v>
      </c>
      <c r="BM466" s="1117" t="s">
        <v>96</v>
      </c>
      <c r="BN466" s="1117" t="s">
        <v>96</v>
      </c>
      <c r="BO466" s="1113">
        <v>44701</v>
      </c>
      <c r="BP466" s="1117" t="s">
        <v>4218</v>
      </c>
      <c r="BQ466" s="1122" t="s">
        <v>96</v>
      </c>
      <c r="BR466" s="1122" t="s">
        <v>96</v>
      </c>
      <c r="BS466" s="1125" t="str">
        <f t="shared" si="95"/>
        <v>Cerrada</v>
      </c>
      <c r="BT466" s="1116" t="s">
        <v>4219</v>
      </c>
      <c r="BU466" s="1127" t="s">
        <v>186</v>
      </c>
      <c r="BV466" s="1194"/>
      <c r="BZ466" s="1196"/>
    </row>
    <row r="467" spans="1:78" s="588" customFormat="1" ht="47.25" customHeight="1">
      <c r="A467" s="581" t="s">
        <v>131</v>
      </c>
      <c r="B467" s="582">
        <v>44376</v>
      </c>
      <c r="C467" s="443" t="s">
        <v>2993</v>
      </c>
      <c r="D467" s="590" t="s">
        <v>2530</v>
      </c>
      <c r="E467" s="446" t="s">
        <v>2994</v>
      </c>
      <c r="F467" s="112" t="s">
        <v>98</v>
      </c>
      <c r="G467" s="446" t="s">
        <v>1475</v>
      </c>
      <c r="H467" s="447" t="s">
        <v>2995</v>
      </c>
      <c r="I467" s="443">
        <v>1</v>
      </c>
      <c r="J467" s="583" t="s">
        <v>2996</v>
      </c>
      <c r="K467" s="112" t="s">
        <v>110</v>
      </c>
      <c r="L467" s="446" t="s">
        <v>2997</v>
      </c>
      <c r="M467" s="447" t="s">
        <v>2998</v>
      </c>
      <c r="N467" s="446">
        <v>3</v>
      </c>
      <c r="O467" s="447" t="s">
        <v>2998</v>
      </c>
      <c r="P467" s="112" t="s">
        <v>1480</v>
      </c>
      <c r="Q467" s="382" t="s">
        <v>1480</v>
      </c>
      <c r="R467" s="591">
        <v>44391</v>
      </c>
      <c r="S467" s="584">
        <v>44740</v>
      </c>
      <c r="T467" s="113"/>
      <c r="U467" s="201">
        <f t="shared" si="87"/>
        <v>44740</v>
      </c>
      <c r="V467" s="450"/>
      <c r="W467" s="114"/>
      <c r="X467" s="115"/>
      <c r="Y467" s="1307" t="str">
        <f t="shared" si="88"/>
        <v>Sin Avance</v>
      </c>
      <c r="Z467" s="461"/>
      <c r="AA467" s="116"/>
      <c r="AB467" s="462"/>
      <c r="AC467" s="150"/>
      <c r="AD467" s="114"/>
      <c r="AE467" s="115"/>
      <c r="AF467" s="451" t="str">
        <f t="shared" si="89"/>
        <v>Sin Avance</v>
      </c>
      <c r="AG467" s="150"/>
      <c r="AH467" s="114"/>
      <c r="AI467" s="451"/>
      <c r="AJ467" s="150"/>
      <c r="AK467" s="116"/>
      <c r="AL467" s="115"/>
      <c r="AM467" s="451" t="str">
        <f t="shared" si="90"/>
        <v>Sin Avance</v>
      </c>
      <c r="AN467" s="463"/>
      <c r="AO467" s="116"/>
      <c r="AP467" s="462"/>
      <c r="AQ467" s="146"/>
      <c r="AR467" s="117"/>
      <c r="AS467" s="115"/>
      <c r="AT467" s="454" t="str">
        <f t="shared" si="91"/>
        <v>Sin Avance</v>
      </c>
      <c r="AU467" s="450"/>
      <c r="AV467" s="116"/>
      <c r="AW467" s="462"/>
      <c r="AX467" s="459"/>
      <c r="AY467" s="147"/>
      <c r="AZ467" s="115"/>
      <c r="BA467" s="451" t="str">
        <f t="shared" si="92"/>
        <v>Sin Avance</v>
      </c>
      <c r="BB467" s="148"/>
      <c r="BC467" s="114"/>
      <c r="BD467" s="114"/>
      <c r="BE467" s="464"/>
      <c r="BF467" s="117"/>
      <c r="BG467" s="118"/>
      <c r="BH467" s="451" t="str">
        <f t="shared" si="93"/>
        <v>Sin Avance</v>
      </c>
      <c r="BI467" s="455"/>
      <c r="BJ467" s="119"/>
      <c r="BK467" s="147"/>
      <c r="BL467" s="223" t="str">
        <f t="shared" si="94"/>
        <v>Sin Avance</v>
      </c>
      <c r="BM467" s="146"/>
      <c r="BN467" s="27"/>
      <c r="BO467" s="114"/>
      <c r="BP467" s="116"/>
      <c r="BQ467" s="455"/>
      <c r="BR467" s="119"/>
      <c r="BS467" s="458" t="str">
        <f t="shared" si="95"/>
        <v>En Ejecución</v>
      </c>
      <c r="BT467" s="114"/>
      <c r="BU467" s="145"/>
      <c r="BV467" s="586"/>
      <c r="BW467" s="587"/>
    </row>
    <row r="468" spans="1:78" s="1195" customFormat="1" ht="42" customHeight="1">
      <c r="A468" s="1188" t="s">
        <v>131</v>
      </c>
      <c r="B468" s="1189">
        <v>44376</v>
      </c>
      <c r="C468" s="781" t="s">
        <v>2999</v>
      </c>
      <c r="D468" s="1190" t="s">
        <v>2530</v>
      </c>
      <c r="E468" s="779" t="s">
        <v>3000</v>
      </c>
      <c r="F468" s="778" t="s">
        <v>98</v>
      </c>
      <c r="G468" s="779" t="s">
        <v>175</v>
      </c>
      <c r="H468" s="779" t="s">
        <v>3001</v>
      </c>
      <c r="I468" s="781">
        <v>1</v>
      </c>
      <c r="J468" s="1191" t="s">
        <v>3002</v>
      </c>
      <c r="K468" s="778" t="s">
        <v>110</v>
      </c>
      <c r="L468" s="779" t="s">
        <v>3003</v>
      </c>
      <c r="M468" s="779" t="s">
        <v>3004</v>
      </c>
      <c r="N468" s="1198">
        <v>1</v>
      </c>
      <c r="O468" s="779" t="s">
        <v>3004</v>
      </c>
      <c r="P468" s="1109" t="s">
        <v>175</v>
      </c>
      <c r="Q468" s="1109" t="s">
        <v>175</v>
      </c>
      <c r="R468" s="1192">
        <v>44392</v>
      </c>
      <c r="S468" s="1192">
        <v>44561</v>
      </c>
      <c r="T468" s="783"/>
      <c r="U468" s="1193">
        <f t="shared" si="87"/>
        <v>44561</v>
      </c>
      <c r="V468" s="1153">
        <v>44530</v>
      </c>
      <c r="W468" s="1154" t="s">
        <v>3005</v>
      </c>
      <c r="X468" s="1155">
        <v>1</v>
      </c>
      <c r="Y468" s="1321" t="str">
        <f t="shared" si="88"/>
        <v>Destacado</v>
      </c>
      <c r="Z468" s="1118">
        <v>44560</v>
      </c>
      <c r="AA468" s="1117" t="s">
        <v>3006</v>
      </c>
      <c r="AB468" s="1117" t="s">
        <v>584</v>
      </c>
      <c r="AC468" s="1113">
        <v>44557</v>
      </c>
      <c r="AD468" s="1122" t="s">
        <v>3007</v>
      </c>
      <c r="AE468" s="1119">
        <v>1</v>
      </c>
      <c r="AF468" s="1316" t="str">
        <f t="shared" si="89"/>
        <v>Destacado</v>
      </c>
      <c r="AG468" s="1118">
        <v>44560</v>
      </c>
      <c r="AH468" s="1117" t="s">
        <v>3006</v>
      </c>
      <c r="AI468" s="1117" t="s">
        <v>584</v>
      </c>
      <c r="AJ468" s="1113"/>
      <c r="AK468" s="1117"/>
      <c r="AL468" s="1119"/>
      <c r="AM468" s="1116" t="str">
        <f t="shared" si="90"/>
        <v>Sin Avance</v>
      </c>
      <c r="AN468" s="1117"/>
      <c r="AO468" s="1117"/>
      <c r="AP468" s="1117"/>
      <c r="AQ468" s="1117"/>
      <c r="AR468" s="1114"/>
      <c r="AS468" s="1119"/>
      <c r="AT468" s="1120" t="str">
        <f t="shared" si="91"/>
        <v>Sin Avance</v>
      </c>
      <c r="AU468" s="1113"/>
      <c r="AV468" s="1117"/>
      <c r="AW468" s="1117"/>
      <c r="AX468" s="1116"/>
      <c r="AY468" s="1114"/>
      <c r="AZ468" s="1119"/>
      <c r="BA468" s="1116" t="str">
        <f t="shared" si="92"/>
        <v>Sin Avance</v>
      </c>
      <c r="BB468" s="1116"/>
      <c r="BC468" s="1116"/>
      <c r="BD468" s="1116"/>
      <c r="BE468" s="1114"/>
      <c r="BF468" s="1114"/>
      <c r="BG468" s="1121"/>
      <c r="BH468" s="1116" t="str">
        <f t="shared" si="93"/>
        <v>Sin Avance</v>
      </c>
      <c r="BI468" s="1122"/>
      <c r="BJ468" s="1122"/>
      <c r="BK468" s="1114"/>
      <c r="BL468" s="1135">
        <f t="shared" si="94"/>
        <v>1</v>
      </c>
      <c r="BM468" s="1117" t="s">
        <v>96</v>
      </c>
      <c r="BN468" s="1117" t="s">
        <v>96</v>
      </c>
      <c r="BO468" s="1113">
        <v>44701</v>
      </c>
      <c r="BP468" s="1117" t="s">
        <v>4218</v>
      </c>
      <c r="BQ468" s="1122" t="s">
        <v>96</v>
      </c>
      <c r="BR468" s="1122" t="s">
        <v>96</v>
      </c>
      <c r="BS468" s="1125" t="str">
        <f t="shared" si="95"/>
        <v>Cerrada</v>
      </c>
      <c r="BT468" s="1116" t="s">
        <v>4219</v>
      </c>
      <c r="BU468" s="1127" t="s">
        <v>186</v>
      </c>
      <c r="BV468" s="1194"/>
      <c r="BZ468" s="1196"/>
    </row>
    <row r="469" spans="1:78" s="1195" customFormat="1" ht="42" customHeight="1">
      <c r="A469" s="778" t="s">
        <v>131</v>
      </c>
      <c r="B469" s="1197">
        <v>44376</v>
      </c>
      <c r="C469" s="781" t="s">
        <v>3008</v>
      </c>
      <c r="D469" s="1190" t="s">
        <v>2530</v>
      </c>
      <c r="E469" s="780" t="s">
        <v>3009</v>
      </c>
      <c r="F469" s="778" t="s">
        <v>98</v>
      </c>
      <c r="G469" s="779" t="s">
        <v>175</v>
      </c>
      <c r="H469" s="780" t="s">
        <v>3010</v>
      </c>
      <c r="I469" s="781">
        <v>1</v>
      </c>
      <c r="J469" s="780" t="s">
        <v>2987</v>
      </c>
      <c r="K469" s="778" t="s">
        <v>110</v>
      </c>
      <c r="L469" s="1186" t="s">
        <v>3011</v>
      </c>
      <c r="M469" s="1186" t="s">
        <v>3012</v>
      </c>
      <c r="N469" s="779">
        <v>4</v>
      </c>
      <c r="O469" s="1186" t="s">
        <v>3012</v>
      </c>
      <c r="P469" s="1109" t="s">
        <v>175</v>
      </c>
      <c r="Q469" s="1109" t="s">
        <v>175</v>
      </c>
      <c r="R469" s="1192">
        <v>44203</v>
      </c>
      <c r="S469" s="1192">
        <v>44499</v>
      </c>
      <c r="T469" s="783"/>
      <c r="U469" s="1193">
        <f t="shared" si="87"/>
        <v>44499</v>
      </c>
      <c r="V469" s="1113">
        <v>44462</v>
      </c>
      <c r="W469" s="1122" t="s">
        <v>2989</v>
      </c>
      <c r="X469" s="1119">
        <v>0.25</v>
      </c>
      <c r="Y469" s="1321" t="str">
        <f t="shared" si="88"/>
        <v>No Satisfactorio</v>
      </c>
      <c r="Z469" s="1118">
        <v>44494</v>
      </c>
      <c r="AA469" s="1117" t="s">
        <v>2990</v>
      </c>
      <c r="AB469" s="1117" t="s">
        <v>346</v>
      </c>
      <c r="AC469" s="1113">
        <v>44498</v>
      </c>
      <c r="AD469" s="1208" t="s">
        <v>2991</v>
      </c>
      <c r="AE469" s="1119">
        <v>1</v>
      </c>
      <c r="AF469" s="1316" t="str">
        <f t="shared" si="89"/>
        <v>Destacado</v>
      </c>
      <c r="AG469" s="1113">
        <v>44560</v>
      </c>
      <c r="AH469" s="1116" t="s">
        <v>2992</v>
      </c>
      <c r="AI469" s="1116" t="s">
        <v>584</v>
      </c>
      <c r="AJ469" s="1113"/>
      <c r="AK469" s="1117"/>
      <c r="AL469" s="1119"/>
      <c r="AM469" s="1116" t="str">
        <f t="shared" si="90"/>
        <v>Sin Avance</v>
      </c>
      <c r="AN469" s="1117"/>
      <c r="AO469" s="1117"/>
      <c r="AP469" s="1117"/>
      <c r="AQ469" s="1117"/>
      <c r="AR469" s="1114"/>
      <c r="AS469" s="1119"/>
      <c r="AT469" s="1120" t="str">
        <f t="shared" si="91"/>
        <v>Sin Avance</v>
      </c>
      <c r="AU469" s="1113"/>
      <c r="AV469" s="1117"/>
      <c r="AW469" s="1117"/>
      <c r="AX469" s="1116"/>
      <c r="AY469" s="1114"/>
      <c r="AZ469" s="1119"/>
      <c r="BA469" s="1116" t="str">
        <f t="shared" si="92"/>
        <v>Sin Avance</v>
      </c>
      <c r="BB469" s="1116"/>
      <c r="BC469" s="1116"/>
      <c r="BD469" s="1116"/>
      <c r="BE469" s="1114"/>
      <c r="BF469" s="1114"/>
      <c r="BG469" s="1121"/>
      <c r="BH469" s="1116" t="str">
        <f t="shared" si="93"/>
        <v>Sin Avance</v>
      </c>
      <c r="BI469" s="1122"/>
      <c r="BJ469" s="1122"/>
      <c r="BK469" s="1114"/>
      <c r="BL469" s="1135">
        <f t="shared" si="94"/>
        <v>1</v>
      </c>
      <c r="BM469" s="1117" t="s">
        <v>96</v>
      </c>
      <c r="BN469" s="1117" t="s">
        <v>96</v>
      </c>
      <c r="BO469" s="1113">
        <v>44701</v>
      </c>
      <c r="BP469" s="1117" t="s">
        <v>4218</v>
      </c>
      <c r="BQ469" s="1122" t="s">
        <v>96</v>
      </c>
      <c r="BR469" s="1122" t="s">
        <v>96</v>
      </c>
      <c r="BS469" s="1125" t="str">
        <f t="shared" si="95"/>
        <v>Cerrada</v>
      </c>
      <c r="BT469" s="1116" t="s">
        <v>4219</v>
      </c>
      <c r="BU469" s="1127" t="s">
        <v>186</v>
      </c>
      <c r="BV469" s="1194"/>
      <c r="BZ469" s="1196"/>
    </row>
    <row r="470" spans="1:78" s="588" customFormat="1" ht="47.25" customHeight="1">
      <c r="A470" s="581" t="s">
        <v>131</v>
      </c>
      <c r="B470" s="582">
        <v>44376</v>
      </c>
      <c r="C470" s="443" t="s">
        <v>3013</v>
      </c>
      <c r="D470" s="590" t="s">
        <v>2530</v>
      </c>
      <c r="E470" s="446" t="s">
        <v>3014</v>
      </c>
      <c r="F470" s="112" t="s">
        <v>98</v>
      </c>
      <c r="G470" s="446" t="s">
        <v>3015</v>
      </c>
      <c r="H470" s="446" t="s">
        <v>3016</v>
      </c>
      <c r="I470" s="446">
        <v>1</v>
      </c>
      <c r="J470" s="583" t="s">
        <v>3017</v>
      </c>
      <c r="K470" s="112" t="s">
        <v>110</v>
      </c>
      <c r="L470" s="446" t="s">
        <v>3018</v>
      </c>
      <c r="M470" s="446" t="s">
        <v>3019</v>
      </c>
      <c r="N470" s="446">
        <v>2</v>
      </c>
      <c r="O470" s="446" t="s">
        <v>3019</v>
      </c>
      <c r="P470" s="112" t="s">
        <v>1480</v>
      </c>
      <c r="Q470" s="382" t="s">
        <v>1480</v>
      </c>
      <c r="R470" s="589">
        <v>44391</v>
      </c>
      <c r="S470" s="584">
        <v>44740</v>
      </c>
      <c r="T470" s="113"/>
      <c r="U470" s="201">
        <f t="shared" si="87"/>
        <v>44740</v>
      </c>
      <c r="V470" s="450"/>
      <c r="W470" s="114"/>
      <c r="X470" s="115"/>
      <c r="Y470" s="1307" t="str">
        <f t="shared" si="88"/>
        <v>Sin Avance</v>
      </c>
      <c r="Z470" s="461"/>
      <c r="AA470" s="116"/>
      <c r="AB470" s="462"/>
      <c r="AC470" s="150"/>
      <c r="AD470" s="114"/>
      <c r="AE470" s="115"/>
      <c r="AF470" s="451" t="str">
        <f t="shared" si="89"/>
        <v>Sin Avance</v>
      </c>
      <c r="AG470" s="150"/>
      <c r="AH470" s="114"/>
      <c r="AI470" s="451"/>
      <c r="AJ470" s="150"/>
      <c r="AK470" s="116"/>
      <c r="AL470" s="115"/>
      <c r="AM470" s="451" t="str">
        <f t="shared" si="90"/>
        <v>Sin Avance</v>
      </c>
      <c r="AN470" s="463"/>
      <c r="AO470" s="116"/>
      <c r="AP470" s="462"/>
      <c r="AQ470" s="146"/>
      <c r="AR470" s="117"/>
      <c r="AS470" s="115"/>
      <c r="AT470" s="454" t="str">
        <f t="shared" si="91"/>
        <v>Sin Avance</v>
      </c>
      <c r="AU470" s="450"/>
      <c r="AV470" s="116"/>
      <c r="AW470" s="462"/>
      <c r="AX470" s="459"/>
      <c r="AY470" s="147"/>
      <c r="AZ470" s="115"/>
      <c r="BA470" s="451" t="str">
        <f t="shared" si="92"/>
        <v>Sin Avance</v>
      </c>
      <c r="BB470" s="148"/>
      <c r="BC470" s="114"/>
      <c r="BD470" s="114"/>
      <c r="BE470" s="464"/>
      <c r="BF470" s="117"/>
      <c r="BG470" s="118"/>
      <c r="BH470" s="451" t="str">
        <f t="shared" si="93"/>
        <v>Sin Avance</v>
      </c>
      <c r="BI470" s="455"/>
      <c r="BJ470" s="119"/>
      <c r="BK470" s="147"/>
      <c r="BL470" s="223" t="str">
        <f t="shared" si="94"/>
        <v>Sin Avance</v>
      </c>
      <c r="BM470" s="146"/>
      <c r="BN470" s="27"/>
      <c r="BO470" s="114"/>
      <c r="BP470" s="116"/>
      <c r="BQ470" s="455"/>
      <c r="BR470" s="119"/>
      <c r="BS470" s="458" t="str">
        <f t="shared" si="95"/>
        <v>En Ejecución</v>
      </c>
      <c r="BT470" s="114"/>
      <c r="BU470" s="145"/>
      <c r="BV470" s="586"/>
      <c r="BW470" s="587"/>
    </row>
    <row r="471" spans="1:78" s="588" customFormat="1" ht="42" customHeight="1">
      <c r="A471" s="581" t="s">
        <v>131</v>
      </c>
      <c r="B471" s="582">
        <v>44376</v>
      </c>
      <c r="C471" s="443" t="s">
        <v>3020</v>
      </c>
      <c r="D471" s="590" t="s">
        <v>2530</v>
      </c>
      <c r="E471" s="446" t="s">
        <v>3021</v>
      </c>
      <c r="F471" s="112" t="s">
        <v>98</v>
      </c>
      <c r="G471" s="446" t="s">
        <v>3022</v>
      </c>
      <c r="H471" s="446" t="s">
        <v>3023</v>
      </c>
      <c r="I471" s="446">
        <v>1</v>
      </c>
      <c r="J471" s="583" t="s">
        <v>3024</v>
      </c>
      <c r="K471" s="112" t="s">
        <v>110</v>
      </c>
      <c r="L471" s="446" t="s">
        <v>3025</v>
      </c>
      <c r="M471" s="446" t="s">
        <v>3026</v>
      </c>
      <c r="N471" s="446">
        <v>1</v>
      </c>
      <c r="O471" s="446" t="s">
        <v>3026</v>
      </c>
      <c r="P471" s="446" t="s">
        <v>3022</v>
      </c>
      <c r="Q471" s="466" t="s">
        <v>3022</v>
      </c>
      <c r="R471" s="591">
        <v>44391</v>
      </c>
      <c r="S471" s="584">
        <v>44740</v>
      </c>
      <c r="T471" s="113"/>
      <c r="U471" s="201">
        <f t="shared" si="87"/>
        <v>44740</v>
      </c>
      <c r="V471" s="450">
        <v>44552</v>
      </c>
      <c r="W471" s="617" t="s">
        <v>3027</v>
      </c>
      <c r="X471" s="115">
        <v>0.25</v>
      </c>
      <c r="Y471" s="1307" t="str">
        <f t="shared" si="88"/>
        <v>No Satisfactorio</v>
      </c>
      <c r="Z471" s="385">
        <v>44568</v>
      </c>
      <c r="AA471" s="116" t="s">
        <v>3028</v>
      </c>
      <c r="AB471" s="216" t="s">
        <v>1324</v>
      </c>
      <c r="AC471" s="150"/>
      <c r="AD471" s="114"/>
      <c r="AE471" s="115"/>
      <c r="AF471" s="451" t="str">
        <f t="shared" si="89"/>
        <v>Sin Avance</v>
      </c>
      <c r="AG471" s="150"/>
      <c r="AH471" s="114"/>
      <c r="AI471" s="451"/>
      <c r="AJ471" s="150"/>
      <c r="AK471" s="116"/>
      <c r="AL471" s="115"/>
      <c r="AM471" s="451" t="str">
        <f t="shared" si="90"/>
        <v>Sin Avance</v>
      </c>
      <c r="AN471" s="463"/>
      <c r="AO471" s="116"/>
      <c r="AP471" s="462"/>
      <c r="AQ471" s="146"/>
      <c r="AR471" s="117"/>
      <c r="AS471" s="115"/>
      <c r="AT471" s="454" t="str">
        <f t="shared" si="91"/>
        <v>Sin Avance</v>
      </c>
      <c r="AU471" s="450"/>
      <c r="AV471" s="116"/>
      <c r="AW471" s="462"/>
      <c r="AX471" s="459"/>
      <c r="AY471" s="147"/>
      <c r="AZ471" s="115"/>
      <c r="BA471" s="451" t="str">
        <f t="shared" si="92"/>
        <v>Sin Avance</v>
      </c>
      <c r="BB471" s="148"/>
      <c r="BC471" s="114"/>
      <c r="BD471" s="114"/>
      <c r="BE471" s="464"/>
      <c r="BF471" s="117"/>
      <c r="BG471" s="118"/>
      <c r="BH471" s="451" t="str">
        <f t="shared" si="93"/>
        <v>Sin Avance</v>
      </c>
      <c r="BI471" s="455"/>
      <c r="BJ471" s="119"/>
      <c r="BK471" s="147"/>
      <c r="BL471" s="456">
        <f t="shared" si="94"/>
        <v>0.25</v>
      </c>
      <c r="BM471" s="146"/>
      <c r="BN471" s="27"/>
      <c r="BO471" s="114"/>
      <c r="BP471" s="116"/>
      <c r="BQ471" s="455"/>
      <c r="BR471" s="119"/>
      <c r="BS471" s="458" t="str">
        <f t="shared" si="95"/>
        <v>En Ejecución</v>
      </c>
      <c r="BT471" s="114"/>
      <c r="BU471" s="145"/>
      <c r="BV471" s="586"/>
      <c r="BW471" s="587"/>
    </row>
    <row r="472" spans="1:78" s="588" customFormat="1" ht="47.25" customHeight="1">
      <c r="A472" s="581" t="s">
        <v>131</v>
      </c>
      <c r="B472" s="582">
        <v>44376</v>
      </c>
      <c r="C472" s="443" t="s">
        <v>3029</v>
      </c>
      <c r="D472" s="590" t="s">
        <v>2530</v>
      </c>
      <c r="E472" s="445" t="s">
        <v>3030</v>
      </c>
      <c r="F472" s="112" t="s">
        <v>98</v>
      </c>
      <c r="G472" s="446" t="s">
        <v>1435</v>
      </c>
      <c r="H472" s="446" t="s">
        <v>3031</v>
      </c>
      <c r="I472" s="446">
        <v>1</v>
      </c>
      <c r="J472" s="445" t="s">
        <v>3032</v>
      </c>
      <c r="K472" s="112" t="s">
        <v>110</v>
      </c>
      <c r="L472" s="446" t="s">
        <v>2836</v>
      </c>
      <c r="M472" s="446" t="s">
        <v>3033</v>
      </c>
      <c r="N472" s="570">
        <v>1</v>
      </c>
      <c r="O472" s="446" t="s">
        <v>3033</v>
      </c>
      <c r="P472" s="446" t="s">
        <v>1435</v>
      </c>
      <c r="Q472" s="466" t="s">
        <v>1435</v>
      </c>
      <c r="R472" s="591">
        <v>44235</v>
      </c>
      <c r="S472" s="584">
        <v>44740</v>
      </c>
      <c r="T472" s="113"/>
      <c r="U472" s="201">
        <f t="shared" si="87"/>
        <v>44740</v>
      </c>
      <c r="V472" s="450">
        <v>44637</v>
      </c>
      <c r="W472" s="114" t="s">
        <v>4083</v>
      </c>
      <c r="X472" s="115">
        <v>0.1</v>
      </c>
      <c r="Y472" s="1307" t="str">
        <f t="shared" si="88"/>
        <v>No Satisfactorio</v>
      </c>
      <c r="Z472" s="453">
        <v>44644</v>
      </c>
      <c r="AA472" s="116" t="s">
        <v>4084</v>
      </c>
      <c r="AB472" s="116" t="s">
        <v>584</v>
      </c>
      <c r="AC472" s="453"/>
      <c r="AD472" s="148"/>
      <c r="AE472" s="115"/>
      <c r="AF472" s="451" t="str">
        <f t="shared" si="89"/>
        <v>Sin Avance</v>
      </c>
      <c r="AG472" s="453"/>
      <c r="AH472" s="114"/>
      <c r="AI472" s="114"/>
      <c r="AJ472" s="150"/>
      <c r="AK472" s="116"/>
      <c r="AL472" s="115"/>
      <c r="AM472" s="451" t="str">
        <f t="shared" si="90"/>
        <v>Sin Avance</v>
      </c>
      <c r="AN472" s="463"/>
      <c r="AO472" s="116"/>
      <c r="AP472" s="462"/>
      <c r="AQ472" s="146"/>
      <c r="AR472" s="117"/>
      <c r="AS472" s="115"/>
      <c r="AT472" s="454" t="str">
        <f t="shared" si="91"/>
        <v>Sin Avance</v>
      </c>
      <c r="AU472" s="450"/>
      <c r="AV472" s="116"/>
      <c r="AW472" s="462"/>
      <c r="AX472" s="459"/>
      <c r="AY472" s="147"/>
      <c r="AZ472" s="115"/>
      <c r="BA472" s="451" t="str">
        <f t="shared" si="92"/>
        <v>Sin Avance</v>
      </c>
      <c r="BB472" s="148"/>
      <c r="BC472" s="114"/>
      <c r="BD472" s="114"/>
      <c r="BE472" s="464"/>
      <c r="BF472" s="117"/>
      <c r="BG472" s="118"/>
      <c r="BH472" s="451" t="str">
        <f t="shared" si="93"/>
        <v>Sin Avance</v>
      </c>
      <c r="BI472" s="455"/>
      <c r="BJ472" s="119"/>
      <c r="BK472" s="147"/>
      <c r="BL472" s="456">
        <f t="shared" si="94"/>
        <v>0.1</v>
      </c>
      <c r="BM472" s="146"/>
      <c r="BN472" s="27"/>
      <c r="BO472" s="114"/>
      <c r="BP472" s="116"/>
      <c r="BQ472" s="455"/>
      <c r="BR472" s="119"/>
      <c r="BS472" s="458" t="str">
        <f t="shared" si="95"/>
        <v>En Ejecución</v>
      </c>
      <c r="BT472" s="114"/>
      <c r="BU472" s="145"/>
      <c r="BV472" s="586"/>
      <c r="BW472" s="587"/>
    </row>
    <row r="473" spans="1:78" s="588" customFormat="1" ht="47.25" customHeight="1">
      <c r="A473" s="609" t="s">
        <v>131</v>
      </c>
      <c r="B473" s="610">
        <v>44376</v>
      </c>
      <c r="C473" s="133" t="s">
        <v>3034</v>
      </c>
      <c r="D473" s="611" t="s">
        <v>2530</v>
      </c>
      <c r="E473" s="131" t="s">
        <v>3035</v>
      </c>
      <c r="F473" s="140" t="s">
        <v>98</v>
      </c>
      <c r="G473" s="131" t="s">
        <v>3015</v>
      </c>
      <c r="H473" s="131" t="s">
        <v>3016</v>
      </c>
      <c r="I473" s="131">
        <v>1</v>
      </c>
      <c r="J473" s="614" t="s">
        <v>3017</v>
      </c>
      <c r="K473" s="140" t="s">
        <v>110</v>
      </c>
      <c r="L473" s="131" t="s">
        <v>3018</v>
      </c>
      <c r="M473" s="131" t="s">
        <v>3019</v>
      </c>
      <c r="N473" s="131">
        <v>2</v>
      </c>
      <c r="O473" s="131" t="s">
        <v>3019</v>
      </c>
      <c r="P473" s="140" t="s">
        <v>1480</v>
      </c>
      <c r="Q473" s="139" t="s">
        <v>1480</v>
      </c>
      <c r="R473" s="612">
        <v>44391</v>
      </c>
      <c r="S473" s="613">
        <v>44740</v>
      </c>
      <c r="T473" s="142"/>
      <c r="U473" s="201">
        <f t="shared" si="87"/>
        <v>44740</v>
      </c>
      <c r="V473" s="385"/>
      <c r="W473" s="386"/>
      <c r="X473" s="134"/>
      <c r="Y473" s="1307" t="str">
        <f t="shared" si="88"/>
        <v>Sin Avance</v>
      </c>
      <c r="Z473" s="394"/>
      <c r="AA473" s="116"/>
      <c r="AB473" s="462"/>
      <c r="AC473" s="396"/>
      <c r="AD473" s="386"/>
      <c r="AE473" s="134"/>
      <c r="AF473" s="451" t="str">
        <f t="shared" si="89"/>
        <v>Sin Avance</v>
      </c>
      <c r="AG473" s="396"/>
      <c r="AH473" s="386"/>
      <c r="AI473" s="387"/>
      <c r="AJ473" s="396"/>
      <c r="AK473" s="116"/>
      <c r="AL473" s="134"/>
      <c r="AM473" s="451" t="str">
        <f t="shared" si="90"/>
        <v>Sin Avance</v>
      </c>
      <c r="AN473" s="463"/>
      <c r="AO473" s="116"/>
      <c r="AP473" s="462"/>
      <c r="AQ473" s="146"/>
      <c r="AR473" s="117"/>
      <c r="AS473" s="115"/>
      <c r="AT473" s="454" t="str">
        <f t="shared" si="91"/>
        <v>Sin Avance</v>
      </c>
      <c r="AU473" s="450"/>
      <c r="AV473" s="116"/>
      <c r="AW473" s="462"/>
      <c r="AX473" s="459"/>
      <c r="AY473" s="147"/>
      <c r="AZ473" s="115"/>
      <c r="BA473" s="451" t="str">
        <f t="shared" si="92"/>
        <v>Sin Avance</v>
      </c>
      <c r="BB473" s="148"/>
      <c r="BC473" s="114"/>
      <c r="BD473" s="114"/>
      <c r="BE473" s="464"/>
      <c r="BF473" s="117"/>
      <c r="BG473" s="118"/>
      <c r="BH473" s="451" t="str">
        <f t="shared" si="93"/>
        <v>Sin Avance</v>
      </c>
      <c r="BI473" s="455"/>
      <c r="BJ473" s="119"/>
      <c r="BK473" s="147"/>
      <c r="BL473" s="223" t="str">
        <f t="shared" si="94"/>
        <v>Sin Avance</v>
      </c>
      <c r="BM473" s="398"/>
      <c r="BN473" s="34"/>
      <c r="BO473" s="386"/>
      <c r="BP473" s="395"/>
      <c r="BQ473" s="390"/>
      <c r="BR473" s="391"/>
      <c r="BS473" s="458" t="str">
        <f t="shared" si="95"/>
        <v>En Ejecución</v>
      </c>
      <c r="BT473" s="386"/>
      <c r="BU473" s="145"/>
      <c r="BV473" s="586"/>
      <c r="BW473" s="587"/>
    </row>
    <row r="474" spans="1:78" s="1195" customFormat="1" ht="42" customHeight="1">
      <c r="A474" s="1188" t="s">
        <v>131</v>
      </c>
      <c r="B474" s="1189">
        <v>44376</v>
      </c>
      <c r="C474" s="781" t="s">
        <v>3036</v>
      </c>
      <c r="D474" s="1190" t="s">
        <v>2530</v>
      </c>
      <c r="E474" s="779" t="s">
        <v>3037</v>
      </c>
      <c r="F474" s="778" t="s">
        <v>98</v>
      </c>
      <c r="G474" s="1186" t="s">
        <v>3038</v>
      </c>
      <c r="H474" s="1186" t="s">
        <v>3039</v>
      </c>
      <c r="I474" s="779">
        <v>1</v>
      </c>
      <c r="J474" s="1191" t="s">
        <v>3040</v>
      </c>
      <c r="K474" s="778" t="s">
        <v>110</v>
      </c>
      <c r="L474" s="1186" t="s">
        <v>3041</v>
      </c>
      <c r="M474" s="1186" t="s">
        <v>3042</v>
      </c>
      <c r="N474" s="782">
        <v>1</v>
      </c>
      <c r="O474" s="1186" t="s">
        <v>3042</v>
      </c>
      <c r="P474" s="1186" t="s">
        <v>3038</v>
      </c>
      <c r="Q474" s="1186" t="s">
        <v>3038</v>
      </c>
      <c r="R474" s="1192">
        <v>44391</v>
      </c>
      <c r="S474" s="1192">
        <v>44561</v>
      </c>
      <c r="T474" s="783"/>
      <c r="U474" s="1193">
        <f t="shared" si="87"/>
        <v>44561</v>
      </c>
      <c r="V474" s="1209">
        <v>44498</v>
      </c>
      <c r="W474" s="1151" t="s">
        <v>3043</v>
      </c>
      <c r="X474" s="1119">
        <v>1</v>
      </c>
      <c r="Y474" s="1321" t="str">
        <f t="shared" si="88"/>
        <v>Destacado</v>
      </c>
      <c r="Z474" s="1118">
        <v>44546</v>
      </c>
      <c r="AA474" s="1117" t="s">
        <v>3044</v>
      </c>
      <c r="AB474" s="1117" t="s">
        <v>584</v>
      </c>
      <c r="AC474" s="1113"/>
      <c r="AD474" s="1116"/>
      <c r="AE474" s="1119"/>
      <c r="AF474" s="1322" t="str">
        <f t="shared" si="89"/>
        <v>Sin Avance</v>
      </c>
      <c r="AG474" s="1113"/>
      <c r="AH474" s="1116"/>
      <c r="AI474" s="1116"/>
      <c r="AJ474" s="1113"/>
      <c r="AK474" s="1117"/>
      <c r="AL474" s="1119"/>
      <c r="AM474" s="1116" t="str">
        <f t="shared" si="90"/>
        <v>Sin Avance</v>
      </c>
      <c r="AN474" s="1117"/>
      <c r="AO474" s="1117"/>
      <c r="AP474" s="1117"/>
      <c r="AQ474" s="1117"/>
      <c r="AR474" s="1114"/>
      <c r="AS474" s="1119"/>
      <c r="AT474" s="1120" t="str">
        <f t="shared" si="91"/>
        <v>Sin Avance</v>
      </c>
      <c r="AU474" s="1113"/>
      <c r="AV474" s="1117"/>
      <c r="AW474" s="1117"/>
      <c r="AX474" s="1116"/>
      <c r="AY474" s="1114"/>
      <c r="AZ474" s="1119"/>
      <c r="BA474" s="1116" t="str">
        <f t="shared" si="92"/>
        <v>Sin Avance</v>
      </c>
      <c r="BB474" s="1116"/>
      <c r="BC474" s="1116"/>
      <c r="BD474" s="1116"/>
      <c r="BE474" s="1114"/>
      <c r="BF474" s="1114"/>
      <c r="BG474" s="1121"/>
      <c r="BH474" s="1116" t="str">
        <f t="shared" si="93"/>
        <v>Sin Avance</v>
      </c>
      <c r="BI474" s="1122"/>
      <c r="BJ474" s="1122"/>
      <c r="BK474" s="1114"/>
      <c r="BL474" s="1135">
        <f t="shared" si="94"/>
        <v>1</v>
      </c>
      <c r="BM474" s="1117" t="s">
        <v>96</v>
      </c>
      <c r="BN474" s="1117" t="s">
        <v>99</v>
      </c>
      <c r="BO474" s="1113">
        <v>44701</v>
      </c>
      <c r="BP474" s="1117" t="s">
        <v>4241</v>
      </c>
      <c r="BQ474" s="1122" t="s">
        <v>96</v>
      </c>
      <c r="BR474" s="1122" t="s">
        <v>99</v>
      </c>
      <c r="BS474" s="1125" t="str">
        <f t="shared" si="95"/>
        <v>Inefectiva</v>
      </c>
      <c r="BT474" s="1116" t="s">
        <v>4221</v>
      </c>
      <c r="BU474" s="1127" t="s">
        <v>186</v>
      </c>
      <c r="BV474" s="1194"/>
      <c r="BZ474" s="1196"/>
    </row>
    <row r="475" spans="1:78" s="1195" customFormat="1" ht="42" customHeight="1">
      <c r="A475" s="1188" t="s">
        <v>131</v>
      </c>
      <c r="B475" s="1189">
        <v>44376</v>
      </c>
      <c r="C475" s="781" t="s">
        <v>3036</v>
      </c>
      <c r="D475" s="1190" t="s">
        <v>2530</v>
      </c>
      <c r="E475" s="779" t="s">
        <v>3037</v>
      </c>
      <c r="F475" s="778" t="s">
        <v>98</v>
      </c>
      <c r="G475" s="1186" t="s">
        <v>3045</v>
      </c>
      <c r="H475" s="1186" t="s">
        <v>3039</v>
      </c>
      <c r="I475" s="779">
        <v>2</v>
      </c>
      <c r="J475" s="1191" t="s">
        <v>3046</v>
      </c>
      <c r="K475" s="778" t="s">
        <v>110</v>
      </c>
      <c r="L475" s="1186" t="s">
        <v>3047</v>
      </c>
      <c r="M475" s="1186" t="s">
        <v>3048</v>
      </c>
      <c r="N475" s="779">
        <v>1</v>
      </c>
      <c r="O475" s="1186" t="s">
        <v>3048</v>
      </c>
      <c r="P475" s="1186" t="s">
        <v>3045</v>
      </c>
      <c r="Q475" s="1186" t="s">
        <v>3045</v>
      </c>
      <c r="R475" s="1192">
        <v>44440</v>
      </c>
      <c r="S475" s="1192">
        <v>44561</v>
      </c>
      <c r="T475" s="783"/>
      <c r="U475" s="1193">
        <f t="shared" si="87"/>
        <v>44561</v>
      </c>
      <c r="V475" s="1113">
        <v>44524</v>
      </c>
      <c r="W475" s="1122" t="s">
        <v>3049</v>
      </c>
      <c r="X475" s="1119">
        <v>1</v>
      </c>
      <c r="Y475" s="1321" t="str">
        <f t="shared" si="88"/>
        <v>Destacado</v>
      </c>
      <c r="Z475" s="1118">
        <v>44546</v>
      </c>
      <c r="AA475" s="1117" t="s">
        <v>3050</v>
      </c>
      <c r="AB475" s="1117" t="s">
        <v>584</v>
      </c>
      <c r="AC475" s="1113"/>
      <c r="AD475" s="1116"/>
      <c r="AE475" s="1119"/>
      <c r="AF475" s="1322" t="str">
        <f t="shared" si="89"/>
        <v>Sin Avance</v>
      </c>
      <c r="AG475" s="1113"/>
      <c r="AH475" s="1116"/>
      <c r="AI475" s="1116"/>
      <c r="AJ475" s="1113"/>
      <c r="AK475" s="1117"/>
      <c r="AL475" s="1119"/>
      <c r="AM475" s="1116" t="str">
        <f t="shared" si="90"/>
        <v>Sin Avance</v>
      </c>
      <c r="AN475" s="1117"/>
      <c r="AO475" s="1117"/>
      <c r="AP475" s="1117"/>
      <c r="AQ475" s="1117"/>
      <c r="AR475" s="1114"/>
      <c r="AS475" s="1119"/>
      <c r="AT475" s="1120" t="str">
        <f t="shared" si="91"/>
        <v>Sin Avance</v>
      </c>
      <c r="AU475" s="1113"/>
      <c r="AV475" s="1117"/>
      <c r="AW475" s="1117"/>
      <c r="AX475" s="1116"/>
      <c r="AY475" s="1114"/>
      <c r="AZ475" s="1119"/>
      <c r="BA475" s="1116" t="str">
        <f t="shared" si="92"/>
        <v>Sin Avance</v>
      </c>
      <c r="BB475" s="1116"/>
      <c r="BC475" s="1116"/>
      <c r="BD475" s="1116"/>
      <c r="BE475" s="1114"/>
      <c r="BF475" s="1114"/>
      <c r="BG475" s="1121"/>
      <c r="BH475" s="1116" t="str">
        <f t="shared" si="93"/>
        <v>Sin Avance</v>
      </c>
      <c r="BI475" s="1122"/>
      <c r="BJ475" s="1122"/>
      <c r="BK475" s="1114"/>
      <c r="BL475" s="1135">
        <f t="shared" si="94"/>
        <v>1</v>
      </c>
      <c r="BM475" s="1117" t="s">
        <v>96</v>
      </c>
      <c r="BN475" s="1117" t="s">
        <v>99</v>
      </c>
      <c r="BO475" s="1113">
        <v>44701</v>
      </c>
      <c r="BP475" s="1117" t="s">
        <v>4241</v>
      </c>
      <c r="BQ475" s="1122" t="s">
        <v>96</v>
      </c>
      <c r="BR475" s="1122" t="s">
        <v>99</v>
      </c>
      <c r="BS475" s="1125" t="str">
        <f t="shared" si="95"/>
        <v>Inefectiva</v>
      </c>
      <c r="BT475" s="1116" t="s">
        <v>4221</v>
      </c>
      <c r="BU475" s="1127" t="s">
        <v>186</v>
      </c>
      <c r="BV475" s="1194"/>
      <c r="BZ475" s="1196"/>
    </row>
    <row r="476" spans="1:78" s="1195" customFormat="1" ht="42" customHeight="1">
      <c r="A476" s="1188" t="s">
        <v>131</v>
      </c>
      <c r="B476" s="1189">
        <v>44376</v>
      </c>
      <c r="C476" s="781" t="s">
        <v>3051</v>
      </c>
      <c r="D476" s="1190" t="s">
        <v>2530</v>
      </c>
      <c r="E476" s="779" t="s">
        <v>3052</v>
      </c>
      <c r="F476" s="778" t="s">
        <v>98</v>
      </c>
      <c r="G476" s="1186" t="s">
        <v>3045</v>
      </c>
      <c r="H476" s="1186" t="s">
        <v>3039</v>
      </c>
      <c r="I476" s="779">
        <v>1</v>
      </c>
      <c r="J476" s="1191" t="s">
        <v>3040</v>
      </c>
      <c r="K476" s="778" t="s">
        <v>110</v>
      </c>
      <c r="L476" s="1186" t="s">
        <v>3053</v>
      </c>
      <c r="M476" s="1186" t="s">
        <v>3054</v>
      </c>
      <c r="N476" s="782">
        <v>1</v>
      </c>
      <c r="O476" s="1186" t="s">
        <v>3054</v>
      </c>
      <c r="P476" s="1186" t="s">
        <v>3045</v>
      </c>
      <c r="Q476" s="1186" t="s">
        <v>3045</v>
      </c>
      <c r="R476" s="1192">
        <v>44391</v>
      </c>
      <c r="S476" s="1192">
        <v>44561</v>
      </c>
      <c r="T476" s="783"/>
      <c r="U476" s="1193">
        <f t="shared" si="87"/>
        <v>44561</v>
      </c>
      <c r="V476" s="1148">
        <v>44498</v>
      </c>
      <c r="W476" s="1210" t="s">
        <v>3043</v>
      </c>
      <c r="X476" s="1162">
        <v>1</v>
      </c>
      <c r="Y476" s="1321" t="str">
        <f t="shared" si="88"/>
        <v>Destacado</v>
      </c>
      <c r="Z476" s="1118">
        <v>44546</v>
      </c>
      <c r="AA476" s="1117" t="s">
        <v>3055</v>
      </c>
      <c r="AB476" s="1117" t="s">
        <v>584</v>
      </c>
      <c r="AC476" s="1113"/>
      <c r="AD476" s="1116"/>
      <c r="AE476" s="1119"/>
      <c r="AF476" s="1322" t="str">
        <f t="shared" si="89"/>
        <v>Sin Avance</v>
      </c>
      <c r="AG476" s="1113"/>
      <c r="AH476" s="1116"/>
      <c r="AI476" s="1116"/>
      <c r="AJ476" s="1113"/>
      <c r="AK476" s="1117"/>
      <c r="AL476" s="1119"/>
      <c r="AM476" s="1116" t="str">
        <f t="shared" si="90"/>
        <v>Sin Avance</v>
      </c>
      <c r="AN476" s="1117"/>
      <c r="AO476" s="1117"/>
      <c r="AP476" s="1117"/>
      <c r="AQ476" s="1117"/>
      <c r="AR476" s="1114"/>
      <c r="AS476" s="1119"/>
      <c r="AT476" s="1120" t="str">
        <f t="shared" si="91"/>
        <v>Sin Avance</v>
      </c>
      <c r="AU476" s="1113"/>
      <c r="AV476" s="1117"/>
      <c r="AW476" s="1117"/>
      <c r="AX476" s="1116"/>
      <c r="AY476" s="1114"/>
      <c r="AZ476" s="1119"/>
      <c r="BA476" s="1116" t="str">
        <f t="shared" si="92"/>
        <v>Sin Avance</v>
      </c>
      <c r="BB476" s="1116"/>
      <c r="BC476" s="1116"/>
      <c r="BD476" s="1116"/>
      <c r="BE476" s="1114"/>
      <c r="BF476" s="1114"/>
      <c r="BG476" s="1121"/>
      <c r="BH476" s="1116" t="str">
        <f t="shared" si="93"/>
        <v>Sin Avance</v>
      </c>
      <c r="BI476" s="1122"/>
      <c r="BJ476" s="1122"/>
      <c r="BK476" s="1114"/>
      <c r="BL476" s="1135">
        <f t="shared" si="94"/>
        <v>1</v>
      </c>
      <c r="BM476" s="1117" t="s">
        <v>96</v>
      </c>
      <c r="BN476" s="1117" t="s">
        <v>99</v>
      </c>
      <c r="BO476" s="1113">
        <v>44701</v>
      </c>
      <c r="BP476" s="1117" t="s">
        <v>4241</v>
      </c>
      <c r="BQ476" s="1122" t="s">
        <v>96</v>
      </c>
      <c r="BR476" s="1122" t="s">
        <v>99</v>
      </c>
      <c r="BS476" s="1125" t="str">
        <f t="shared" si="95"/>
        <v>Inefectiva</v>
      </c>
      <c r="BT476" s="1116" t="s">
        <v>4221</v>
      </c>
      <c r="BU476" s="1127" t="s">
        <v>186</v>
      </c>
      <c r="BV476" s="1194"/>
      <c r="BZ476" s="1196"/>
    </row>
    <row r="477" spans="1:78" s="1195" customFormat="1" ht="42" customHeight="1">
      <c r="A477" s="1188" t="s">
        <v>131</v>
      </c>
      <c r="B477" s="1189">
        <v>44376</v>
      </c>
      <c r="C477" s="781" t="s">
        <v>3051</v>
      </c>
      <c r="D477" s="1190" t="s">
        <v>2530</v>
      </c>
      <c r="E477" s="779" t="s">
        <v>3052</v>
      </c>
      <c r="F477" s="778" t="s">
        <v>98</v>
      </c>
      <c r="G477" s="1186" t="s">
        <v>3045</v>
      </c>
      <c r="H477" s="1186" t="s">
        <v>3039</v>
      </c>
      <c r="I477" s="779">
        <v>2</v>
      </c>
      <c r="J477" s="1191" t="s">
        <v>3046</v>
      </c>
      <c r="K477" s="778" t="s">
        <v>110</v>
      </c>
      <c r="L477" s="1186" t="s">
        <v>3056</v>
      </c>
      <c r="M477" s="1186" t="s">
        <v>3056</v>
      </c>
      <c r="N477" s="779">
        <v>1</v>
      </c>
      <c r="O477" s="1186" t="s">
        <v>3056</v>
      </c>
      <c r="P477" s="1186" t="s">
        <v>3045</v>
      </c>
      <c r="Q477" s="1186" t="s">
        <v>3045</v>
      </c>
      <c r="R477" s="1192">
        <v>44440</v>
      </c>
      <c r="S477" s="1192">
        <v>44561</v>
      </c>
      <c r="T477" s="783"/>
      <c r="U477" s="1193">
        <f t="shared" si="87"/>
        <v>44561</v>
      </c>
      <c r="V477" s="1113">
        <v>44524</v>
      </c>
      <c r="W477" s="1122" t="s">
        <v>3057</v>
      </c>
      <c r="X477" s="1119">
        <v>1</v>
      </c>
      <c r="Y477" s="1321" t="str">
        <f t="shared" si="88"/>
        <v>Destacado</v>
      </c>
      <c r="Z477" s="1118">
        <v>44546</v>
      </c>
      <c r="AA477" s="1117" t="s">
        <v>3058</v>
      </c>
      <c r="AB477" s="1117" t="s">
        <v>584</v>
      </c>
      <c r="AC477" s="1113"/>
      <c r="AD477" s="1116"/>
      <c r="AE477" s="1119"/>
      <c r="AF477" s="1322" t="str">
        <f t="shared" si="89"/>
        <v>Sin Avance</v>
      </c>
      <c r="AG477" s="1113"/>
      <c r="AH477" s="1116"/>
      <c r="AI477" s="1116"/>
      <c r="AJ477" s="1113"/>
      <c r="AK477" s="1117"/>
      <c r="AL477" s="1119"/>
      <c r="AM477" s="1116" t="str">
        <f t="shared" si="90"/>
        <v>Sin Avance</v>
      </c>
      <c r="AN477" s="1117"/>
      <c r="AO477" s="1117"/>
      <c r="AP477" s="1117"/>
      <c r="AQ477" s="1117"/>
      <c r="AR477" s="1114"/>
      <c r="AS477" s="1119"/>
      <c r="AT477" s="1120" t="str">
        <f t="shared" si="91"/>
        <v>Sin Avance</v>
      </c>
      <c r="AU477" s="1113"/>
      <c r="AV477" s="1117"/>
      <c r="AW477" s="1117"/>
      <c r="AX477" s="1116"/>
      <c r="AY477" s="1114"/>
      <c r="AZ477" s="1119"/>
      <c r="BA477" s="1116" t="str">
        <f t="shared" si="92"/>
        <v>Sin Avance</v>
      </c>
      <c r="BB477" s="1116"/>
      <c r="BC477" s="1116"/>
      <c r="BD477" s="1116"/>
      <c r="BE477" s="1114"/>
      <c r="BF477" s="1114"/>
      <c r="BG477" s="1121"/>
      <c r="BH477" s="1116" t="str">
        <f t="shared" si="93"/>
        <v>Sin Avance</v>
      </c>
      <c r="BI477" s="1122"/>
      <c r="BJ477" s="1122"/>
      <c r="BK477" s="1114"/>
      <c r="BL477" s="1135">
        <f t="shared" si="94"/>
        <v>1</v>
      </c>
      <c r="BM477" s="1117" t="s">
        <v>96</v>
      </c>
      <c r="BN477" s="1117" t="s">
        <v>99</v>
      </c>
      <c r="BO477" s="1113">
        <v>44701</v>
      </c>
      <c r="BP477" s="1117" t="s">
        <v>4241</v>
      </c>
      <c r="BQ477" s="1122" t="s">
        <v>96</v>
      </c>
      <c r="BR477" s="1122" t="s">
        <v>99</v>
      </c>
      <c r="BS477" s="1125" t="str">
        <f t="shared" si="95"/>
        <v>Inefectiva</v>
      </c>
      <c r="BT477" s="1116" t="s">
        <v>4221</v>
      </c>
      <c r="BU477" s="1127" t="s">
        <v>186</v>
      </c>
      <c r="BV477" s="1194"/>
      <c r="BZ477" s="1196"/>
    </row>
    <row r="478" spans="1:78" s="588" customFormat="1" ht="41.1" customHeight="1">
      <c r="A478" s="581" t="s">
        <v>131</v>
      </c>
      <c r="B478" s="582">
        <v>44376</v>
      </c>
      <c r="C478" s="443" t="s">
        <v>3059</v>
      </c>
      <c r="D478" s="590" t="s">
        <v>2530</v>
      </c>
      <c r="E478" s="446" t="s">
        <v>3060</v>
      </c>
      <c r="F478" s="112" t="s">
        <v>98</v>
      </c>
      <c r="G478" s="447" t="s">
        <v>3061</v>
      </c>
      <c r="H478" s="447" t="s">
        <v>3062</v>
      </c>
      <c r="I478" s="446">
        <v>1</v>
      </c>
      <c r="J478" s="583" t="s">
        <v>3063</v>
      </c>
      <c r="K478" s="112" t="s">
        <v>110</v>
      </c>
      <c r="L478" s="447" t="s">
        <v>3064</v>
      </c>
      <c r="M478" s="447" t="s">
        <v>3065</v>
      </c>
      <c r="N478" s="446">
        <v>1</v>
      </c>
      <c r="O478" s="447" t="s">
        <v>3065</v>
      </c>
      <c r="P478" s="460" t="s">
        <v>1687</v>
      </c>
      <c r="Q478" s="460" t="s">
        <v>1687</v>
      </c>
      <c r="R478" s="591">
        <v>44409</v>
      </c>
      <c r="S478" s="584">
        <v>44742</v>
      </c>
      <c r="T478" s="113"/>
      <c r="U478" s="201">
        <f t="shared" si="87"/>
        <v>44742</v>
      </c>
      <c r="V478" s="450"/>
      <c r="W478" s="114"/>
      <c r="X478" s="115"/>
      <c r="Y478" s="1307" t="str">
        <f t="shared" si="88"/>
        <v>Sin Avance</v>
      </c>
      <c r="Z478" s="461"/>
      <c r="AA478" s="116"/>
      <c r="AB478" s="462"/>
      <c r="AC478" s="150"/>
      <c r="AD478" s="114"/>
      <c r="AE478" s="115"/>
      <c r="AF478" s="451" t="str">
        <f t="shared" si="89"/>
        <v>Sin Avance</v>
      </c>
      <c r="AG478" s="150"/>
      <c r="AH478" s="114"/>
      <c r="AI478" s="451"/>
      <c r="AJ478" s="150"/>
      <c r="AK478" s="116"/>
      <c r="AL478" s="115"/>
      <c r="AM478" s="451" t="str">
        <f t="shared" si="90"/>
        <v>Sin Avance</v>
      </c>
      <c r="AN478" s="463"/>
      <c r="AO478" s="116"/>
      <c r="AP478" s="462"/>
      <c r="AQ478" s="146"/>
      <c r="AR478" s="117"/>
      <c r="AS478" s="115"/>
      <c r="AT478" s="454" t="str">
        <f t="shared" si="91"/>
        <v>Sin Avance</v>
      </c>
      <c r="AU478" s="450"/>
      <c r="AV478" s="116"/>
      <c r="AW478" s="462"/>
      <c r="AX478" s="459"/>
      <c r="AY478" s="147"/>
      <c r="AZ478" s="115"/>
      <c r="BA478" s="451" t="str">
        <f t="shared" si="92"/>
        <v>Sin Avance</v>
      </c>
      <c r="BB478" s="148"/>
      <c r="BC478" s="114"/>
      <c r="BD478" s="114"/>
      <c r="BE478" s="464"/>
      <c r="BF478" s="117"/>
      <c r="BG478" s="118"/>
      <c r="BH478" s="451" t="str">
        <f t="shared" si="93"/>
        <v>Sin Avance</v>
      </c>
      <c r="BI478" s="455"/>
      <c r="BJ478" s="119"/>
      <c r="BK478" s="147"/>
      <c r="BL478" s="223" t="str">
        <f t="shared" si="94"/>
        <v>Sin Avance</v>
      </c>
      <c r="BM478" s="146"/>
      <c r="BN478" s="27"/>
      <c r="BO478" s="114"/>
      <c r="BP478" s="116"/>
      <c r="BQ478" s="455"/>
      <c r="BR478" s="119"/>
      <c r="BS478" s="458" t="str">
        <f t="shared" si="95"/>
        <v>En Ejecución</v>
      </c>
      <c r="BT478" s="114"/>
      <c r="BU478" s="145"/>
      <c r="BV478" s="586"/>
      <c r="BW478" s="587"/>
    </row>
    <row r="479" spans="1:78" s="1129" customFormat="1" ht="41.1" customHeight="1">
      <c r="A479" s="1188" t="s">
        <v>131</v>
      </c>
      <c r="B479" s="1189">
        <v>44376</v>
      </c>
      <c r="C479" s="781" t="s">
        <v>3059</v>
      </c>
      <c r="D479" s="1190" t="s">
        <v>2530</v>
      </c>
      <c r="E479" s="779" t="s">
        <v>3060</v>
      </c>
      <c r="F479" s="778" t="s">
        <v>98</v>
      </c>
      <c r="G479" s="1186" t="s">
        <v>3066</v>
      </c>
      <c r="H479" s="1186" t="s">
        <v>3062</v>
      </c>
      <c r="I479" s="779">
        <v>2</v>
      </c>
      <c r="J479" s="1191" t="s">
        <v>3067</v>
      </c>
      <c r="K479" s="778" t="s">
        <v>110</v>
      </c>
      <c r="L479" s="1186" t="s">
        <v>3068</v>
      </c>
      <c r="M479" s="1186" t="s">
        <v>3069</v>
      </c>
      <c r="N479" s="779">
        <v>1</v>
      </c>
      <c r="O479" s="1186" t="s">
        <v>3069</v>
      </c>
      <c r="P479" s="1109" t="s">
        <v>1687</v>
      </c>
      <c r="Q479" s="1109" t="s">
        <v>1687</v>
      </c>
      <c r="R479" s="1192">
        <v>44392</v>
      </c>
      <c r="S479" s="1192">
        <v>44561</v>
      </c>
      <c r="T479" s="783"/>
      <c r="U479" s="1193">
        <f t="shared" si="87"/>
        <v>44561</v>
      </c>
      <c r="V479" s="1113">
        <v>44547</v>
      </c>
      <c r="W479" s="1116" t="s">
        <v>3070</v>
      </c>
      <c r="X479" s="1119">
        <v>1</v>
      </c>
      <c r="Y479" s="1321" t="str">
        <f t="shared" si="88"/>
        <v>Destacado</v>
      </c>
      <c r="Z479" s="1118">
        <v>44579</v>
      </c>
      <c r="AA479" s="1117" t="s">
        <v>3986</v>
      </c>
      <c r="AB479" s="1117" t="s">
        <v>346</v>
      </c>
      <c r="AC479" s="1113"/>
      <c r="AD479" s="1116"/>
      <c r="AE479" s="1119"/>
      <c r="AF479" s="1322" t="str">
        <f t="shared" si="89"/>
        <v>Sin Avance</v>
      </c>
      <c r="AG479" s="1113"/>
      <c r="AH479" s="1116"/>
      <c r="AI479" s="1116"/>
      <c r="AJ479" s="1113"/>
      <c r="AK479" s="1117"/>
      <c r="AL479" s="1119"/>
      <c r="AM479" s="1116" t="str">
        <f t="shared" si="90"/>
        <v>Sin Avance</v>
      </c>
      <c r="AN479" s="1117"/>
      <c r="AO479" s="1117"/>
      <c r="AP479" s="1117"/>
      <c r="AQ479" s="1117"/>
      <c r="AR479" s="1114"/>
      <c r="AS479" s="1119"/>
      <c r="AT479" s="1120" t="str">
        <f t="shared" si="91"/>
        <v>Sin Avance</v>
      </c>
      <c r="AU479" s="1113"/>
      <c r="AV479" s="1117"/>
      <c r="AW479" s="1117"/>
      <c r="AX479" s="1116"/>
      <c r="AY479" s="1114"/>
      <c r="AZ479" s="1119"/>
      <c r="BA479" s="1116" t="str">
        <f t="shared" si="92"/>
        <v>Sin Avance</v>
      </c>
      <c r="BB479" s="1116"/>
      <c r="BC479" s="1116"/>
      <c r="BD479" s="1116"/>
      <c r="BE479" s="1114"/>
      <c r="BF479" s="1114"/>
      <c r="BG479" s="1121"/>
      <c r="BH479" s="1116" t="str">
        <f t="shared" si="93"/>
        <v>Sin Avance</v>
      </c>
      <c r="BI479" s="1122"/>
      <c r="BJ479" s="1122"/>
      <c r="BK479" s="1114"/>
      <c r="BL479" s="1135">
        <f t="shared" si="94"/>
        <v>1</v>
      </c>
      <c r="BM479" s="1117" t="s">
        <v>96</v>
      </c>
      <c r="BN479" s="1117" t="s">
        <v>96</v>
      </c>
      <c r="BO479" s="1113">
        <v>44701</v>
      </c>
      <c r="BP479" s="1117" t="s">
        <v>4218</v>
      </c>
      <c r="BQ479" s="1122" t="s">
        <v>96</v>
      </c>
      <c r="BR479" s="1122" t="s">
        <v>96</v>
      </c>
      <c r="BS479" s="1125" t="str">
        <f t="shared" si="95"/>
        <v>Cerrada</v>
      </c>
      <c r="BT479" s="1116" t="s">
        <v>4219</v>
      </c>
      <c r="BU479" s="1127" t="s">
        <v>186</v>
      </c>
      <c r="BV479" s="1128"/>
      <c r="BZ479" s="725"/>
    </row>
    <row r="480" spans="1:78" s="1129" customFormat="1" ht="41.1" customHeight="1">
      <c r="A480" s="1188" t="s">
        <v>131</v>
      </c>
      <c r="B480" s="1189">
        <v>44376</v>
      </c>
      <c r="C480" s="781" t="s">
        <v>3071</v>
      </c>
      <c r="D480" s="1190" t="s">
        <v>2530</v>
      </c>
      <c r="E480" s="779" t="s">
        <v>3072</v>
      </c>
      <c r="F480" s="778" t="s">
        <v>102</v>
      </c>
      <c r="G480" s="1186" t="s">
        <v>3073</v>
      </c>
      <c r="H480" s="1186" t="s">
        <v>3074</v>
      </c>
      <c r="I480" s="779">
        <v>1</v>
      </c>
      <c r="J480" s="1191" t="s">
        <v>3075</v>
      </c>
      <c r="K480" s="778" t="s">
        <v>110</v>
      </c>
      <c r="L480" s="1186" t="s">
        <v>3076</v>
      </c>
      <c r="M480" s="1186" t="s">
        <v>3077</v>
      </c>
      <c r="N480" s="779">
        <v>1</v>
      </c>
      <c r="O480" s="1186" t="s">
        <v>3077</v>
      </c>
      <c r="P480" s="1109" t="s">
        <v>1687</v>
      </c>
      <c r="Q480" s="1109" t="s">
        <v>1687</v>
      </c>
      <c r="R480" s="1192">
        <v>44392</v>
      </c>
      <c r="S480" s="1192">
        <v>44561</v>
      </c>
      <c r="T480" s="783"/>
      <c r="U480" s="1193">
        <f t="shared" si="87"/>
        <v>44561</v>
      </c>
      <c r="V480" s="1113">
        <v>44547</v>
      </c>
      <c r="W480" s="1116" t="s">
        <v>3078</v>
      </c>
      <c r="X480" s="1119">
        <v>1</v>
      </c>
      <c r="Y480" s="1321" t="str">
        <f t="shared" si="88"/>
        <v>Destacado</v>
      </c>
      <c r="Z480" s="1118">
        <v>44579</v>
      </c>
      <c r="AA480" s="1117" t="s">
        <v>3987</v>
      </c>
      <c r="AB480" s="1117" t="s">
        <v>346</v>
      </c>
      <c r="AC480" s="1113"/>
      <c r="AD480" s="1116"/>
      <c r="AE480" s="1119"/>
      <c r="AF480" s="1322" t="str">
        <f t="shared" si="89"/>
        <v>Sin Avance</v>
      </c>
      <c r="AG480" s="1113"/>
      <c r="AH480" s="1116"/>
      <c r="AI480" s="1116"/>
      <c r="AJ480" s="1113"/>
      <c r="AK480" s="1117"/>
      <c r="AL480" s="1119"/>
      <c r="AM480" s="1116" t="str">
        <f t="shared" si="90"/>
        <v>Sin Avance</v>
      </c>
      <c r="AN480" s="1117"/>
      <c r="AO480" s="1117"/>
      <c r="AP480" s="1117"/>
      <c r="AQ480" s="1117"/>
      <c r="AR480" s="1114"/>
      <c r="AS480" s="1119"/>
      <c r="AT480" s="1120" t="str">
        <f t="shared" si="91"/>
        <v>Sin Avance</v>
      </c>
      <c r="AU480" s="1113"/>
      <c r="AV480" s="1117"/>
      <c r="AW480" s="1117"/>
      <c r="AX480" s="1116"/>
      <c r="AY480" s="1114"/>
      <c r="AZ480" s="1119"/>
      <c r="BA480" s="1116" t="str">
        <f t="shared" si="92"/>
        <v>Sin Avance</v>
      </c>
      <c r="BB480" s="1116"/>
      <c r="BC480" s="1116"/>
      <c r="BD480" s="1116"/>
      <c r="BE480" s="1114"/>
      <c r="BF480" s="1114"/>
      <c r="BG480" s="1121"/>
      <c r="BH480" s="1116" t="str">
        <f t="shared" si="93"/>
        <v>Sin Avance</v>
      </c>
      <c r="BI480" s="1122"/>
      <c r="BJ480" s="1122"/>
      <c r="BK480" s="1114"/>
      <c r="BL480" s="1135">
        <f t="shared" si="94"/>
        <v>1</v>
      </c>
      <c r="BM480" s="1117" t="s">
        <v>96</v>
      </c>
      <c r="BN480" s="1117" t="s">
        <v>99</v>
      </c>
      <c r="BO480" s="1113">
        <v>44701</v>
      </c>
      <c r="BP480" s="1117" t="s">
        <v>4242</v>
      </c>
      <c r="BQ480" s="1122" t="s">
        <v>96</v>
      </c>
      <c r="BR480" s="1122" t="s">
        <v>99</v>
      </c>
      <c r="BS480" s="1125" t="str">
        <f t="shared" si="95"/>
        <v>Inefectiva</v>
      </c>
      <c r="BT480" s="1116" t="s">
        <v>4221</v>
      </c>
      <c r="BU480" s="1127" t="s">
        <v>186</v>
      </c>
      <c r="BV480" s="1128"/>
      <c r="BZ480" s="725"/>
    </row>
    <row r="481" spans="1:78" s="588" customFormat="1" ht="47.25" customHeight="1">
      <c r="A481" s="581" t="s">
        <v>131</v>
      </c>
      <c r="B481" s="582">
        <v>44376</v>
      </c>
      <c r="C481" s="443" t="s">
        <v>3079</v>
      </c>
      <c r="D481" s="590" t="s">
        <v>2530</v>
      </c>
      <c r="E481" s="446" t="s">
        <v>3080</v>
      </c>
      <c r="F481" s="112" t="s">
        <v>98</v>
      </c>
      <c r="G481" s="112" t="s">
        <v>2931</v>
      </c>
      <c r="H481" s="446" t="s">
        <v>3081</v>
      </c>
      <c r="I481" s="446">
        <v>1</v>
      </c>
      <c r="J481" s="583" t="s">
        <v>3082</v>
      </c>
      <c r="K481" s="112" t="s">
        <v>110</v>
      </c>
      <c r="L481" s="446" t="s">
        <v>3083</v>
      </c>
      <c r="M481" s="446" t="s">
        <v>3084</v>
      </c>
      <c r="N481" s="570">
        <v>1</v>
      </c>
      <c r="O481" s="446" t="s">
        <v>3084</v>
      </c>
      <c r="P481" s="140" t="s">
        <v>1335</v>
      </c>
      <c r="Q481" s="422" t="s">
        <v>1335</v>
      </c>
      <c r="R481" s="591">
        <v>44375</v>
      </c>
      <c r="S481" s="584">
        <v>44740</v>
      </c>
      <c r="T481" s="113"/>
      <c r="U481" s="201">
        <f t="shared" si="87"/>
        <v>44740</v>
      </c>
      <c r="V481" s="450">
        <v>44609</v>
      </c>
      <c r="W481" s="114" t="s">
        <v>4022</v>
      </c>
      <c r="X481" s="115">
        <v>0.9</v>
      </c>
      <c r="Y481" s="1307" t="str">
        <f t="shared" si="88"/>
        <v>Satisfactorio</v>
      </c>
      <c r="Z481" s="461">
        <v>44610</v>
      </c>
      <c r="AA481" s="116" t="s">
        <v>4023</v>
      </c>
      <c r="AB481" s="462" t="s">
        <v>584</v>
      </c>
      <c r="AC481" s="150"/>
      <c r="AD481" s="114"/>
      <c r="AE481" s="115"/>
      <c r="AF481" s="451" t="str">
        <f t="shared" si="89"/>
        <v>Sin Avance</v>
      </c>
      <c r="AG481" s="150"/>
      <c r="AH481" s="114"/>
      <c r="AI481" s="451"/>
      <c r="AJ481" s="150"/>
      <c r="AK481" s="116"/>
      <c r="AL481" s="115"/>
      <c r="AM481" s="451" t="str">
        <f t="shared" si="90"/>
        <v>Sin Avance</v>
      </c>
      <c r="AN481" s="463"/>
      <c r="AO481" s="116"/>
      <c r="AP481" s="462"/>
      <c r="AQ481" s="146"/>
      <c r="AR481" s="117"/>
      <c r="AS481" s="115"/>
      <c r="AT481" s="454" t="str">
        <f t="shared" si="91"/>
        <v>Sin Avance</v>
      </c>
      <c r="AU481" s="450"/>
      <c r="AV481" s="116"/>
      <c r="AW481" s="462"/>
      <c r="AX481" s="459"/>
      <c r="AY481" s="147"/>
      <c r="AZ481" s="115"/>
      <c r="BA481" s="451" t="str">
        <f t="shared" si="92"/>
        <v>Sin Avance</v>
      </c>
      <c r="BB481" s="148"/>
      <c r="BC481" s="114"/>
      <c r="BD481" s="114"/>
      <c r="BE481" s="464"/>
      <c r="BF481" s="117"/>
      <c r="BG481" s="118"/>
      <c r="BH481" s="451" t="str">
        <f t="shared" si="93"/>
        <v>Sin Avance</v>
      </c>
      <c r="BI481" s="455"/>
      <c r="BJ481" s="119"/>
      <c r="BK481" s="147"/>
      <c r="BL481" s="456">
        <f t="shared" si="94"/>
        <v>0.9</v>
      </c>
      <c r="BM481" s="146"/>
      <c r="BN481" s="27"/>
      <c r="BO481" s="114"/>
      <c r="BP481" s="116"/>
      <c r="BQ481" s="455"/>
      <c r="BR481" s="119"/>
      <c r="BS481" s="458" t="str">
        <f t="shared" si="95"/>
        <v>En Ejecución</v>
      </c>
      <c r="BT481" s="114"/>
      <c r="BU481" s="145"/>
      <c r="BV481" s="586"/>
      <c r="BW481" s="587"/>
    </row>
    <row r="482" spans="1:78" s="588" customFormat="1" ht="47.25" customHeight="1">
      <c r="A482" s="609" t="s">
        <v>131</v>
      </c>
      <c r="B482" s="610">
        <v>44376</v>
      </c>
      <c r="C482" s="133" t="s">
        <v>3079</v>
      </c>
      <c r="D482" s="611" t="s">
        <v>2530</v>
      </c>
      <c r="E482" s="131" t="s">
        <v>3080</v>
      </c>
      <c r="F482" s="140" t="s">
        <v>98</v>
      </c>
      <c r="G482" s="140" t="s">
        <v>2931</v>
      </c>
      <c r="H482" s="131" t="s">
        <v>3085</v>
      </c>
      <c r="I482" s="131">
        <v>2</v>
      </c>
      <c r="J482" s="614" t="s">
        <v>3086</v>
      </c>
      <c r="K482" s="140" t="s">
        <v>110</v>
      </c>
      <c r="L482" s="131" t="s">
        <v>3087</v>
      </c>
      <c r="M482" s="131" t="s">
        <v>3088</v>
      </c>
      <c r="N482" s="131">
        <v>10</v>
      </c>
      <c r="O482" s="131" t="s">
        <v>3088</v>
      </c>
      <c r="P482" s="140" t="s">
        <v>1335</v>
      </c>
      <c r="Q482" s="422" t="s">
        <v>1335</v>
      </c>
      <c r="R482" s="612">
        <v>44375</v>
      </c>
      <c r="S482" s="613">
        <v>44740</v>
      </c>
      <c r="T482" s="142"/>
      <c r="U482" s="201">
        <f t="shared" si="87"/>
        <v>44740</v>
      </c>
      <c r="V482" s="385"/>
      <c r="W482" s="386"/>
      <c r="X482" s="134"/>
      <c r="Y482" s="1307" t="str">
        <f t="shared" si="88"/>
        <v>Sin Avance</v>
      </c>
      <c r="Z482" s="461"/>
      <c r="AA482" s="116"/>
      <c r="AB482" s="462"/>
      <c r="AC482" s="396"/>
      <c r="AD482" s="386"/>
      <c r="AE482" s="134"/>
      <c r="AF482" s="451" t="str">
        <f t="shared" si="89"/>
        <v>Sin Avance</v>
      </c>
      <c r="AG482" s="396"/>
      <c r="AH482" s="386"/>
      <c r="AI482" s="387"/>
      <c r="AJ482" s="396"/>
      <c r="AK482" s="116"/>
      <c r="AL482" s="134"/>
      <c r="AM482" s="451" t="str">
        <f t="shared" si="90"/>
        <v>Sin Avance</v>
      </c>
      <c r="AN482" s="463"/>
      <c r="AO482" s="116"/>
      <c r="AP482" s="462"/>
      <c r="AQ482" s="146"/>
      <c r="AR482" s="117"/>
      <c r="AS482" s="115"/>
      <c r="AT482" s="454" t="str">
        <f t="shared" si="91"/>
        <v>Sin Avance</v>
      </c>
      <c r="AU482" s="450"/>
      <c r="AV482" s="116"/>
      <c r="AW482" s="462"/>
      <c r="AX482" s="459"/>
      <c r="AY482" s="147"/>
      <c r="AZ482" s="115"/>
      <c r="BA482" s="451" t="str">
        <f t="shared" si="92"/>
        <v>Sin Avance</v>
      </c>
      <c r="BB482" s="148"/>
      <c r="BC482" s="114"/>
      <c r="BD482" s="114"/>
      <c r="BE482" s="464"/>
      <c r="BF482" s="117"/>
      <c r="BG482" s="118"/>
      <c r="BH482" s="451" t="str">
        <f t="shared" si="93"/>
        <v>Sin Avance</v>
      </c>
      <c r="BI482" s="455"/>
      <c r="BJ482" s="119"/>
      <c r="BK482" s="147"/>
      <c r="BL482" s="223" t="str">
        <f t="shared" si="94"/>
        <v>Sin Avance</v>
      </c>
      <c r="BM482" s="398"/>
      <c r="BN482" s="34"/>
      <c r="BO482" s="386"/>
      <c r="BP482" s="216"/>
      <c r="BQ482" s="388"/>
      <c r="BR482" s="391"/>
      <c r="BS482" s="458" t="str">
        <f t="shared" si="95"/>
        <v>En Ejecución</v>
      </c>
      <c r="BT482" s="386"/>
      <c r="BU482" s="145"/>
      <c r="BV482" s="586"/>
      <c r="BW482" s="587"/>
    </row>
    <row r="483" spans="1:78" s="588" customFormat="1" ht="42" customHeight="1">
      <c r="A483" s="581" t="s">
        <v>131</v>
      </c>
      <c r="B483" s="582">
        <v>44376</v>
      </c>
      <c r="C483" s="443" t="s">
        <v>3079</v>
      </c>
      <c r="D483" s="487" t="s">
        <v>2530</v>
      </c>
      <c r="E483" s="446" t="s">
        <v>3080</v>
      </c>
      <c r="F483" s="112" t="s">
        <v>98</v>
      </c>
      <c r="G483" s="112" t="s">
        <v>2931</v>
      </c>
      <c r="H483" s="446" t="s">
        <v>3089</v>
      </c>
      <c r="I483" s="446">
        <v>3</v>
      </c>
      <c r="J483" s="583" t="s">
        <v>3090</v>
      </c>
      <c r="K483" s="112" t="s">
        <v>110</v>
      </c>
      <c r="L483" s="446" t="s">
        <v>3091</v>
      </c>
      <c r="M483" s="446" t="s">
        <v>3091</v>
      </c>
      <c r="N483" s="446">
        <v>1</v>
      </c>
      <c r="O483" s="446" t="s">
        <v>3091</v>
      </c>
      <c r="P483" s="112" t="s">
        <v>1335</v>
      </c>
      <c r="Q483" s="112" t="s">
        <v>1335</v>
      </c>
      <c r="R483" s="584">
        <v>44375</v>
      </c>
      <c r="S483" s="584">
        <v>44740</v>
      </c>
      <c r="T483" s="113"/>
      <c r="U483" s="201">
        <f t="shared" si="87"/>
        <v>44740</v>
      </c>
      <c r="V483" s="453">
        <v>44494</v>
      </c>
      <c r="W483" s="114" t="s">
        <v>3092</v>
      </c>
      <c r="X483" s="115">
        <v>0.8</v>
      </c>
      <c r="Y483" s="1307" t="str">
        <f t="shared" si="88"/>
        <v>Satisfactorio</v>
      </c>
      <c r="Z483" s="150">
        <v>44546</v>
      </c>
      <c r="AA483" s="116" t="s">
        <v>3093</v>
      </c>
      <c r="AB483" s="452" t="s">
        <v>817</v>
      </c>
      <c r="AC483" s="453"/>
      <c r="AD483" s="114"/>
      <c r="AE483" s="115"/>
      <c r="AF483" s="451" t="str">
        <f t="shared" si="89"/>
        <v>Sin Avance</v>
      </c>
      <c r="AG483" s="453"/>
      <c r="AH483" s="114"/>
      <c r="AI483" s="114"/>
      <c r="AJ483" s="453"/>
      <c r="AK483" s="116"/>
      <c r="AL483" s="115"/>
      <c r="AM483" s="451" t="str">
        <f t="shared" si="90"/>
        <v>Sin Avance</v>
      </c>
      <c r="AN483" s="463"/>
      <c r="AO483" s="116"/>
      <c r="AP483" s="462"/>
      <c r="AQ483" s="146"/>
      <c r="AR483" s="117"/>
      <c r="AS483" s="115"/>
      <c r="AT483" s="454" t="str">
        <f t="shared" si="91"/>
        <v>Sin Avance</v>
      </c>
      <c r="AU483" s="450"/>
      <c r="AV483" s="116"/>
      <c r="AW483" s="462"/>
      <c r="AX483" s="459"/>
      <c r="AY483" s="147"/>
      <c r="AZ483" s="115"/>
      <c r="BA483" s="451" t="str">
        <f t="shared" si="92"/>
        <v>Sin Avance</v>
      </c>
      <c r="BB483" s="148"/>
      <c r="BC483" s="114"/>
      <c r="BD483" s="114"/>
      <c r="BE483" s="464"/>
      <c r="BF483" s="117"/>
      <c r="BG483" s="118"/>
      <c r="BH483" s="451" t="str">
        <f t="shared" si="93"/>
        <v>Sin Avance</v>
      </c>
      <c r="BI483" s="455"/>
      <c r="BJ483" s="119"/>
      <c r="BK483" s="147"/>
      <c r="BL483" s="456">
        <f t="shared" si="94"/>
        <v>0.8</v>
      </c>
      <c r="BM483" s="116"/>
      <c r="BN483" s="116"/>
      <c r="BO483" s="114"/>
      <c r="BP483" s="116"/>
      <c r="BQ483" s="119"/>
      <c r="BR483" s="119"/>
      <c r="BS483" s="458" t="str">
        <f t="shared" si="95"/>
        <v>En Ejecución</v>
      </c>
      <c r="BT483" s="114"/>
      <c r="BU483" s="145"/>
      <c r="BV483" s="586"/>
      <c r="BW483" s="587"/>
    </row>
    <row r="484" spans="1:78" s="588" customFormat="1" ht="47.25" customHeight="1">
      <c r="A484" s="581" t="s">
        <v>131</v>
      </c>
      <c r="B484" s="582">
        <v>44376</v>
      </c>
      <c r="C484" s="443" t="s">
        <v>3079</v>
      </c>
      <c r="D484" s="590" t="s">
        <v>2530</v>
      </c>
      <c r="E484" s="446" t="s">
        <v>3080</v>
      </c>
      <c r="F484" s="112" t="s">
        <v>98</v>
      </c>
      <c r="G484" s="446" t="s">
        <v>338</v>
      </c>
      <c r="H484" s="446" t="s">
        <v>3094</v>
      </c>
      <c r="I484" s="443">
        <v>4</v>
      </c>
      <c r="J484" s="583" t="s">
        <v>3095</v>
      </c>
      <c r="K484" s="112" t="s">
        <v>110</v>
      </c>
      <c r="L484" s="446" t="s">
        <v>1917</v>
      </c>
      <c r="M484" s="446" t="s">
        <v>1917</v>
      </c>
      <c r="N484" s="443">
        <v>1</v>
      </c>
      <c r="O484" s="446" t="s">
        <v>1917</v>
      </c>
      <c r="P484" s="460" t="s">
        <v>343</v>
      </c>
      <c r="Q484" s="460" t="s">
        <v>343</v>
      </c>
      <c r="R484" s="591">
        <v>44375</v>
      </c>
      <c r="S484" s="584">
        <v>44740</v>
      </c>
      <c r="T484" s="113"/>
      <c r="U484" s="201">
        <f t="shared" si="87"/>
        <v>44740</v>
      </c>
      <c r="V484" s="450"/>
      <c r="W484" s="114"/>
      <c r="X484" s="115"/>
      <c r="Y484" s="1307" t="str">
        <f t="shared" si="88"/>
        <v>Sin Avance</v>
      </c>
      <c r="Z484" s="461"/>
      <c r="AA484" s="116"/>
      <c r="AB484" s="462"/>
      <c r="AC484" s="150"/>
      <c r="AD484" s="114"/>
      <c r="AE484" s="115"/>
      <c r="AF484" s="451" t="str">
        <f t="shared" si="89"/>
        <v>Sin Avance</v>
      </c>
      <c r="AG484" s="150"/>
      <c r="AH484" s="114"/>
      <c r="AI484" s="451"/>
      <c r="AJ484" s="150"/>
      <c r="AK484" s="116"/>
      <c r="AL484" s="115"/>
      <c r="AM484" s="451" t="str">
        <f t="shared" si="90"/>
        <v>Sin Avance</v>
      </c>
      <c r="AN484" s="463"/>
      <c r="AO484" s="116"/>
      <c r="AP484" s="462"/>
      <c r="AQ484" s="146"/>
      <c r="AR484" s="117"/>
      <c r="AS484" s="115"/>
      <c r="AT484" s="454" t="str">
        <f t="shared" si="91"/>
        <v>Sin Avance</v>
      </c>
      <c r="AU484" s="450"/>
      <c r="AV484" s="116"/>
      <c r="AW484" s="462"/>
      <c r="AX484" s="459"/>
      <c r="AY484" s="147"/>
      <c r="AZ484" s="115"/>
      <c r="BA484" s="451" t="str">
        <f t="shared" si="92"/>
        <v>Sin Avance</v>
      </c>
      <c r="BB484" s="148"/>
      <c r="BC484" s="114"/>
      <c r="BD484" s="114"/>
      <c r="BE484" s="464"/>
      <c r="BF484" s="117"/>
      <c r="BG484" s="118"/>
      <c r="BH484" s="451" t="str">
        <f t="shared" si="93"/>
        <v>Sin Avance</v>
      </c>
      <c r="BI484" s="455"/>
      <c r="BJ484" s="119"/>
      <c r="BK484" s="147"/>
      <c r="BL484" s="223" t="str">
        <f t="shared" si="94"/>
        <v>Sin Avance</v>
      </c>
      <c r="BM484" s="146"/>
      <c r="BN484" s="27"/>
      <c r="BO484" s="114"/>
      <c r="BP484" s="462"/>
      <c r="BQ484" s="350"/>
      <c r="BR484" s="119"/>
      <c r="BS484" s="458" t="str">
        <f t="shared" si="95"/>
        <v>En Ejecución</v>
      </c>
      <c r="BT484" s="114"/>
      <c r="BU484" s="145"/>
      <c r="BV484" s="586"/>
      <c r="BW484" s="587"/>
    </row>
    <row r="485" spans="1:78" s="588" customFormat="1" ht="47.25" customHeight="1">
      <c r="A485" s="581" t="s">
        <v>131</v>
      </c>
      <c r="B485" s="582">
        <v>44376</v>
      </c>
      <c r="C485" s="443" t="s">
        <v>3079</v>
      </c>
      <c r="D485" s="590" t="s">
        <v>2530</v>
      </c>
      <c r="E485" s="446" t="s">
        <v>3080</v>
      </c>
      <c r="F485" s="112" t="s">
        <v>98</v>
      </c>
      <c r="G485" s="446" t="s">
        <v>338</v>
      </c>
      <c r="H485" s="446" t="s">
        <v>3096</v>
      </c>
      <c r="I485" s="443">
        <v>5</v>
      </c>
      <c r="J485" s="583" t="s">
        <v>3097</v>
      </c>
      <c r="K485" s="112" t="s">
        <v>110</v>
      </c>
      <c r="L485" s="446" t="s">
        <v>3098</v>
      </c>
      <c r="M485" s="446" t="s">
        <v>3099</v>
      </c>
      <c r="N485" s="593">
        <v>1</v>
      </c>
      <c r="O485" s="446" t="s">
        <v>3099</v>
      </c>
      <c r="P485" s="460" t="s">
        <v>343</v>
      </c>
      <c r="Q485" s="460" t="s">
        <v>343</v>
      </c>
      <c r="R485" s="591">
        <v>44375</v>
      </c>
      <c r="S485" s="584">
        <v>44740</v>
      </c>
      <c r="T485" s="113"/>
      <c r="U485" s="201">
        <f t="shared" si="87"/>
        <v>44740</v>
      </c>
      <c r="V485" s="450"/>
      <c r="W485" s="114"/>
      <c r="X485" s="115"/>
      <c r="Y485" s="1307" t="str">
        <f t="shared" si="88"/>
        <v>Sin Avance</v>
      </c>
      <c r="Z485" s="461"/>
      <c r="AA485" s="116"/>
      <c r="AB485" s="462"/>
      <c r="AC485" s="150"/>
      <c r="AD485" s="114"/>
      <c r="AE485" s="115"/>
      <c r="AF485" s="451" t="str">
        <f t="shared" si="89"/>
        <v>Sin Avance</v>
      </c>
      <c r="AG485" s="150"/>
      <c r="AH485" s="114"/>
      <c r="AI485" s="451"/>
      <c r="AJ485" s="150"/>
      <c r="AK485" s="116"/>
      <c r="AL485" s="115"/>
      <c r="AM485" s="451" t="str">
        <f t="shared" si="90"/>
        <v>Sin Avance</v>
      </c>
      <c r="AN485" s="463"/>
      <c r="AO485" s="116"/>
      <c r="AP485" s="462"/>
      <c r="AQ485" s="146"/>
      <c r="AR485" s="117"/>
      <c r="AS485" s="115"/>
      <c r="AT485" s="454" t="str">
        <f t="shared" si="91"/>
        <v>Sin Avance</v>
      </c>
      <c r="AU485" s="450"/>
      <c r="AV485" s="116"/>
      <c r="AW485" s="462"/>
      <c r="AX485" s="459"/>
      <c r="AY485" s="147"/>
      <c r="AZ485" s="115"/>
      <c r="BA485" s="451" t="str">
        <f t="shared" si="92"/>
        <v>Sin Avance</v>
      </c>
      <c r="BB485" s="148"/>
      <c r="BC485" s="114"/>
      <c r="BD485" s="114"/>
      <c r="BE485" s="464"/>
      <c r="BF485" s="117"/>
      <c r="BG485" s="118"/>
      <c r="BH485" s="451" t="str">
        <f t="shared" si="93"/>
        <v>Sin Avance</v>
      </c>
      <c r="BI485" s="455"/>
      <c r="BJ485" s="119"/>
      <c r="BK485" s="147"/>
      <c r="BL485" s="223" t="str">
        <f t="shared" si="94"/>
        <v>Sin Avance</v>
      </c>
      <c r="BM485" s="146"/>
      <c r="BN485" s="27"/>
      <c r="BO485" s="114"/>
      <c r="BP485" s="462"/>
      <c r="BQ485" s="350"/>
      <c r="BR485" s="119"/>
      <c r="BS485" s="458" t="str">
        <f t="shared" si="95"/>
        <v>En Ejecución</v>
      </c>
      <c r="BT485" s="114"/>
      <c r="BU485" s="145"/>
      <c r="BV485" s="586"/>
      <c r="BW485" s="587"/>
    </row>
    <row r="486" spans="1:78" s="588" customFormat="1" ht="47.25" customHeight="1">
      <c r="A486" s="581" t="s">
        <v>131</v>
      </c>
      <c r="B486" s="582">
        <v>44376</v>
      </c>
      <c r="C486" s="443" t="s">
        <v>3079</v>
      </c>
      <c r="D486" s="590" t="s">
        <v>2530</v>
      </c>
      <c r="E486" s="446" t="s">
        <v>3080</v>
      </c>
      <c r="F486" s="112" t="s">
        <v>98</v>
      </c>
      <c r="G486" s="443" t="s">
        <v>3100</v>
      </c>
      <c r="H486" s="446" t="s">
        <v>3101</v>
      </c>
      <c r="I486" s="443">
        <v>6</v>
      </c>
      <c r="J486" s="583" t="s">
        <v>3102</v>
      </c>
      <c r="K486" s="112" t="s">
        <v>110</v>
      </c>
      <c r="L486" s="446" t="s">
        <v>3103</v>
      </c>
      <c r="M486" s="446" t="s">
        <v>3103</v>
      </c>
      <c r="N486" s="443">
        <v>1</v>
      </c>
      <c r="O486" s="446" t="s">
        <v>3103</v>
      </c>
      <c r="P486" s="443" t="s">
        <v>3100</v>
      </c>
      <c r="Q486" s="630" t="s">
        <v>3100</v>
      </c>
      <c r="R486" s="591">
        <v>44375</v>
      </c>
      <c r="S486" s="584">
        <v>44740</v>
      </c>
      <c r="T486" s="113"/>
      <c r="U486" s="201">
        <f t="shared" si="87"/>
        <v>44740</v>
      </c>
      <c r="V486" s="450">
        <v>44609</v>
      </c>
      <c r="W486" s="114" t="s">
        <v>4151</v>
      </c>
      <c r="X486" s="115">
        <v>0.9</v>
      </c>
      <c r="Y486" s="1307" t="str">
        <f t="shared" si="88"/>
        <v>Satisfactorio</v>
      </c>
      <c r="Z486" s="461">
        <v>44610</v>
      </c>
      <c r="AA486" s="116" t="s">
        <v>4152</v>
      </c>
      <c r="AB486" s="462" t="s">
        <v>584</v>
      </c>
      <c r="AC486" s="150"/>
      <c r="AD486" s="114"/>
      <c r="AE486" s="115"/>
      <c r="AF486" s="451" t="str">
        <f t="shared" si="89"/>
        <v>Sin Avance</v>
      </c>
      <c r="AG486" s="150"/>
      <c r="AH486" s="114"/>
      <c r="AI486" s="451"/>
      <c r="AJ486" s="150"/>
      <c r="AK486" s="116"/>
      <c r="AL486" s="115"/>
      <c r="AM486" s="451" t="str">
        <f t="shared" si="90"/>
        <v>Sin Avance</v>
      </c>
      <c r="AN486" s="463"/>
      <c r="AO486" s="116"/>
      <c r="AP486" s="462"/>
      <c r="AQ486" s="146"/>
      <c r="AR486" s="117"/>
      <c r="AS486" s="115"/>
      <c r="AT486" s="454" t="str">
        <f t="shared" si="91"/>
        <v>Sin Avance</v>
      </c>
      <c r="AU486" s="450"/>
      <c r="AV486" s="116"/>
      <c r="AW486" s="462"/>
      <c r="AX486" s="459"/>
      <c r="AY486" s="147"/>
      <c r="AZ486" s="115"/>
      <c r="BA486" s="451" t="str">
        <f t="shared" si="92"/>
        <v>Sin Avance</v>
      </c>
      <c r="BB486" s="148"/>
      <c r="BC486" s="114"/>
      <c r="BD486" s="114"/>
      <c r="BE486" s="464"/>
      <c r="BF486" s="117"/>
      <c r="BG486" s="118"/>
      <c r="BH486" s="451" t="str">
        <f t="shared" si="93"/>
        <v>Sin Avance</v>
      </c>
      <c r="BI486" s="455"/>
      <c r="BJ486" s="119"/>
      <c r="BK486" s="147"/>
      <c r="BL486" s="456">
        <f t="shared" si="94"/>
        <v>0.9</v>
      </c>
      <c r="BM486" s="146"/>
      <c r="BN486" s="116"/>
      <c r="BO486" s="114"/>
      <c r="BP486" s="116"/>
      <c r="BQ486" s="119"/>
      <c r="BR486" s="119"/>
      <c r="BS486" s="458" t="str">
        <f t="shared" si="95"/>
        <v>En Ejecución</v>
      </c>
      <c r="BT486" s="114"/>
      <c r="BU486" s="145"/>
      <c r="BV486" s="586"/>
      <c r="BW486" s="587"/>
    </row>
    <row r="487" spans="1:78" s="1195" customFormat="1" ht="47.25" customHeight="1">
      <c r="A487" s="1188" t="s">
        <v>131</v>
      </c>
      <c r="B487" s="1189">
        <v>44376</v>
      </c>
      <c r="C487" s="781" t="s">
        <v>1642</v>
      </c>
      <c r="D487" s="1190" t="s">
        <v>2530</v>
      </c>
      <c r="E487" s="779" t="s">
        <v>3104</v>
      </c>
      <c r="F487" s="778" t="s">
        <v>98</v>
      </c>
      <c r="G487" s="779" t="s">
        <v>2172</v>
      </c>
      <c r="H487" s="779" t="s">
        <v>3105</v>
      </c>
      <c r="I487" s="781">
        <v>1</v>
      </c>
      <c r="J487" s="1191" t="s">
        <v>3106</v>
      </c>
      <c r="K487" s="778" t="s">
        <v>110</v>
      </c>
      <c r="L487" s="779" t="s">
        <v>3107</v>
      </c>
      <c r="M487" s="779" t="s">
        <v>3108</v>
      </c>
      <c r="N487" s="1198">
        <v>1</v>
      </c>
      <c r="O487" s="779" t="s">
        <v>3108</v>
      </c>
      <c r="P487" s="1109" t="s">
        <v>114</v>
      </c>
      <c r="Q487" s="1109" t="s">
        <v>114</v>
      </c>
      <c r="R487" s="1192">
        <v>44203</v>
      </c>
      <c r="S487" s="1192">
        <v>44740</v>
      </c>
      <c r="T487" s="783"/>
      <c r="U487" s="1193">
        <f t="shared" si="87"/>
        <v>44740</v>
      </c>
      <c r="V487" s="1113">
        <v>44715</v>
      </c>
      <c r="W487" s="1116" t="s">
        <v>4243</v>
      </c>
      <c r="X487" s="1119">
        <v>1</v>
      </c>
      <c r="Y487" s="1321" t="str">
        <f t="shared" si="88"/>
        <v>Destacado</v>
      </c>
      <c r="Z487" s="1118"/>
      <c r="AA487" s="1117"/>
      <c r="AB487" s="1117"/>
      <c r="AC487" s="1113"/>
      <c r="AD487" s="1116"/>
      <c r="AE487" s="1119"/>
      <c r="AF487" s="1322" t="str">
        <f t="shared" si="89"/>
        <v>Sin Avance</v>
      </c>
      <c r="AG487" s="1113"/>
      <c r="AH487" s="1116"/>
      <c r="AI487" s="1116"/>
      <c r="AJ487" s="1113"/>
      <c r="AK487" s="1117"/>
      <c r="AL487" s="1119"/>
      <c r="AM487" s="1116" t="str">
        <f t="shared" si="90"/>
        <v>Sin Avance</v>
      </c>
      <c r="AN487" s="1117"/>
      <c r="AO487" s="1117"/>
      <c r="AP487" s="1117"/>
      <c r="AQ487" s="1117"/>
      <c r="AR487" s="1114"/>
      <c r="AS487" s="1119"/>
      <c r="AT487" s="1120" t="str">
        <f t="shared" si="91"/>
        <v>Sin Avance</v>
      </c>
      <c r="AU487" s="1113"/>
      <c r="AV487" s="1117"/>
      <c r="AW487" s="1117"/>
      <c r="AX487" s="1116"/>
      <c r="AY487" s="1114"/>
      <c r="AZ487" s="1119"/>
      <c r="BA487" s="1116" t="str">
        <f t="shared" si="92"/>
        <v>Sin Avance</v>
      </c>
      <c r="BB487" s="1116"/>
      <c r="BC487" s="1116"/>
      <c r="BD487" s="1116"/>
      <c r="BE487" s="1114"/>
      <c r="BF487" s="1114"/>
      <c r="BG487" s="1121"/>
      <c r="BH487" s="1116" t="str">
        <f t="shared" si="93"/>
        <v>Sin Avance</v>
      </c>
      <c r="BI487" s="1122"/>
      <c r="BJ487" s="1122"/>
      <c r="BK487" s="1114"/>
      <c r="BL487" s="1123">
        <f t="shared" si="94"/>
        <v>1</v>
      </c>
      <c r="BM487" s="1117"/>
      <c r="BN487" s="1117"/>
      <c r="BO487" s="1116"/>
      <c r="BP487" s="1117"/>
      <c r="BQ487" s="1122"/>
      <c r="BR487" s="1122"/>
      <c r="BS487" s="1125" t="str">
        <f t="shared" si="95"/>
        <v/>
      </c>
      <c r="BT487" s="1116"/>
      <c r="BU487" s="1127"/>
      <c r="BV487" s="1194"/>
      <c r="BZ487" s="1196"/>
    </row>
    <row r="488" spans="1:78" s="1195" customFormat="1" ht="47.25" customHeight="1">
      <c r="A488" s="1188" t="s">
        <v>131</v>
      </c>
      <c r="B488" s="1189">
        <v>44376</v>
      </c>
      <c r="C488" s="781" t="s">
        <v>3109</v>
      </c>
      <c r="D488" s="1190" t="s">
        <v>2530</v>
      </c>
      <c r="E488" s="779" t="s">
        <v>3110</v>
      </c>
      <c r="F488" s="778" t="s">
        <v>98</v>
      </c>
      <c r="G488" s="779" t="s">
        <v>2868</v>
      </c>
      <c r="H488" s="779" t="s">
        <v>3111</v>
      </c>
      <c r="I488" s="779">
        <v>1</v>
      </c>
      <c r="J488" s="1191" t="s">
        <v>3112</v>
      </c>
      <c r="K488" s="778" t="s">
        <v>110</v>
      </c>
      <c r="L488" s="779" t="s">
        <v>3113</v>
      </c>
      <c r="M488" s="779" t="s">
        <v>3114</v>
      </c>
      <c r="N488" s="1198">
        <v>1</v>
      </c>
      <c r="O488" s="779" t="s">
        <v>3114</v>
      </c>
      <c r="P488" s="778" t="s">
        <v>852</v>
      </c>
      <c r="Q488" s="778" t="s">
        <v>852</v>
      </c>
      <c r="R488" s="1192">
        <v>44377</v>
      </c>
      <c r="S488" s="1192">
        <v>44561</v>
      </c>
      <c r="T488" s="783"/>
      <c r="U488" s="1193">
        <f>S488+T488</f>
        <v>44561</v>
      </c>
      <c r="V488" s="1113">
        <v>44580</v>
      </c>
      <c r="W488" s="1116" t="s">
        <v>4024</v>
      </c>
      <c r="X488" s="1119">
        <v>1</v>
      </c>
      <c r="Y488" s="1321" t="str">
        <f t="shared" si="88"/>
        <v>Destacado</v>
      </c>
      <c r="Z488" s="1118">
        <v>44602</v>
      </c>
      <c r="AA488" s="1117" t="s">
        <v>4025</v>
      </c>
      <c r="AB488" s="1117" t="s">
        <v>584</v>
      </c>
      <c r="AC488" s="1113"/>
      <c r="AD488" s="1116"/>
      <c r="AE488" s="1119"/>
      <c r="AF488" s="1322" t="str">
        <f t="shared" si="89"/>
        <v>Sin Avance</v>
      </c>
      <c r="AG488" s="1113"/>
      <c r="AH488" s="1116"/>
      <c r="AI488" s="1116"/>
      <c r="AJ488" s="1113"/>
      <c r="AK488" s="1117"/>
      <c r="AL488" s="1119"/>
      <c r="AM488" s="1116" t="str">
        <f t="shared" si="90"/>
        <v>Sin Avance</v>
      </c>
      <c r="AN488" s="1117"/>
      <c r="AO488" s="1117"/>
      <c r="AP488" s="1117"/>
      <c r="AQ488" s="1117"/>
      <c r="AR488" s="1114"/>
      <c r="AS488" s="1119"/>
      <c r="AT488" s="1120" t="str">
        <f t="shared" si="91"/>
        <v>Sin Avance</v>
      </c>
      <c r="AU488" s="1113"/>
      <c r="AV488" s="1117"/>
      <c r="AW488" s="1117"/>
      <c r="AX488" s="1116"/>
      <c r="AY488" s="1114"/>
      <c r="AZ488" s="1119"/>
      <c r="BA488" s="1116" t="str">
        <f t="shared" si="92"/>
        <v>Sin Avance</v>
      </c>
      <c r="BB488" s="1116"/>
      <c r="BC488" s="1116"/>
      <c r="BD488" s="1116"/>
      <c r="BE488" s="1114"/>
      <c r="BF488" s="1114"/>
      <c r="BG488" s="1121"/>
      <c r="BH488" s="1116" t="str">
        <f t="shared" si="93"/>
        <v>Sin Avance</v>
      </c>
      <c r="BI488" s="1122"/>
      <c r="BJ488" s="1122"/>
      <c r="BK488" s="1114"/>
      <c r="BL488" s="1135">
        <f t="shared" si="94"/>
        <v>1</v>
      </c>
      <c r="BM488" s="1117" t="s">
        <v>96</v>
      </c>
      <c r="BN488" s="1117" t="s">
        <v>96</v>
      </c>
      <c r="BO488" s="1113">
        <v>44701</v>
      </c>
      <c r="BP488" s="1117" t="s">
        <v>4218</v>
      </c>
      <c r="BQ488" s="1122" t="s">
        <v>96</v>
      </c>
      <c r="BR488" s="1122" t="s">
        <v>96</v>
      </c>
      <c r="BS488" s="1125" t="str">
        <f t="shared" si="95"/>
        <v>Cerrada</v>
      </c>
      <c r="BT488" s="1116" t="s">
        <v>4219</v>
      </c>
      <c r="BU488" s="1127" t="s">
        <v>186</v>
      </c>
      <c r="BV488" s="1194"/>
      <c r="BZ488" s="1196"/>
    </row>
    <row r="489" spans="1:78" s="588" customFormat="1" ht="42" customHeight="1">
      <c r="A489" s="581" t="s">
        <v>131</v>
      </c>
      <c r="B489" s="582">
        <v>44376</v>
      </c>
      <c r="C489" s="443" t="s">
        <v>1673</v>
      </c>
      <c r="D489" s="590" t="s">
        <v>2530</v>
      </c>
      <c r="E489" s="446" t="s">
        <v>3115</v>
      </c>
      <c r="F489" s="112" t="s">
        <v>98</v>
      </c>
      <c r="G489" s="446" t="s">
        <v>3116</v>
      </c>
      <c r="H489" s="446" t="s">
        <v>3117</v>
      </c>
      <c r="I489" s="443">
        <v>1</v>
      </c>
      <c r="J489" s="583" t="s">
        <v>3118</v>
      </c>
      <c r="K489" s="112" t="s">
        <v>110</v>
      </c>
      <c r="L489" s="446" t="s">
        <v>3119</v>
      </c>
      <c r="M489" s="446" t="s">
        <v>3120</v>
      </c>
      <c r="N489" s="593">
        <v>1</v>
      </c>
      <c r="O489" s="446" t="s">
        <v>3120</v>
      </c>
      <c r="P489" s="460" t="s">
        <v>175</v>
      </c>
      <c r="Q489" s="460" t="s">
        <v>175</v>
      </c>
      <c r="R489" s="591">
        <v>44203</v>
      </c>
      <c r="S489" s="584">
        <v>44740</v>
      </c>
      <c r="T489" s="113"/>
      <c r="U489" s="201">
        <f t="shared" si="87"/>
        <v>44740</v>
      </c>
      <c r="V489" s="453">
        <v>44557</v>
      </c>
      <c r="W489" s="631" t="s">
        <v>3121</v>
      </c>
      <c r="X489" s="115">
        <v>1</v>
      </c>
      <c r="Y489" s="1307" t="str">
        <f t="shared" si="88"/>
        <v>Destacado</v>
      </c>
      <c r="Z489" s="461">
        <v>44560</v>
      </c>
      <c r="AA489" s="116" t="s">
        <v>3122</v>
      </c>
      <c r="AB489" s="462" t="s">
        <v>584</v>
      </c>
      <c r="AC489" s="150"/>
      <c r="AD489" s="114"/>
      <c r="AE489" s="115"/>
      <c r="AF489" s="451" t="str">
        <f t="shared" si="89"/>
        <v>Sin Avance</v>
      </c>
      <c r="AG489" s="150"/>
      <c r="AH489" s="114"/>
      <c r="AI489" s="451"/>
      <c r="AJ489" s="150"/>
      <c r="AK489" s="116"/>
      <c r="AL489" s="115"/>
      <c r="AM489" s="451" t="str">
        <f t="shared" si="90"/>
        <v>Sin Avance</v>
      </c>
      <c r="AN489" s="463"/>
      <c r="AO489" s="116"/>
      <c r="AP489" s="462"/>
      <c r="AQ489" s="146"/>
      <c r="AR489" s="117"/>
      <c r="AS489" s="115"/>
      <c r="AT489" s="454" t="str">
        <f t="shared" si="91"/>
        <v>Sin Avance</v>
      </c>
      <c r="AU489" s="450"/>
      <c r="AV489" s="116"/>
      <c r="AW489" s="462"/>
      <c r="AX489" s="459"/>
      <c r="AY489" s="147"/>
      <c r="AZ489" s="115"/>
      <c r="BA489" s="451" t="str">
        <f t="shared" si="92"/>
        <v>Sin Avance</v>
      </c>
      <c r="BB489" s="148"/>
      <c r="BC489" s="114"/>
      <c r="BD489" s="114"/>
      <c r="BE489" s="464"/>
      <c r="BF489" s="117"/>
      <c r="BG489" s="118"/>
      <c r="BH489" s="451" t="str">
        <f t="shared" si="93"/>
        <v>Sin Avance</v>
      </c>
      <c r="BI489" s="455"/>
      <c r="BJ489" s="119"/>
      <c r="BK489" s="147"/>
      <c r="BL489" s="456">
        <f t="shared" si="94"/>
        <v>1</v>
      </c>
      <c r="BM489" s="146"/>
      <c r="BN489" s="27"/>
      <c r="BO489" s="114"/>
      <c r="BP489" s="462"/>
      <c r="BQ489" s="119"/>
      <c r="BR489" s="119"/>
      <c r="BS489" s="458" t="str">
        <f t="shared" si="95"/>
        <v/>
      </c>
      <c r="BT489" s="114"/>
      <c r="BU489" s="145"/>
      <c r="BV489" s="586"/>
      <c r="BW489" s="587"/>
    </row>
    <row r="490" spans="1:78" s="588" customFormat="1" ht="47.25" customHeight="1">
      <c r="A490" s="581" t="s">
        <v>131</v>
      </c>
      <c r="B490" s="582">
        <v>44376</v>
      </c>
      <c r="C490" s="443" t="s">
        <v>3123</v>
      </c>
      <c r="D490" s="590" t="s">
        <v>2530</v>
      </c>
      <c r="E490" s="446" t="s">
        <v>3124</v>
      </c>
      <c r="F490" s="112" t="s">
        <v>98</v>
      </c>
      <c r="G490" s="446" t="s">
        <v>3125</v>
      </c>
      <c r="H490" s="446" t="s">
        <v>3126</v>
      </c>
      <c r="I490" s="443">
        <v>1</v>
      </c>
      <c r="J490" s="583" t="s">
        <v>3127</v>
      </c>
      <c r="K490" s="112" t="s">
        <v>110</v>
      </c>
      <c r="L490" s="446" t="s">
        <v>3128</v>
      </c>
      <c r="M490" s="446" t="s">
        <v>3129</v>
      </c>
      <c r="N490" s="593">
        <v>1</v>
      </c>
      <c r="O490" s="446" t="s">
        <v>3129</v>
      </c>
      <c r="P490" s="446" t="s">
        <v>3125</v>
      </c>
      <c r="Q490" s="466" t="s">
        <v>3125</v>
      </c>
      <c r="R490" s="591">
        <v>44203</v>
      </c>
      <c r="S490" s="584">
        <v>44740</v>
      </c>
      <c r="T490" s="113"/>
      <c r="U490" s="201">
        <f t="shared" si="87"/>
        <v>44740</v>
      </c>
      <c r="V490" s="450"/>
      <c r="W490" s="114"/>
      <c r="X490" s="115"/>
      <c r="Y490" s="1307" t="str">
        <f t="shared" si="88"/>
        <v>Sin Avance</v>
      </c>
      <c r="Z490" s="461"/>
      <c r="AA490" s="116"/>
      <c r="AB490" s="462"/>
      <c r="AC490" s="150"/>
      <c r="AD490" s="114"/>
      <c r="AE490" s="115"/>
      <c r="AF490" s="451" t="str">
        <f t="shared" si="89"/>
        <v>Sin Avance</v>
      </c>
      <c r="AG490" s="150"/>
      <c r="AH490" s="114"/>
      <c r="AI490" s="451"/>
      <c r="AJ490" s="150"/>
      <c r="AK490" s="116"/>
      <c r="AL490" s="115"/>
      <c r="AM490" s="451" t="str">
        <f t="shared" si="90"/>
        <v>Sin Avance</v>
      </c>
      <c r="AN490" s="463"/>
      <c r="AO490" s="116"/>
      <c r="AP490" s="462"/>
      <c r="AQ490" s="146"/>
      <c r="AR490" s="117"/>
      <c r="AS490" s="115"/>
      <c r="AT490" s="454" t="str">
        <f t="shared" si="91"/>
        <v>Sin Avance</v>
      </c>
      <c r="AU490" s="450"/>
      <c r="AV490" s="116"/>
      <c r="AW490" s="462"/>
      <c r="AX490" s="459"/>
      <c r="AY490" s="147"/>
      <c r="AZ490" s="115"/>
      <c r="BA490" s="451" t="str">
        <f t="shared" si="92"/>
        <v>Sin Avance</v>
      </c>
      <c r="BB490" s="148"/>
      <c r="BC490" s="114"/>
      <c r="BD490" s="114"/>
      <c r="BE490" s="464"/>
      <c r="BF490" s="117"/>
      <c r="BG490" s="118"/>
      <c r="BH490" s="451" t="str">
        <f t="shared" si="93"/>
        <v>Sin Avance</v>
      </c>
      <c r="BI490" s="455"/>
      <c r="BJ490" s="119"/>
      <c r="BK490" s="147"/>
      <c r="BL490" s="223" t="str">
        <f t="shared" si="94"/>
        <v>Sin Avance</v>
      </c>
      <c r="BM490" s="146"/>
      <c r="BN490" s="27"/>
      <c r="BO490" s="114"/>
      <c r="BP490" s="462"/>
      <c r="BQ490" s="350"/>
      <c r="BR490" s="119"/>
      <c r="BS490" s="458" t="str">
        <f t="shared" si="95"/>
        <v>En Ejecución</v>
      </c>
      <c r="BT490" s="114"/>
      <c r="BU490" s="145"/>
      <c r="BV490" s="586"/>
      <c r="BW490" s="587"/>
    </row>
    <row r="491" spans="1:78" s="588" customFormat="1" ht="47.25" customHeight="1">
      <c r="A491" s="581" t="s">
        <v>131</v>
      </c>
      <c r="B491" s="582">
        <v>44376</v>
      </c>
      <c r="C491" s="443" t="s">
        <v>3123</v>
      </c>
      <c r="D491" s="590" t="s">
        <v>2530</v>
      </c>
      <c r="E491" s="446" t="s">
        <v>3124</v>
      </c>
      <c r="F491" s="112" t="s">
        <v>98</v>
      </c>
      <c r="G491" s="446" t="s">
        <v>3130</v>
      </c>
      <c r="H491" s="446" t="s">
        <v>3126</v>
      </c>
      <c r="I491" s="443">
        <v>2</v>
      </c>
      <c r="J491" s="583" t="s">
        <v>3131</v>
      </c>
      <c r="K491" s="112" t="s">
        <v>110</v>
      </c>
      <c r="L491" s="446" t="s">
        <v>3132</v>
      </c>
      <c r="M491" s="446" t="s">
        <v>3133</v>
      </c>
      <c r="N491" s="593">
        <v>1</v>
      </c>
      <c r="O491" s="446" t="s">
        <v>3133</v>
      </c>
      <c r="P491" s="446" t="s">
        <v>3130</v>
      </c>
      <c r="Q491" s="466" t="s">
        <v>3130</v>
      </c>
      <c r="R491" s="591">
        <v>44203</v>
      </c>
      <c r="S491" s="584">
        <v>44740</v>
      </c>
      <c r="T491" s="113"/>
      <c r="U491" s="201">
        <f t="shared" si="87"/>
        <v>44740</v>
      </c>
      <c r="V491" s="450"/>
      <c r="W491" s="114"/>
      <c r="X491" s="115"/>
      <c r="Y491" s="1307" t="str">
        <f t="shared" si="88"/>
        <v>Sin Avance</v>
      </c>
      <c r="Z491" s="461"/>
      <c r="AA491" s="116"/>
      <c r="AB491" s="462"/>
      <c r="AC491" s="150"/>
      <c r="AD491" s="114"/>
      <c r="AE491" s="115"/>
      <c r="AF491" s="451" t="str">
        <f t="shared" si="89"/>
        <v>Sin Avance</v>
      </c>
      <c r="AG491" s="150"/>
      <c r="AH491" s="114"/>
      <c r="AI491" s="451"/>
      <c r="AJ491" s="150"/>
      <c r="AK491" s="116"/>
      <c r="AL491" s="115"/>
      <c r="AM491" s="451" t="str">
        <f t="shared" si="90"/>
        <v>Sin Avance</v>
      </c>
      <c r="AN491" s="463"/>
      <c r="AO491" s="116"/>
      <c r="AP491" s="462"/>
      <c r="AQ491" s="146"/>
      <c r="AR491" s="117"/>
      <c r="AS491" s="115"/>
      <c r="AT491" s="454" t="str">
        <f t="shared" si="91"/>
        <v>Sin Avance</v>
      </c>
      <c r="AU491" s="450"/>
      <c r="AV491" s="116"/>
      <c r="AW491" s="462"/>
      <c r="AX491" s="459"/>
      <c r="AY491" s="147"/>
      <c r="AZ491" s="115"/>
      <c r="BA491" s="451" t="str">
        <f t="shared" si="92"/>
        <v>Sin Avance</v>
      </c>
      <c r="BB491" s="148"/>
      <c r="BC491" s="114"/>
      <c r="BD491" s="114"/>
      <c r="BE491" s="464"/>
      <c r="BF491" s="117"/>
      <c r="BG491" s="118"/>
      <c r="BH491" s="451" t="str">
        <f t="shared" si="93"/>
        <v>Sin Avance</v>
      </c>
      <c r="BI491" s="455"/>
      <c r="BJ491" s="119"/>
      <c r="BK491" s="147"/>
      <c r="BL491" s="223" t="str">
        <f t="shared" si="94"/>
        <v>Sin Avance</v>
      </c>
      <c r="BM491" s="146"/>
      <c r="BN491" s="27"/>
      <c r="BO491" s="114"/>
      <c r="BP491" s="462"/>
      <c r="BQ491" s="350"/>
      <c r="BR491" s="119"/>
      <c r="BS491" s="458" t="str">
        <f t="shared" si="95"/>
        <v>En Ejecución</v>
      </c>
      <c r="BT491" s="114"/>
      <c r="BU491" s="145"/>
      <c r="BV491" s="586"/>
      <c r="BW491" s="587"/>
    </row>
    <row r="492" spans="1:78" s="588" customFormat="1" ht="47.25" customHeight="1">
      <c r="A492" s="581" t="s">
        <v>131</v>
      </c>
      <c r="B492" s="582">
        <v>44376</v>
      </c>
      <c r="C492" s="443" t="s">
        <v>3123</v>
      </c>
      <c r="D492" s="590" t="s">
        <v>2530</v>
      </c>
      <c r="E492" s="446" t="s">
        <v>3124</v>
      </c>
      <c r="F492" s="112" t="s">
        <v>98</v>
      </c>
      <c r="G492" s="247" t="s">
        <v>113</v>
      </c>
      <c r="H492" s="446" t="s">
        <v>3126</v>
      </c>
      <c r="I492" s="443">
        <v>3</v>
      </c>
      <c r="J492" s="583" t="s">
        <v>3134</v>
      </c>
      <c r="K492" s="112" t="s">
        <v>110</v>
      </c>
      <c r="L492" s="446" t="s">
        <v>3135</v>
      </c>
      <c r="M492" s="446" t="s">
        <v>3136</v>
      </c>
      <c r="N492" s="593">
        <v>1</v>
      </c>
      <c r="O492" s="446" t="s">
        <v>3136</v>
      </c>
      <c r="P492" s="460" t="s">
        <v>113</v>
      </c>
      <c r="Q492" s="460" t="s">
        <v>113</v>
      </c>
      <c r="R492" s="591">
        <v>44203</v>
      </c>
      <c r="S492" s="584">
        <v>44740</v>
      </c>
      <c r="T492" s="113"/>
      <c r="U492" s="201">
        <f t="shared" si="87"/>
        <v>44740</v>
      </c>
      <c r="V492" s="450"/>
      <c r="W492" s="114"/>
      <c r="X492" s="115"/>
      <c r="Y492" s="1307" t="str">
        <f t="shared" si="88"/>
        <v>Sin Avance</v>
      </c>
      <c r="Z492" s="461"/>
      <c r="AA492" s="116"/>
      <c r="AB492" s="462"/>
      <c r="AC492" s="150"/>
      <c r="AD492" s="114"/>
      <c r="AE492" s="115"/>
      <c r="AF492" s="451" t="str">
        <f t="shared" si="89"/>
        <v>Sin Avance</v>
      </c>
      <c r="AG492" s="150"/>
      <c r="AH492" s="114"/>
      <c r="AI492" s="451"/>
      <c r="AJ492" s="150"/>
      <c r="AK492" s="116"/>
      <c r="AL492" s="115"/>
      <c r="AM492" s="451" t="str">
        <f t="shared" si="90"/>
        <v>Sin Avance</v>
      </c>
      <c r="AN492" s="463"/>
      <c r="AO492" s="116"/>
      <c r="AP492" s="462"/>
      <c r="AQ492" s="146"/>
      <c r="AR492" s="117"/>
      <c r="AS492" s="115"/>
      <c r="AT492" s="454" t="str">
        <f t="shared" si="91"/>
        <v>Sin Avance</v>
      </c>
      <c r="AU492" s="450"/>
      <c r="AV492" s="116"/>
      <c r="AW492" s="462"/>
      <c r="AX492" s="459"/>
      <c r="AY492" s="147"/>
      <c r="AZ492" s="115"/>
      <c r="BA492" s="451" t="str">
        <f t="shared" si="92"/>
        <v>Sin Avance</v>
      </c>
      <c r="BB492" s="148"/>
      <c r="BC492" s="114"/>
      <c r="BD492" s="114"/>
      <c r="BE492" s="464"/>
      <c r="BF492" s="117"/>
      <c r="BG492" s="118"/>
      <c r="BH492" s="451" t="str">
        <f t="shared" si="93"/>
        <v>Sin Avance</v>
      </c>
      <c r="BI492" s="455"/>
      <c r="BJ492" s="119"/>
      <c r="BK492" s="147"/>
      <c r="BL492" s="223" t="str">
        <f t="shared" si="94"/>
        <v>Sin Avance</v>
      </c>
      <c r="BM492" s="146"/>
      <c r="BN492" s="27"/>
      <c r="BO492" s="114"/>
      <c r="BP492" s="462"/>
      <c r="BQ492" s="350"/>
      <c r="BR492" s="119"/>
      <c r="BS492" s="458" t="str">
        <f t="shared" si="95"/>
        <v>En Ejecución</v>
      </c>
      <c r="BT492" s="114"/>
      <c r="BU492" s="145"/>
      <c r="BV492" s="586"/>
      <c r="BW492" s="587"/>
    </row>
    <row r="493" spans="1:78" s="588" customFormat="1" ht="47.25" customHeight="1">
      <c r="A493" s="581" t="s">
        <v>131</v>
      </c>
      <c r="B493" s="582">
        <v>44376</v>
      </c>
      <c r="C493" s="443" t="s">
        <v>3137</v>
      </c>
      <c r="D493" s="590" t="s">
        <v>2530</v>
      </c>
      <c r="E493" s="446" t="s">
        <v>3138</v>
      </c>
      <c r="F493" s="112" t="s">
        <v>98</v>
      </c>
      <c r="G493" s="446" t="s">
        <v>3130</v>
      </c>
      <c r="H493" s="446" t="s">
        <v>3139</v>
      </c>
      <c r="I493" s="443">
        <v>1</v>
      </c>
      <c r="J493" s="583" t="s">
        <v>3131</v>
      </c>
      <c r="K493" s="112" t="s">
        <v>110</v>
      </c>
      <c r="L493" s="446" t="s">
        <v>3132</v>
      </c>
      <c r="M493" s="446" t="s">
        <v>3140</v>
      </c>
      <c r="N493" s="593">
        <v>1</v>
      </c>
      <c r="O493" s="446" t="s">
        <v>3140</v>
      </c>
      <c r="P493" s="446" t="s">
        <v>3130</v>
      </c>
      <c r="Q493" s="466" t="s">
        <v>3130</v>
      </c>
      <c r="R493" s="591">
        <v>44203</v>
      </c>
      <c r="S493" s="584">
        <v>44740</v>
      </c>
      <c r="T493" s="113"/>
      <c r="U493" s="201">
        <f t="shared" si="87"/>
        <v>44740</v>
      </c>
      <c r="V493" s="450"/>
      <c r="W493" s="114"/>
      <c r="X493" s="115"/>
      <c r="Y493" s="1307" t="str">
        <f t="shared" si="88"/>
        <v>Sin Avance</v>
      </c>
      <c r="Z493" s="461"/>
      <c r="AA493" s="116"/>
      <c r="AB493" s="462"/>
      <c r="AC493" s="150"/>
      <c r="AD493" s="114"/>
      <c r="AE493" s="115"/>
      <c r="AF493" s="451" t="str">
        <f t="shared" si="89"/>
        <v>Sin Avance</v>
      </c>
      <c r="AG493" s="150"/>
      <c r="AH493" s="114"/>
      <c r="AI493" s="451"/>
      <c r="AJ493" s="150"/>
      <c r="AK493" s="116"/>
      <c r="AL493" s="115"/>
      <c r="AM493" s="451" t="str">
        <f t="shared" si="90"/>
        <v>Sin Avance</v>
      </c>
      <c r="AN493" s="463"/>
      <c r="AO493" s="116"/>
      <c r="AP493" s="462"/>
      <c r="AQ493" s="146"/>
      <c r="AR493" s="117"/>
      <c r="AS493" s="115"/>
      <c r="AT493" s="454" t="str">
        <f t="shared" si="91"/>
        <v>Sin Avance</v>
      </c>
      <c r="AU493" s="450"/>
      <c r="AV493" s="116"/>
      <c r="AW493" s="462"/>
      <c r="AX493" s="459"/>
      <c r="AY493" s="147"/>
      <c r="AZ493" s="115"/>
      <c r="BA493" s="451" t="str">
        <f t="shared" si="92"/>
        <v>Sin Avance</v>
      </c>
      <c r="BB493" s="148"/>
      <c r="BC493" s="114"/>
      <c r="BD493" s="114"/>
      <c r="BE493" s="464"/>
      <c r="BF493" s="117"/>
      <c r="BG493" s="118"/>
      <c r="BH493" s="451" t="str">
        <f t="shared" si="93"/>
        <v>Sin Avance</v>
      </c>
      <c r="BI493" s="455"/>
      <c r="BJ493" s="119"/>
      <c r="BK493" s="147"/>
      <c r="BL493" s="223" t="str">
        <f t="shared" si="94"/>
        <v>Sin Avance</v>
      </c>
      <c r="BM493" s="146"/>
      <c r="BN493" s="27"/>
      <c r="BO493" s="114"/>
      <c r="BP493" s="462"/>
      <c r="BQ493" s="350"/>
      <c r="BR493" s="119"/>
      <c r="BS493" s="458" t="str">
        <f t="shared" si="95"/>
        <v>En Ejecución</v>
      </c>
      <c r="BT493" s="114"/>
      <c r="BU493" s="145"/>
      <c r="BV493" s="586"/>
      <c r="BW493" s="587"/>
    </row>
    <row r="494" spans="1:78" s="1195" customFormat="1" ht="47.25" customHeight="1">
      <c r="A494" s="1188" t="s">
        <v>131</v>
      </c>
      <c r="B494" s="1189">
        <v>44376</v>
      </c>
      <c r="C494" s="781" t="s">
        <v>3141</v>
      </c>
      <c r="D494" s="1190" t="s">
        <v>2530</v>
      </c>
      <c r="E494" s="779" t="s">
        <v>3142</v>
      </c>
      <c r="F494" s="778" t="s">
        <v>98</v>
      </c>
      <c r="G494" s="779" t="s">
        <v>3143</v>
      </c>
      <c r="H494" s="779" t="s">
        <v>3144</v>
      </c>
      <c r="I494" s="781">
        <v>1</v>
      </c>
      <c r="J494" s="1191" t="s">
        <v>3145</v>
      </c>
      <c r="K494" s="778" t="s">
        <v>110</v>
      </c>
      <c r="L494" s="781" t="s">
        <v>3146</v>
      </c>
      <c r="M494" s="779" t="s">
        <v>3147</v>
      </c>
      <c r="N494" s="781">
        <v>1</v>
      </c>
      <c r="O494" s="779" t="s">
        <v>3147</v>
      </c>
      <c r="P494" s="779" t="s">
        <v>3143</v>
      </c>
      <c r="Q494" s="779" t="s">
        <v>3143</v>
      </c>
      <c r="R494" s="1192">
        <v>44203</v>
      </c>
      <c r="S494" s="1192">
        <v>44740</v>
      </c>
      <c r="T494" s="783"/>
      <c r="U494" s="1193">
        <f t="shared" si="87"/>
        <v>44740</v>
      </c>
      <c r="V494" s="1113">
        <v>44715</v>
      </c>
      <c r="W494" s="1116" t="s">
        <v>4244</v>
      </c>
      <c r="X494" s="1119">
        <v>1</v>
      </c>
      <c r="Y494" s="1321" t="str">
        <f t="shared" si="88"/>
        <v>Destacado</v>
      </c>
      <c r="Z494" s="1118"/>
      <c r="AA494" s="1117"/>
      <c r="AB494" s="1117"/>
      <c r="AC494" s="1113"/>
      <c r="AD494" s="1116"/>
      <c r="AE494" s="1119"/>
      <c r="AF494" s="1322" t="str">
        <f t="shared" si="89"/>
        <v>Sin Avance</v>
      </c>
      <c r="AG494" s="1113"/>
      <c r="AH494" s="1116"/>
      <c r="AI494" s="1116"/>
      <c r="AJ494" s="1113"/>
      <c r="AK494" s="1117"/>
      <c r="AL494" s="1119"/>
      <c r="AM494" s="1116" t="str">
        <f t="shared" si="90"/>
        <v>Sin Avance</v>
      </c>
      <c r="AN494" s="1117"/>
      <c r="AO494" s="1117"/>
      <c r="AP494" s="1117"/>
      <c r="AQ494" s="1117"/>
      <c r="AR494" s="1114"/>
      <c r="AS494" s="1119"/>
      <c r="AT494" s="1120" t="str">
        <f t="shared" si="91"/>
        <v>Sin Avance</v>
      </c>
      <c r="AU494" s="1113"/>
      <c r="AV494" s="1117"/>
      <c r="AW494" s="1117"/>
      <c r="AX494" s="1116"/>
      <c r="AY494" s="1114"/>
      <c r="AZ494" s="1119"/>
      <c r="BA494" s="1116" t="str">
        <f t="shared" si="92"/>
        <v>Sin Avance</v>
      </c>
      <c r="BB494" s="1116"/>
      <c r="BC494" s="1116"/>
      <c r="BD494" s="1116"/>
      <c r="BE494" s="1114"/>
      <c r="BF494" s="1114"/>
      <c r="BG494" s="1121"/>
      <c r="BH494" s="1116" t="str">
        <f t="shared" si="93"/>
        <v>Sin Avance</v>
      </c>
      <c r="BI494" s="1122"/>
      <c r="BJ494" s="1122"/>
      <c r="BK494" s="1114"/>
      <c r="BL494" s="1123">
        <f t="shared" si="94"/>
        <v>1</v>
      </c>
      <c r="BM494" s="1117"/>
      <c r="BN494" s="1117"/>
      <c r="BO494" s="1116"/>
      <c r="BP494" s="1117"/>
      <c r="BQ494" s="1122"/>
      <c r="BR494" s="1122"/>
      <c r="BS494" s="1125" t="str">
        <f t="shared" si="95"/>
        <v/>
      </c>
      <c r="BT494" s="1116"/>
      <c r="BU494" s="1127"/>
      <c r="BV494" s="1194"/>
      <c r="BZ494" s="1196"/>
    </row>
    <row r="495" spans="1:78" s="588" customFormat="1" ht="47.25" customHeight="1">
      <c r="A495" s="581" t="s">
        <v>131</v>
      </c>
      <c r="B495" s="582">
        <v>44376</v>
      </c>
      <c r="C495" s="443" t="s">
        <v>3148</v>
      </c>
      <c r="D495" s="590" t="s">
        <v>2530</v>
      </c>
      <c r="E495" s="446" t="s">
        <v>3149</v>
      </c>
      <c r="F495" s="112" t="s">
        <v>98</v>
      </c>
      <c r="G495" s="247" t="s">
        <v>113</v>
      </c>
      <c r="H495" s="446" t="s">
        <v>3150</v>
      </c>
      <c r="I495" s="446">
        <v>1</v>
      </c>
      <c r="J495" s="583" t="s">
        <v>3151</v>
      </c>
      <c r="K495" s="112" t="s">
        <v>110</v>
      </c>
      <c r="L495" s="443" t="s">
        <v>3152</v>
      </c>
      <c r="M495" s="443" t="s">
        <v>3152</v>
      </c>
      <c r="N495" s="443">
        <v>1</v>
      </c>
      <c r="O495" s="443" t="s">
        <v>3152</v>
      </c>
      <c r="P495" s="460" t="s">
        <v>113</v>
      </c>
      <c r="Q495" s="460" t="s">
        <v>113</v>
      </c>
      <c r="R495" s="591">
        <v>44377</v>
      </c>
      <c r="S495" s="584">
        <v>44740</v>
      </c>
      <c r="T495" s="113"/>
      <c r="U495" s="201">
        <f t="shared" si="87"/>
        <v>44740</v>
      </c>
      <c r="V495" s="450"/>
      <c r="W495" s="114"/>
      <c r="X495" s="115"/>
      <c r="Y495" s="1307" t="str">
        <f t="shared" si="88"/>
        <v>Sin Avance</v>
      </c>
      <c r="Z495" s="461"/>
      <c r="AA495" s="116"/>
      <c r="AB495" s="462"/>
      <c r="AC495" s="150"/>
      <c r="AD495" s="114"/>
      <c r="AE495" s="115"/>
      <c r="AF495" s="451" t="str">
        <f t="shared" si="89"/>
        <v>Sin Avance</v>
      </c>
      <c r="AG495" s="150"/>
      <c r="AH495" s="114"/>
      <c r="AI495" s="451"/>
      <c r="AJ495" s="150"/>
      <c r="AK495" s="116"/>
      <c r="AL495" s="115"/>
      <c r="AM495" s="451" t="str">
        <f t="shared" si="90"/>
        <v>Sin Avance</v>
      </c>
      <c r="AN495" s="463"/>
      <c r="AO495" s="116"/>
      <c r="AP495" s="462"/>
      <c r="AQ495" s="146"/>
      <c r="AR495" s="117"/>
      <c r="AS495" s="115"/>
      <c r="AT495" s="454" t="str">
        <f t="shared" si="91"/>
        <v>Sin Avance</v>
      </c>
      <c r="AU495" s="450"/>
      <c r="AV495" s="116"/>
      <c r="AW495" s="462"/>
      <c r="AX495" s="459"/>
      <c r="AY495" s="147"/>
      <c r="AZ495" s="115"/>
      <c r="BA495" s="451" t="str">
        <f t="shared" si="92"/>
        <v>Sin Avance</v>
      </c>
      <c r="BB495" s="148"/>
      <c r="BC495" s="114"/>
      <c r="BD495" s="114"/>
      <c r="BE495" s="464"/>
      <c r="BF495" s="117"/>
      <c r="BG495" s="118"/>
      <c r="BH495" s="451" t="str">
        <f t="shared" si="93"/>
        <v>Sin Avance</v>
      </c>
      <c r="BI495" s="455"/>
      <c r="BJ495" s="119"/>
      <c r="BK495" s="147"/>
      <c r="BL495" s="223" t="str">
        <f t="shared" si="94"/>
        <v>Sin Avance</v>
      </c>
      <c r="BM495" s="146"/>
      <c r="BN495" s="27"/>
      <c r="BO495" s="114"/>
      <c r="BP495" s="462"/>
      <c r="BQ495" s="350"/>
      <c r="BR495" s="119"/>
      <c r="BS495" s="458" t="str">
        <f t="shared" si="95"/>
        <v>En Ejecución</v>
      </c>
      <c r="BT495" s="114"/>
      <c r="BU495" s="145"/>
      <c r="BV495" s="586"/>
      <c r="BW495" s="587"/>
    </row>
    <row r="496" spans="1:78" s="588" customFormat="1" ht="47.25" customHeight="1">
      <c r="A496" s="581" t="s">
        <v>131</v>
      </c>
      <c r="B496" s="582">
        <v>44376</v>
      </c>
      <c r="C496" s="443" t="s">
        <v>3148</v>
      </c>
      <c r="D496" s="590" t="s">
        <v>2530</v>
      </c>
      <c r="E496" s="446" t="s">
        <v>3149</v>
      </c>
      <c r="F496" s="112" t="s">
        <v>98</v>
      </c>
      <c r="G496" s="446" t="s">
        <v>3153</v>
      </c>
      <c r="H496" s="446" t="s">
        <v>3154</v>
      </c>
      <c r="I496" s="446">
        <v>2</v>
      </c>
      <c r="J496" s="583" t="s">
        <v>3155</v>
      </c>
      <c r="K496" s="112" t="s">
        <v>110</v>
      </c>
      <c r="L496" s="443" t="s">
        <v>3156</v>
      </c>
      <c r="M496" s="446" t="s">
        <v>3157</v>
      </c>
      <c r="N496" s="443">
        <v>1</v>
      </c>
      <c r="O496" s="446" t="s">
        <v>3157</v>
      </c>
      <c r="P496" s="446" t="s">
        <v>3153</v>
      </c>
      <c r="Q496" s="466" t="s">
        <v>3153</v>
      </c>
      <c r="R496" s="591">
        <v>44377</v>
      </c>
      <c r="S496" s="584">
        <v>44740</v>
      </c>
      <c r="T496" s="113"/>
      <c r="U496" s="201">
        <f t="shared" si="87"/>
        <v>44740</v>
      </c>
      <c r="V496" s="450"/>
      <c r="W496" s="114"/>
      <c r="X496" s="115"/>
      <c r="Y496" s="1307" t="str">
        <f t="shared" si="88"/>
        <v>Sin Avance</v>
      </c>
      <c r="Z496" s="461"/>
      <c r="AA496" s="116"/>
      <c r="AB496" s="462"/>
      <c r="AC496" s="150"/>
      <c r="AD496" s="114"/>
      <c r="AE496" s="115"/>
      <c r="AF496" s="451" t="str">
        <f t="shared" si="89"/>
        <v>Sin Avance</v>
      </c>
      <c r="AG496" s="150"/>
      <c r="AH496" s="114"/>
      <c r="AI496" s="451"/>
      <c r="AJ496" s="150"/>
      <c r="AK496" s="116"/>
      <c r="AL496" s="115"/>
      <c r="AM496" s="451" t="str">
        <f t="shared" si="90"/>
        <v>Sin Avance</v>
      </c>
      <c r="AN496" s="463"/>
      <c r="AO496" s="116"/>
      <c r="AP496" s="462"/>
      <c r="AQ496" s="146"/>
      <c r="AR496" s="117"/>
      <c r="AS496" s="115"/>
      <c r="AT496" s="454" t="str">
        <f t="shared" si="91"/>
        <v>Sin Avance</v>
      </c>
      <c r="AU496" s="450"/>
      <c r="AV496" s="116"/>
      <c r="AW496" s="462"/>
      <c r="AX496" s="459"/>
      <c r="AY496" s="147"/>
      <c r="AZ496" s="115"/>
      <c r="BA496" s="451" t="str">
        <f t="shared" si="92"/>
        <v>Sin Avance</v>
      </c>
      <c r="BB496" s="148"/>
      <c r="BC496" s="114"/>
      <c r="BD496" s="114"/>
      <c r="BE496" s="464"/>
      <c r="BF496" s="117"/>
      <c r="BG496" s="118"/>
      <c r="BH496" s="451" t="str">
        <f t="shared" si="93"/>
        <v>Sin Avance</v>
      </c>
      <c r="BI496" s="455"/>
      <c r="BJ496" s="119"/>
      <c r="BK496" s="147"/>
      <c r="BL496" s="223" t="str">
        <f t="shared" si="94"/>
        <v>Sin Avance</v>
      </c>
      <c r="BM496" s="146"/>
      <c r="BN496" s="27"/>
      <c r="BO496" s="114"/>
      <c r="BP496" s="462"/>
      <c r="BQ496" s="350"/>
      <c r="BR496" s="119"/>
      <c r="BS496" s="458" t="str">
        <f t="shared" si="95"/>
        <v>En Ejecución</v>
      </c>
      <c r="BT496" s="114"/>
      <c r="BU496" s="145"/>
      <c r="BV496" s="586"/>
      <c r="BW496" s="587"/>
    </row>
    <row r="497" spans="1:75" s="120" customFormat="1" ht="56.25" customHeight="1">
      <c r="A497" s="469" t="s">
        <v>4008</v>
      </c>
      <c r="B497" s="470">
        <v>44420</v>
      </c>
      <c r="C497" s="496" t="s">
        <v>3224</v>
      </c>
      <c r="D497" s="515" t="s">
        <v>3258</v>
      </c>
      <c r="E497" s="515" t="s">
        <v>3337</v>
      </c>
      <c r="F497" s="112"/>
      <c r="G497" s="112" t="s">
        <v>658</v>
      </c>
      <c r="H497" s="572" t="s">
        <v>3338</v>
      </c>
      <c r="I497" s="496">
        <v>2</v>
      </c>
      <c r="J497" s="465" t="s">
        <v>3341</v>
      </c>
      <c r="K497" s="112" t="s">
        <v>110</v>
      </c>
      <c r="L497" s="112"/>
      <c r="M497" s="460" t="s">
        <v>3279</v>
      </c>
      <c r="N497" s="496">
        <v>1</v>
      </c>
      <c r="O497" s="460" t="s">
        <v>3342</v>
      </c>
      <c r="P497" s="496" t="s">
        <v>536</v>
      </c>
      <c r="Q497" s="496" t="s">
        <v>536</v>
      </c>
      <c r="R497" s="80">
        <v>44470</v>
      </c>
      <c r="S497" s="79">
        <v>44788</v>
      </c>
      <c r="T497" s="25"/>
      <c r="U497" s="201">
        <f t="shared" si="87"/>
        <v>44788</v>
      </c>
      <c r="V497" s="450">
        <v>44593</v>
      </c>
      <c r="W497" s="573" t="s">
        <v>3993</v>
      </c>
      <c r="X497" s="115"/>
      <c r="Y497" s="1307" t="str">
        <f t="shared" si="88"/>
        <v>Sin Avance</v>
      </c>
      <c r="Z497" s="461">
        <v>44620</v>
      </c>
      <c r="AA497" s="574" t="s">
        <v>3999</v>
      </c>
      <c r="AB497" s="462" t="s">
        <v>740</v>
      </c>
      <c r="AC497" s="502"/>
      <c r="AD497" s="114"/>
      <c r="AE497" s="114"/>
      <c r="AF497" s="451" t="str">
        <f t="shared" si="89"/>
        <v>Sin Avance</v>
      </c>
      <c r="AG497" s="114"/>
      <c r="AH497" s="114"/>
      <c r="AI497" s="451"/>
      <c r="AJ497" s="148"/>
      <c r="AK497" s="116"/>
      <c r="AL497" s="114"/>
      <c r="AM497" s="451" t="str">
        <f t="shared" si="90"/>
        <v>Sin Avance</v>
      </c>
      <c r="AN497" s="463"/>
      <c r="AO497" s="116"/>
      <c r="AP497" s="462"/>
      <c r="AQ497" s="146"/>
      <c r="AR497" s="117"/>
      <c r="AS497" s="115"/>
      <c r="AT497" s="454" t="str">
        <f t="shared" si="91"/>
        <v>Sin Avance</v>
      </c>
      <c r="AU497" s="450"/>
      <c r="AV497" s="116"/>
      <c r="AW497" s="462"/>
      <c r="AX497" s="459"/>
      <c r="AY497" s="147"/>
      <c r="AZ497" s="115"/>
      <c r="BA497" s="451" t="str">
        <f t="shared" si="92"/>
        <v>Sin Avance</v>
      </c>
      <c r="BB497" s="148"/>
      <c r="BC497" s="114"/>
      <c r="BD497" s="114"/>
      <c r="BE497" s="464"/>
      <c r="BF497" s="117"/>
      <c r="BG497" s="118"/>
      <c r="BH497" s="451" t="str">
        <f t="shared" si="93"/>
        <v>Sin Avance</v>
      </c>
      <c r="BI497" s="455"/>
      <c r="BJ497" s="119"/>
      <c r="BK497" s="147"/>
      <c r="BL497" s="456">
        <f t="shared" si="94"/>
        <v>0</v>
      </c>
      <c r="BM497" s="350"/>
      <c r="BN497" s="457"/>
      <c r="BO497" s="148"/>
      <c r="BP497" s="451"/>
      <c r="BQ497" s="350"/>
      <c r="BR497" s="119"/>
      <c r="BS497" s="458" t="str">
        <f t="shared" si="95"/>
        <v>En Ejecución</v>
      </c>
      <c r="BT497" s="119"/>
      <c r="BU497" s="250"/>
      <c r="BV497" s="442"/>
      <c r="BW497" s="229"/>
    </row>
    <row r="498" spans="1:75" s="120" customFormat="1" ht="47.25" customHeight="1">
      <c r="A498" s="469" t="s">
        <v>4008</v>
      </c>
      <c r="B498" s="470">
        <v>44334</v>
      </c>
      <c r="C498" s="1080" t="s">
        <v>2441</v>
      </c>
      <c r="D498" s="496" t="s">
        <v>2435</v>
      </c>
      <c r="E498" s="515" t="s">
        <v>2442</v>
      </c>
      <c r="F498" s="112"/>
      <c r="G498" s="112" t="s">
        <v>658</v>
      </c>
      <c r="H498" s="516" t="s">
        <v>2443</v>
      </c>
      <c r="I498" s="496">
        <v>1</v>
      </c>
      <c r="J498" s="516" t="s">
        <v>2444</v>
      </c>
      <c r="K498" s="112" t="s">
        <v>466</v>
      </c>
      <c r="L498" s="112"/>
      <c r="M498" s="516" t="s">
        <v>2445</v>
      </c>
      <c r="N498" s="504">
        <v>1</v>
      </c>
      <c r="O498" s="516" t="s">
        <v>2446</v>
      </c>
      <c r="P498" s="460" t="s">
        <v>175</v>
      </c>
      <c r="Q498" s="460" t="s">
        <v>175</v>
      </c>
      <c r="R498" s="81">
        <v>44348</v>
      </c>
      <c r="S498" s="82">
        <v>44698</v>
      </c>
      <c r="T498" s="520"/>
      <c r="U498" s="144">
        <f t="shared" si="87"/>
        <v>44698</v>
      </c>
      <c r="V498" s="594">
        <v>44650</v>
      </c>
      <c r="W498" s="603" t="s">
        <v>4190</v>
      </c>
      <c r="X498" s="596">
        <v>1</v>
      </c>
      <c r="Y498" s="1307" t="str">
        <f t="shared" si="88"/>
        <v>Destacado</v>
      </c>
      <c r="Z498" s="159">
        <v>44708</v>
      </c>
      <c r="AA498" s="575" t="s">
        <v>4191</v>
      </c>
      <c r="AB498" s="155" t="s">
        <v>4175</v>
      </c>
      <c r="AC498" s="150"/>
      <c r="AD498" s="114"/>
      <c r="AE498" s="115"/>
      <c r="AF498" s="1386" t="str">
        <f t="shared" si="89"/>
        <v>Sin Avance</v>
      </c>
      <c r="AG498" s="453"/>
      <c r="AH498" s="114"/>
      <c r="AI498" s="451"/>
      <c r="AJ498" s="150"/>
      <c r="AK498" s="116"/>
      <c r="AL498" s="115"/>
      <c r="AM498" s="451" t="str">
        <f t="shared" si="90"/>
        <v>Sin Avance</v>
      </c>
      <c r="AN498" s="463"/>
      <c r="AO498" s="116"/>
      <c r="AP498" s="462"/>
      <c r="AQ498" s="146"/>
      <c r="AR498" s="117"/>
      <c r="AS498" s="115"/>
      <c r="AT498" s="454" t="str">
        <f t="shared" si="91"/>
        <v>Sin Avance</v>
      </c>
      <c r="AU498" s="450"/>
      <c r="AV498" s="116"/>
      <c r="AW498" s="462"/>
      <c r="AX498" s="459"/>
      <c r="AY498" s="147"/>
      <c r="AZ498" s="115"/>
      <c r="BA498" s="451" t="str">
        <f t="shared" si="92"/>
        <v>Sin Avance</v>
      </c>
      <c r="BB498" s="148"/>
      <c r="BC498" s="114"/>
      <c r="BD498" s="114"/>
      <c r="BE498" s="464"/>
      <c r="BF498" s="117"/>
      <c r="BG498" s="118"/>
      <c r="BH498" s="451" t="str">
        <f t="shared" si="93"/>
        <v>Sin Avance</v>
      </c>
      <c r="BI498" s="455"/>
      <c r="BJ498" s="119"/>
      <c r="BK498" s="147"/>
      <c r="BL498" s="456">
        <f t="shared" si="94"/>
        <v>1</v>
      </c>
      <c r="BM498" s="146" t="s">
        <v>96</v>
      </c>
      <c r="BN498" s="116"/>
      <c r="BO498" s="114"/>
      <c r="BP498" s="462"/>
      <c r="BQ498" s="455" t="s">
        <v>96</v>
      </c>
      <c r="BR498" s="119"/>
      <c r="BS498" s="458" t="str">
        <f t="shared" si="95"/>
        <v>Eficaz</v>
      </c>
      <c r="BT498" s="114"/>
      <c r="BU498" s="145"/>
      <c r="BV498" s="442"/>
      <c r="BW498" s="229"/>
    </row>
    <row r="499" spans="1:75" s="120" customFormat="1" ht="47.25" customHeight="1">
      <c r="A499" s="469" t="s">
        <v>4008</v>
      </c>
      <c r="B499" s="470">
        <v>44334</v>
      </c>
      <c r="C499" s="1080" t="s">
        <v>2478</v>
      </c>
      <c r="D499" s="496" t="s">
        <v>2435</v>
      </c>
      <c r="E499" s="515" t="s">
        <v>2479</v>
      </c>
      <c r="F499" s="112"/>
      <c r="G499" s="112" t="s">
        <v>658</v>
      </c>
      <c r="H499" s="516" t="s">
        <v>2480</v>
      </c>
      <c r="I499" s="496">
        <v>1</v>
      </c>
      <c r="J499" s="516" t="s">
        <v>2481</v>
      </c>
      <c r="K499" s="112" t="s">
        <v>110</v>
      </c>
      <c r="L499" s="112"/>
      <c r="M499" s="516" t="s">
        <v>2482</v>
      </c>
      <c r="N499" s="503">
        <v>1</v>
      </c>
      <c r="O499" s="516" t="s">
        <v>2483</v>
      </c>
      <c r="P499" s="516" t="s">
        <v>2484</v>
      </c>
      <c r="Q499" s="460" t="s">
        <v>175</v>
      </c>
      <c r="R499" s="81">
        <v>44348</v>
      </c>
      <c r="S499" s="82">
        <v>44698</v>
      </c>
      <c r="T499" s="520"/>
      <c r="U499" s="144">
        <f t="shared" si="87"/>
        <v>44698</v>
      </c>
      <c r="V499" s="450">
        <v>44707</v>
      </c>
      <c r="W499" s="603" t="s">
        <v>4206</v>
      </c>
      <c r="X499" s="165">
        <v>1</v>
      </c>
      <c r="Y499" s="1307" t="str">
        <f t="shared" si="88"/>
        <v>Destacado</v>
      </c>
      <c r="Z499" s="159">
        <v>44708</v>
      </c>
      <c r="AA499" s="160" t="s">
        <v>4207</v>
      </c>
      <c r="AB499" s="155" t="s">
        <v>4175</v>
      </c>
      <c r="AC499" s="150"/>
      <c r="AD499" s="114"/>
      <c r="AE499" s="115"/>
      <c r="AF499" s="1386" t="str">
        <f t="shared" si="89"/>
        <v>Sin Avance</v>
      </c>
      <c r="AG499" s="453"/>
      <c r="AH499" s="114"/>
      <c r="AI499" s="451"/>
      <c r="AJ499" s="150"/>
      <c r="AK499" s="116"/>
      <c r="AL499" s="115"/>
      <c r="AM499" s="451" t="str">
        <f t="shared" si="90"/>
        <v>Sin Avance</v>
      </c>
      <c r="AN499" s="463"/>
      <c r="AO499" s="116"/>
      <c r="AP499" s="462"/>
      <c r="AQ499" s="146"/>
      <c r="AR499" s="117"/>
      <c r="AS499" s="115"/>
      <c r="AT499" s="454" t="str">
        <f t="shared" si="91"/>
        <v>Sin Avance</v>
      </c>
      <c r="AU499" s="450"/>
      <c r="AV499" s="116"/>
      <c r="AW499" s="462"/>
      <c r="AX499" s="459"/>
      <c r="AY499" s="147"/>
      <c r="AZ499" s="115"/>
      <c r="BA499" s="451" t="str">
        <f t="shared" si="92"/>
        <v>Sin Avance</v>
      </c>
      <c r="BB499" s="148"/>
      <c r="BC499" s="114"/>
      <c r="BD499" s="114"/>
      <c r="BE499" s="464"/>
      <c r="BF499" s="117"/>
      <c r="BG499" s="118"/>
      <c r="BH499" s="451" t="str">
        <f t="shared" si="93"/>
        <v>Sin Avance</v>
      </c>
      <c r="BI499" s="455"/>
      <c r="BJ499" s="119"/>
      <c r="BK499" s="147"/>
      <c r="BL499" s="456">
        <f t="shared" si="94"/>
        <v>1</v>
      </c>
      <c r="BM499" s="146" t="s">
        <v>96</v>
      </c>
      <c r="BN499" s="116"/>
      <c r="BO499" s="114"/>
      <c r="BP499" s="462"/>
      <c r="BQ499" s="455" t="s">
        <v>96</v>
      </c>
      <c r="BR499" s="119"/>
      <c r="BS499" s="458" t="str">
        <f t="shared" si="95"/>
        <v>Eficaz</v>
      </c>
      <c r="BT499" s="114"/>
      <c r="BU499" s="145"/>
      <c r="BV499" s="442"/>
      <c r="BW499" s="229"/>
    </row>
    <row r="500" spans="1:75" s="120" customFormat="1" ht="47.25" customHeight="1">
      <c r="A500" s="469" t="s">
        <v>4008</v>
      </c>
      <c r="B500" s="470">
        <v>44334</v>
      </c>
      <c r="C500" s="1080" t="s">
        <v>2478</v>
      </c>
      <c r="D500" s="496" t="s">
        <v>2435</v>
      </c>
      <c r="E500" s="515" t="s">
        <v>2479</v>
      </c>
      <c r="F500" s="112"/>
      <c r="G500" s="112" t="s">
        <v>658</v>
      </c>
      <c r="H500" s="516" t="s">
        <v>2485</v>
      </c>
      <c r="I500" s="496">
        <v>2</v>
      </c>
      <c r="J500" s="516" t="s">
        <v>2486</v>
      </c>
      <c r="K500" s="112" t="s">
        <v>110</v>
      </c>
      <c r="L500" s="112"/>
      <c r="M500" s="516" t="s">
        <v>2487</v>
      </c>
      <c r="N500" s="503">
        <v>1</v>
      </c>
      <c r="O500" s="516" t="s">
        <v>2488</v>
      </c>
      <c r="P500" s="460" t="s">
        <v>175</v>
      </c>
      <c r="Q500" s="460" t="s">
        <v>175</v>
      </c>
      <c r="R500" s="81">
        <v>44348</v>
      </c>
      <c r="S500" s="82">
        <v>44698</v>
      </c>
      <c r="T500" s="520"/>
      <c r="U500" s="144">
        <f t="shared" si="87"/>
        <v>44698</v>
      </c>
      <c r="V500" s="450">
        <v>44707</v>
      </c>
      <c r="W500" s="603" t="s">
        <v>4192</v>
      </c>
      <c r="X500" s="162">
        <v>1</v>
      </c>
      <c r="Y500" s="1307" t="str">
        <f t="shared" si="88"/>
        <v>Destacado</v>
      </c>
      <c r="Z500" s="159">
        <v>44708</v>
      </c>
      <c r="AA500" s="156" t="s">
        <v>4193</v>
      </c>
      <c r="AB500" s="155" t="s">
        <v>4175</v>
      </c>
      <c r="AC500" s="150"/>
      <c r="AD500" s="114"/>
      <c r="AE500" s="115"/>
      <c r="AF500" s="1386" t="str">
        <f t="shared" si="89"/>
        <v>Sin Avance</v>
      </c>
      <c r="AG500" s="453"/>
      <c r="AH500" s="114"/>
      <c r="AI500" s="451"/>
      <c r="AJ500" s="150"/>
      <c r="AK500" s="116"/>
      <c r="AL500" s="115"/>
      <c r="AM500" s="451" t="str">
        <f t="shared" si="90"/>
        <v>Sin Avance</v>
      </c>
      <c r="AN500" s="463"/>
      <c r="AO500" s="116"/>
      <c r="AP500" s="462"/>
      <c r="AQ500" s="146"/>
      <c r="AR500" s="117"/>
      <c r="AS500" s="115"/>
      <c r="AT500" s="454" t="str">
        <f t="shared" si="91"/>
        <v>Sin Avance</v>
      </c>
      <c r="AU500" s="450"/>
      <c r="AV500" s="116"/>
      <c r="AW500" s="462"/>
      <c r="AX500" s="459"/>
      <c r="AY500" s="147"/>
      <c r="AZ500" s="115"/>
      <c r="BA500" s="451" t="str">
        <f t="shared" si="92"/>
        <v>Sin Avance</v>
      </c>
      <c r="BB500" s="148"/>
      <c r="BC500" s="114"/>
      <c r="BD500" s="114"/>
      <c r="BE500" s="464"/>
      <c r="BF500" s="117"/>
      <c r="BG500" s="118"/>
      <c r="BH500" s="451" t="str">
        <f t="shared" si="93"/>
        <v>Sin Avance</v>
      </c>
      <c r="BI500" s="455"/>
      <c r="BJ500" s="119"/>
      <c r="BK500" s="147"/>
      <c r="BL500" s="456">
        <f t="shared" si="94"/>
        <v>1</v>
      </c>
      <c r="BM500" s="146" t="s">
        <v>96</v>
      </c>
      <c r="BN500" s="116"/>
      <c r="BO500" s="114"/>
      <c r="BP500" s="462"/>
      <c r="BQ500" s="455" t="s">
        <v>96</v>
      </c>
      <c r="BR500" s="119"/>
      <c r="BS500" s="458" t="str">
        <f t="shared" si="95"/>
        <v>Eficaz</v>
      </c>
      <c r="BT500" s="114"/>
      <c r="BU500" s="145"/>
      <c r="BV500" s="442"/>
      <c r="BW500" s="229"/>
    </row>
    <row r="501" spans="1:75" s="120" customFormat="1" ht="47.25" customHeight="1">
      <c r="A501" s="469" t="s">
        <v>4008</v>
      </c>
      <c r="B501" s="470">
        <v>44334</v>
      </c>
      <c r="C501" s="1080" t="s">
        <v>2467</v>
      </c>
      <c r="D501" s="496" t="s">
        <v>2435</v>
      </c>
      <c r="E501" s="515" t="s">
        <v>2468</v>
      </c>
      <c r="F501" s="112"/>
      <c r="G501" s="112" t="s">
        <v>658</v>
      </c>
      <c r="H501" s="516" t="s">
        <v>2469</v>
      </c>
      <c r="I501" s="496">
        <v>1</v>
      </c>
      <c r="J501" s="516" t="s">
        <v>2470</v>
      </c>
      <c r="K501" s="112" t="s">
        <v>466</v>
      </c>
      <c r="L501" s="112"/>
      <c r="M501" s="516" t="s">
        <v>2471</v>
      </c>
      <c r="N501" s="504">
        <v>11</v>
      </c>
      <c r="O501" s="516" t="s">
        <v>2471</v>
      </c>
      <c r="P501" s="460" t="s">
        <v>175</v>
      </c>
      <c r="Q501" s="460" t="s">
        <v>175</v>
      </c>
      <c r="R501" s="74">
        <v>44348</v>
      </c>
      <c r="S501" s="75">
        <v>44698</v>
      </c>
      <c r="T501" s="520"/>
      <c r="U501" s="144">
        <f t="shared" si="87"/>
        <v>44698</v>
      </c>
      <c r="V501" s="450">
        <v>44707</v>
      </c>
      <c r="W501" s="603" t="s">
        <v>4194</v>
      </c>
      <c r="X501" s="152">
        <v>1</v>
      </c>
      <c r="Y501" s="1307" t="str">
        <f t="shared" si="88"/>
        <v>Destacado</v>
      </c>
      <c r="Z501" s="159">
        <v>44708</v>
      </c>
      <c r="AA501" s="157" t="s">
        <v>4195</v>
      </c>
      <c r="AB501" s="155" t="s">
        <v>4175</v>
      </c>
      <c r="AC501" s="150"/>
      <c r="AD501" s="114"/>
      <c r="AE501" s="115"/>
      <c r="AF501" s="1386" t="str">
        <f t="shared" si="89"/>
        <v>Sin Avance</v>
      </c>
      <c r="AG501" s="453"/>
      <c r="AH501" s="114"/>
      <c r="AI501" s="451"/>
      <c r="AJ501" s="150"/>
      <c r="AK501" s="116"/>
      <c r="AL501" s="115"/>
      <c r="AM501" s="451" t="str">
        <f t="shared" si="90"/>
        <v>Sin Avance</v>
      </c>
      <c r="AN501" s="463"/>
      <c r="AO501" s="116"/>
      <c r="AP501" s="462"/>
      <c r="AQ501" s="146"/>
      <c r="AR501" s="117"/>
      <c r="AS501" s="115"/>
      <c r="AT501" s="454" t="str">
        <f t="shared" si="91"/>
        <v>Sin Avance</v>
      </c>
      <c r="AU501" s="450"/>
      <c r="AV501" s="116"/>
      <c r="AW501" s="462"/>
      <c r="AX501" s="459"/>
      <c r="AY501" s="147"/>
      <c r="AZ501" s="115"/>
      <c r="BA501" s="451" t="str">
        <f t="shared" si="92"/>
        <v>Sin Avance</v>
      </c>
      <c r="BB501" s="148"/>
      <c r="BC501" s="114"/>
      <c r="BD501" s="114"/>
      <c r="BE501" s="464"/>
      <c r="BF501" s="117"/>
      <c r="BG501" s="118"/>
      <c r="BH501" s="451" t="str">
        <f t="shared" si="93"/>
        <v>Sin Avance</v>
      </c>
      <c r="BI501" s="455"/>
      <c r="BJ501" s="119"/>
      <c r="BK501" s="147"/>
      <c r="BL501" s="456">
        <f t="shared" si="94"/>
        <v>1</v>
      </c>
      <c r="BM501" s="146" t="s">
        <v>96</v>
      </c>
      <c r="BN501" s="116"/>
      <c r="BO501" s="114"/>
      <c r="BP501" s="462"/>
      <c r="BQ501" s="455" t="s">
        <v>96</v>
      </c>
      <c r="BR501" s="119"/>
      <c r="BS501" s="458" t="str">
        <f t="shared" si="95"/>
        <v>Eficaz</v>
      </c>
      <c r="BT501" s="114"/>
      <c r="BU501" s="145"/>
      <c r="BV501" s="442"/>
      <c r="BW501" s="229"/>
    </row>
    <row r="502" spans="1:75" s="120" customFormat="1" ht="47.25" customHeight="1">
      <c r="A502" s="469" t="s">
        <v>4008</v>
      </c>
      <c r="B502" s="557">
        <v>44509</v>
      </c>
      <c r="C502" s="557" t="s">
        <v>2415</v>
      </c>
      <c r="D502" s="559" t="s">
        <v>3600</v>
      </c>
      <c r="E502" s="559" t="s">
        <v>3653</v>
      </c>
      <c r="F502" s="444"/>
      <c r="G502" s="559" t="s">
        <v>2931</v>
      </c>
      <c r="H502" s="632" t="s">
        <v>3654</v>
      </c>
      <c r="I502" s="112">
        <v>1</v>
      </c>
      <c r="J502" s="633" t="s">
        <v>3655</v>
      </c>
      <c r="K502" s="112" t="s">
        <v>110</v>
      </c>
      <c r="L502" s="140" t="s">
        <v>3656</v>
      </c>
      <c r="M502" s="496" t="s">
        <v>3657</v>
      </c>
      <c r="N502" s="634">
        <v>1</v>
      </c>
      <c r="O502" s="633" t="s">
        <v>3658</v>
      </c>
      <c r="P502" s="559" t="s">
        <v>1335</v>
      </c>
      <c r="Q502" s="559" t="s">
        <v>1335</v>
      </c>
      <c r="R502" s="83">
        <v>44562</v>
      </c>
      <c r="S502" s="84">
        <v>44873</v>
      </c>
      <c r="T502" s="563"/>
      <c r="U502" s="201">
        <f t="shared" si="87"/>
        <v>44873</v>
      </c>
      <c r="V502" s="450">
        <v>44651</v>
      </c>
      <c r="W502" s="114" t="s">
        <v>4131</v>
      </c>
      <c r="X502" s="115">
        <v>0.25</v>
      </c>
      <c r="Y502" s="1307" t="str">
        <f t="shared" si="88"/>
        <v>No Satisfactorio</v>
      </c>
      <c r="Z502" s="461">
        <v>44676</v>
      </c>
      <c r="AA502" s="1089" t="s">
        <v>4132</v>
      </c>
      <c r="AB502" s="462" t="s">
        <v>4124</v>
      </c>
      <c r="AC502" s="209"/>
      <c r="AD502" s="564"/>
      <c r="AE502" s="565"/>
      <c r="AF502" s="451" t="str">
        <f t="shared" si="89"/>
        <v>Sin Avance</v>
      </c>
      <c r="AG502" s="567"/>
      <c r="AH502" s="564"/>
      <c r="AI502" s="566"/>
      <c r="AJ502" s="214"/>
      <c r="AK502" s="116"/>
      <c r="AL502" s="565"/>
      <c r="AM502" s="451" t="str">
        <f t="shared" si="90"/>
        <v>Sin Avance</v>
      </c>
      <c r="AN502" s="463"/>
      <c r="AO502" s="116"/>
      <c r="AP502" s="462"/>
      <c r="AQ502" s="146"/>
      <c r="AR502" s="117"/>
      <c r="AS502" s="115"/>
      <c r="AT502" s="454" t="str">
        <f t="shared" si="91"/>
        <v>Sin Avance</v>
      </c>
      <c r="AU502" s="450"/>
      <c r="AV502" s="116"/>
      <c r="AW502" s="462"/>
      <c r="AX502" s="459"/>
      <c r="AY502" s="147"/>
      <c r="AZ502" s="115"/>
      <c r="BA502" s="451" t="str">
        <f t="shared" si="92"/>
        <v>Sin Avance</v>
      </c>
      <c r="BB502" s="148"/>
      <c r="BC502" s="114"/>
      <c r="BD502" s="114"/>
      <c r="BE502" s="464"/>
      <c r="BF502" s="117"/>
      <c r="BG502" s="118"/>
      <c r="BH502" s="451" t="str">
        <f t="shared" si="93"/>
        <v>Sin Avance</v>
      </c>
      <c r="BI502" s="455"/>
      <c r="BJ502" s="119"/>
      <c r="BK502" s="147"/>
      <c r="BL502" s="456">
        <f t="shared" si="94"/>
        <v>0.25</v>
      </c>
      <c r="BM502" s="224"/>
      <c r="BN502" s="564"/>
      <c r="BO502" s="567"/>
      <c r="BP502" s="566"/>
      <c r="BQ502" s="224"/>
      <c r="BR502" s="564"/>
      <c r="BS502" s="458" t="str">
        <f t="shared" si="95"/>
        <v>En Ejecución</v>
      </c>
      <c r="BT502" s="569"/>
      <c r="BU502" s="1104"/>
      <c r="BV502" s="442"/>
      <c r="BW502" s="229"/>
    </row>
    <row r="503" spans="1:75" s="120" customFormat="1" ht="47.25" customHeight="1">
      <c r="A503" s="469" t="s">
        <v>4008</v>
      </c>
      <c r="B503" s="557">
        <v>44509</v>
      </c>
      <c r="C503" s="557" t="s">
        <v>2415</v>
      </c>
      <c r="D503" s="559" t="s">
        <v>3600</v>
      </c>
      <c r="E503" s="559" t="s">
        <v>3653</v>
      </c>
      <c r="F503" s="444"/>
      <c r="G503" s="559" t="s">
        <v>2931</v>
      </c>
      <c r="H503" s="460" t="s">
        <v>3659</v>
      </c>
      <c r="I503" s="112">
        <v>2</v>
      </c>
      <c r="J503" s="559" t="s">
        <v>3660</v>
      </c>
      <c r="K503" s="112" t="s">
        <v>110</v>
      </c>
      <c r="L503" s="635" t="s">
        <v>3661</v>
      </c>
      <c r="M503" s="496" t="s">
        <v>3662</v>
      </c>
      <c r="N503" s="560">
        <v>1</v>
      </c>
      <c r="O503" s="559" t="s">
        <v>3663</v>
      </c>
      <c r="P503" s="559" t="s">
        <v>1335</v>
      </c>
      <c r="Q503" s="559" t="s">
        <v>1335</v>
      </c>
      <c r="R503" s="83">
        <v>44562</v>
      </c>
      <c r="S503" s="84">
        <v>44873</v>
      </c>
      <c r="T503" s="563"/>
      <c r="U503" s="201">
        <f t="shared" si="87"/>
        <v>44873</v>
      </c>
      <c r="V503" s="450">
        <v>44651</v>
      </c>
      <c r="W503" s="114" t="s">
        <v>4119</v>
      </c>
      <c r="X503" s="115">
        <v>0.25</v>
      </c>
      <c r="Y503" s="1307" t="str">
        <f t="shared" si="88"/>
        <v>No Satisfactorio</v>
      </c>
      <c r="Z503" s="461">
        <v>44676</v>
      </c>
      <c r="AA503" s="116" t="s">
        <v>4133</v>
      </c>
      <c r="AB503" s="462" t="s">
        <v>4125</v>
      </c>
      <c r="AC503" s="209"/>
      <c r="AD503" s="564"/>
      <c r="AE503" s="565"/>
      <c r="AF503" s="451" t="str">
        <f t="shared" si="89"/>
        <v>Sin Avance</v>
      </c>
      <c r="AG503" s="567"/>
      <c r="AH503" s="564"/>
      <c r="AI503" s="566"/>
      <c r="AJ503" s="214"/>
      <c r="AK503" s="116"/>
      <c r="AL503" s="565"/>
      <c r="AM503" s="451" t="str">
        <f t="shared" si="90"/>
        <v>Sin Avance</v>
      </c>
      <c r="AN503" s="463"/>
      <c r="AO503" s="116"/>
      <c r="AP503" s="462"/>
      <c r="AQ503" s="146"/>
      <c r="AR503" s="117"/>
      <c r="AS503" s="115"/>
      <c r="AT503" s="454" t="str">
        <f t="shared" si="91"/>
        <v>Sin Avance</v>
      </c>
      <c r="AU503" s="450"/>
      <c r="AV503" s="116"/>
      <c r="AW503" s="462"/>
      <c r="AX503" s="459"/>
      <c r="AY503" s="147"/>
      <c r="AZ503" s="115"/>
      <c r="BA503" s="451" t="str">
        <f t="shared" si="92"/>
        <v>Sin Avance</v>
      </c>
      <c r="BB503" s="148"/>
      <c r="BC503" s="114"/>
      <c r="BD503" s="114"/>
      <c r="BE503" s="464"/>
      <c r="BF503" s="117"/>
      <c r="BG503" s="118"/>
      <c r="BH503" s="451" t="str">
        <f t="shared" si="93"/>
        <v>Sin Avance</v>
      </c>
      <c r="BI503" s="455"/>
      <c r="BJ503" s="119"/>
      <c r="BK503" s="147"/>
      <c r="BL503" s="456">
        <f t="shared" si="94"/>
        <v>0.25</v>
      </c>
      <c r="BM503" s="224"/>
      <c r="BN503" s="564"/>
      <c r="BO503" s="567"/>
      <c r="BP503" s="566"/>
      <c r="BQ503" s="224"/>
      <c r="BR503" s="564"/>
      <c r="BS503" s="458" t="str">
        <f t="shared" si="95"/>
        <v>En Ejecución</v>
      </c>
      <c r="BT503" s="569"/>
      <c r="BU503" s="1104"/>
      <c r="BV503" s="442"/>
      <c r="BW503" s="229"/>
    </row>
    <row r="504" spans="1:75" s="120" customFormat="1" ht="47.25" customHeight="1">
      <c r="A504" s="469" t="s">
        <v>4008</v>
      </c>
      <c r="B504" s="470">
        <v>44420</v>
      </c>
      <c r="C504" s="496" t="s">
        <v>628</v>
      </c>
      <c r="D504" s="515" t="s">
        <v>3258</v>
      </c>
      <c r="E504" s="515" t="s">
        <v>3259</v>
      </c>
      <c r="F504" s="112"/>
      <c r="G504" s="112" t="s">
        <v>658</v>
      </c>
      <c r="H504" s="572" t="s">
        <v>3260</v>
      </c>
      <c r="I504" s="496" t="s">
        <v>3261</v>
      </c>
      <c r="J504" s="572" t="s">
        <v>3262</v>
      </c>
      <c r="K504" s="112" t="s">
        <v>466</v>
      </c>
      <c r="L504" s="140"/>
      <c r="M504" s="496" t="s">
        <v>3263</v>
      </c>
      <c r="N504" s="496">
        <v>1</v>
      </c>
      <c r="O504" s="496" t="s">
        <v>3264</v>
      </c>
      <c r="P504" s="496" t="s">
        <v>3265</v>
      </c>
      <c r="Q504" s="496" t="s">
        <v>3265</v>
      </c>
      <c r="R504" s="80">
        <v>44470</v>
      </c>
      <c r="S504" s="79">
        <v>44773</v>
      </c>
      <c r="T504" s="636"/>
      <c r="U504" s="201">
        <f t="shared" si="87"/>
        <v>44773</v>
      </c>
      <c r="V504" s="450">
        <v>44592</v>
      </c>
      <c r="W504" s="114" t="s">
        <v>3972</v>
      </c>
      <c r="X504" s="115">
        <v>0.5</v>
      </c>
      <c r="Y504" s="1307" t="str">
        <f t="shared" si="88"/>
        <v>No Satisfactorio</v>
      </c>
      <c r="Z504" s="453">
        <v>44592</v>
      </c>
      <c r="AA504" s="116" t="s">
        <v>3973</v>
      </c>
      <c r="AB504" s="462" t="s">
        <v>3974</v>
      </c>
      <c r="AC504" s="502"/>
      <c r="AD504" s="114"/>
      <c r="AE504" s="114"/>
      <c r="AF504" s="451" t="str">
        <f t="shared" si="89"/>
        <v>Sin Avance</v>
      </c>
      <c r="AG504" s="114"/>
      <c r="AH504" s="114"/>
      <c r="AI504" s="451"/>
      <c r="AJ504" s="148"/>
      <c r="AK504" s="116"/>
      <c r="AL504" s="114"/>
      <c r="AM504" s="451" t="str">
        <f t="shared" si="90"/>
        <v>Sin Avance</v>
      </c>
      <c r="AN504" s="463"/>
      <c r="AO504" s="116"/>
      <c r="AP504" s="462"/>
      <c r="AQ504" s="146"/>
      <c r="AR504" s="117"/>
      <c r="AS504" s="115"/>
      <c r="AT504" s="454" t="str">
        <f t="shared" si="91"/>
        <v>Sin Avance</v>
      </c>
      <c r="AU504" s="450"/>
      <c r="AV504" s="116"/>
      <c r="AW504" s="462"/>
      <c r="AX504" s="459"/>
      <c r="AY504" s="147"/>
      <c r="AZ504" s="115"/>
      <c r="BA504" s="451" t="str">
        <f t="shared" si="92"/>
        <v>Sin Avance</v>
      </c>
      <c r="BB504" s="148"/>
      <c r="BC504" s="114"/>
      <c r="BD504" s="114"/>
      <c r="BE504" s="464"/>
      <c r="BF504" s="117"/>
      <c r="BG504" s="118"/>
      <c r="BH504" s="451" t="str">
        <f t="shared" si="93"/>
        <v>Sin Avance</v>
      </c>
      <c r="BI504" s="455"/>
      <c r="BJ504" s="119"/>
      <c r="BK504" s="147"/>
      <c r="BL504" s="456">
        <f t="shared" si="94"/>
        <v>0.5</v>
      </c>
      <c r="BM504" s="350"/>
      <c r="BN504" s="119"/>
      <c r="BO504" s="114"/>
      <c r="BP504" s="451"/>
      <c r="BQ504" s="350"/>
      <c r="BR504" s="119"/>
      <c r="BS504" s="458" t="str">
        <f t="shared" si="95"/>
        <v>En Ejecución</v>
      </c>
      <c r="BT504" s="119"/>
      <c r="BU504" s="250"/>
      <c r="BV504" s="442"/>
      <c r="BW504" s="229"/>
    </row>
    <row r="505" spans="1:75" s="120" customFormat="1" ht="47.25" customHeight="1">
      <c r="A505" s="469" t="s">
        <v>4008</v>
      </c>
      <c r="B505" s="522">
        <v>44420</v>
      </c>
      <c r="C505" s="523" t="s">
        <v>3190</v>
      </c>
      <c r="D505" s="524" t="s">
        <v>3258</v>
      </c>
      <c r="E505" s="524" t="s">
        <v>3300</v>
      </c>
      <c r="F505" s="525"/>
      <c r="G505" s="112" t="s">
        <v>658</v>
      </c>
      <c r="H505" s="524" t="s">
        <v>3301</v>
      </c>
      <c r="I505" s="528">
        <v>1</v>
      </c>
      <c r="J505" s="524" t="s">
        <v>3302</v>
      </c>
      <c r="K505" s="112" t="s">
        <v>466</v>
      </c>
      <c r="L505" s="112"/>
      <c r="M505" s="529" t="s">
        <v>3303</v>
      </c>
      <c r="N505" s="528">
        <v>1</v>
      </c>
      <c r="O505" s="529" t="s">
        <v>3304</v>
      </c>
      <c r="P505" s="528" t="s">
        <v>1983</v>
      </c>
      <c r="Q505" s="528" t="s">
        <v>1983</v>
      </c>
      <c r="R505" s="85">
        <v>44470</v>
      </c>
      <c r="S505" s="86">
        <v>44788</v>
      </c>
      <c r="T505" s="532"/>
      <c r="U505" s="201">
        <f t="shared" si="87"/>
        <v>44788</v>
      </c>
      <c r="V505" s="637">
        <v>44592</v>
      </c>
      <c r="W505" s="534" t="s">
        <v>3959</v>
      </c>
      <c r="X505" s="535">
        <v>0.2</v>
      </c>
      <c r="Y505" s="1307" t="str">
        <f t="shared" si="88"/>
        <v>No Satisfactorio</v>
      </c>
      <c r="Z505" s="638">
        <v>44594</v>
      </c>
      <c r="AA505" s="537" t="s">
        <v>3958</v>
      </c>
      <c r="AB505" s="538" t="s">
        <v>3309</v>
      </c>
      <c r="AC505" s="539"/>
      <c r="AD505" s="534"/>
      <c r="AE505" s="540"/>
      <c r="AF505" s="451" t="str">
        <f t="shared" si="89"/>
        <v>Sin Avance</v>
      </c>
      <c r="AG505" s="637"/>
      <c r="AH505" s="534"/>
      <c r="AI505" s="541"/>
      <c r="AJ505" s="542"/>
      <c r="AK505" s="543"/>
      <c r="AL505" s="534"/>
      <c r="AM505" s="451" t="str">
        <f t="shared" si="90"/>
        <v>Sin Avance</v>
      </c>
      <c r="AN505" s="544"/>
      <c r="AO505" s="543"/>
      <c r="AP505" s="538"/>
      <c r="AQ505" s="545"/>
      <c r="AR505" s="546"/>
      <c r="AS505" s="535"/>
      <c r="AT505" s="454" t="str">
        <f t="shared" si="91"/>
        <v>Sin Avance</v>
      </c>
      <c r="AU505" s="533"/>
      <c r="AV505" s="543"/>
      <c r="AW505" s="538"/>
      <c r="AX505" s="547"/>
      <c r="AY505" s="548"/>
      <c r="AZ505" s="535"/>
      <c r="BA505" s="451" t="str">
        <f t="shared" si="92"/>
        <v>Sin Avance</v>
      </c>
      <c r="BB505" s="542"/>
      <c r="BC505" s="534"/>
      <c r="BD505" s="534"/>
      <c r="BE505" s="549"/>
      <c r="BF505" s="546"/>
      <c r="BG505" s="550"/>
      <c r="BH505" s="451" t="str">
        <f t="shared" si="93"/>
        <v>Sin Avance</v>
      </c>
      <c r="BI505" s="551"/>
      <c r="BJ505" s="552"/>
      <c r="BK505" s="548"/>
      <c r="BL505" s="456">
        <f t="shared" si="94"/>
        <v>0.2</v>
      </c>
      <c r="BM505" s="553"/>
      <c r="BN505" s="552"/>
      <c r="BO505" s="534"/>
      <c r="BP505" s="541"/>
      <c r="BQ505" s="553"/>
      <c r="BR505" s="552"/>
      <c r="BS505" s="458" t="str">
        <f t="shared" si="95"/>
        <v>En Ejecución</v>
      </c>
      <c r="BT505" s="552"/>
      <c r="BU505" s="554"/>
      <c r="BV505" s="442"/>
      <c r="BW505" s="229"/>
    </row>
    <row r="506" spans="1:75" s="120" customFormat="1" ht="47.25" customHeight="1">
      <c r="A506" s="469" t="s">
        <v>4008</v>
      </c>
      <c r="B506" s="522">
        <v>44420</v>
      </c>
      <c r="C506" s="523" t="s">
        <v>3190</v>
      </c>
      <c r="D506" s="524" t="s">
        <v>3258</v>
      </c>
      <c r="E506" s="524" t="s">
        <v>3300</v>
      </c>
      <c r="F506" s="525"/>
      <c r="G506" s="112" t="s">
        <v>658</v>
      </c>
      <c r="H506" s="524" t="s">
        <v>3305</v>
      </c>
      <c r="I506" s="528" t="s">
        <v>2103</v>
      </c>
      <c r="J506" s="524" t="s">
        <v>3306</v>
      </c>
      <c r="K506" s="112" t="s">
        <v>466</v>
      </c>
      <c r="L506" s="112"/>
      <c r="M506" s="529" t="s">
        <v>3307</v>
      </c>
      <c r="N506" s="528">
        <v>1</v>
      </c>
      <c r="O506" s="529" t="s">
        <v>3308</v>
      </c>
      <c r="P506" s="528" t="s">
        <v>1983</v>
      </c>
      <c r="Q506" s="528" t="s">
        <v>1983</v>
      </c>
      <c r="R506" s="85">
        <v>44470</v>
      </c>
      <c r="S506" s="86">
        <v>44788</v>
      </c>
      <c r="T506" s="532"/>
      <c r="U506" s="201">
        <f t="shared" si="87"/>
        <v>44788</v>
      </c>
      <c r="V506" s="533">
        <v>44592</v>
      </c>
      <c r="W506" s="534" t="s">
        <v>3959</v>
      </c>
      <c r="X506" s="535">
        <v>0.2</v>
      </c>
      <c r="Y506" s="1307" t="str">
        <f t="shared" si="88"/>
        <v>No Satisfactorio</v>
      </c>
      <c r="Z506" s="536">
        <v>44594</v>
      </c>
      <c r="AA506" s="537" t="s">
        <v>3958</v>
      </c>
      <c r="AB506" s="538" t="s">
        <v>3309</v>
      </c>
      <c r="AC506" s="539"/>
      <c r="AD506" s="534"/>
      <c r="AE506" s="540"/>
      <c r="AF506" s="451" t="str">
        <f t="shared" si="89"/>
        <v>Sin Avance</v>
      </c>
      <c r="AG506" s="637"/>
      <c r="AH506" s="534"/>
      <c r="AI506" s="541"/>
      <c r="AJ506" s="542"/>
      <c r="AK506" s="543"/>
      <c r="AL506" s="534"/>
      <c r="AM506" s="451" t="str">
        <f t="shared" si="90"/>
        <v>Sin Avance</v>
      </c>
      <c r="AN506" s="544"/>
      <c r="AO506" s="543"/>
      <c r="AP506" s="538"/>
      <c r="AQ506" s="545"/>
      <c r="AR506" s="546"/>
      <c r="AS506" s="535"/>
      <c r="AT506" s="454" t="str">
        <f t="shared" si="91"/>
        <v>Sin Avance</v>
      </c>
      <c r="AU506" s="533"/>
      <c r="AV506" s="543"/>
      <c r="AW506" s="538"/>
      <c r="AX506" s="547"/>
      <c r="AY506" s="548"/>
      <c r="AZ506" s="535"/>
      <c r="BA506" s="451" t="str">
        <f t="shared" si="92"/>
        <v>Sin Avance</v>
      </c>
      <c r="BB506" s="542"/>
      <c r="BC506" s="534"/>
      <c r="BD506" s="534"/>
      <c r="BE506" s="549"/>
      <c r="BF506" s="546"/>
      <c r="BG506" s="550"/>
      <c r="BH506" s="451" t="str">
        <f t="shared" si="93"/>
        <v>Sin Avance</v>
      </c>
      <c r="BI506" s="551"/>
      <c r="BJ506" s="552"/>
      <c r="BK506" s="548"/>
      <c r="BL506" s="456">
        <f t="shared" si="94"/>
        <v>0.2</v>
      </c>
      <c r="BM506" s="553"/>
      <c r="BN506" s="552"/>
      <c r="BO506" s="534"/>
      <c r="BP506" s="541"/>
      <c r="BQ506" s="553"/>
      <c r="BR506" s="552"/>
      <c r="BS506" s="458" t="str">
        <f t="shared" si="95"/>
        <v>En Ejecución</v>
      </c>
      <c r="BT506" s="552"/>
      <c r="BU506" s="554"/>
      <c r="BV506" s="442"/>
      <c r="BW506" s="229"/>
    </row>
    <row r="507" spans="1:75" s="120" customFormat="1" ht="47.25" customHeight="1">
      <c r="A507" s="469" t="s">
        <v>4008</v>
      </c>
      <c r="B507" s="522">
        <v>44420</v>
      </c>
      <c r="C507" s="523" t="s">
        <v>2108</v>
      </c>
      <c r="D507" s="524" t="s">
        <v>3258</v>
      </c>
      <c r="E507" s="524" t="s">
        <v>3317</v>
      </c>
      <c r="F507" s="525"/>
      <c r="G507" s="112" t="s">
        <v>658</v>
      </c>
      <c r="H507" s="524" t="s">
        <v>3318</v>
      </c>
      <c r="I507" s="528">
        <v>1</v>
      </c>
      <c r="J507" s="524" t="s">
        <v>3319</v>
      </c>
      <c r="K507" s="112" t="s">
        <v>110</v>
      </c>
      <c r="L507" s="112"/>
      <c r="M507" s="528" t="s">
        <v>3320</v>
      </c>
      <c r="N507" s="528">
        <v>12</v>
      </c>
      <c r="O507" s="528" t="s">
        <v>3321</v>
      </c>
      <c r="P507" s="529" t="s">
        <v>1983</v>
      </c>
      <c r="Q507" s="528" t="s">
        <v>1983</v>
      </c>
      <c r="R507" s="85">
        <v>44470</v>
      </c>
      <c r="S507" s="86">
        <v>44819</v>
      </c>
      <c r="T507" s="532"/>
      <c r="U507" s="201">
        <f t="shared" si="87"/>
        <v>44819</v>
      </c>
      <c r="V507" s="533">
        <v>44592</v>
      </c>
      <c r="W507" s="534" t="s">
        <v>3963</v>
      </c>
      <c r="X507" s="535">
        <v>0.2</v>
      </c>
      <c r="Y507" s="1307" t="str">
        <f t="shared" si="88"/>
        <v>No Satisfactorio</v>
      </c>
      <c r="Z507" s="536">
        <v>44594</v>
      </c>
      <c r="AA507" s="537" t="s">
        <v>3958</v>
      </c>
      <c r="AB507" s="538" t="s">
        <v>3309</v>
      </c>
      <c r="AC507" s="539"/>
      <c r="AD507" s="534"/>
      <c r="AE507" s="540"/>
      <c r="AF507" s="451" t="str">
        <f t="shared" si="89"/>
        <v>Sin Avance</v>
      </c>
      <c r="AG507" s="637"/>
      <c r="AH507" s="534"/>
      <c r="AI507" s="541"/>
      <c r="AJ507" s="542"/>
      <c r="AK507" s="543"/>
      <c r="AL507" s="534"/>
      <c r="AM507" s="451" t="str">
        <f t="shared" si="90"/>
        <v>Sin Avance</v>
      </c>
      <c r="AN507" s="544"/>
      <c r="AO507" s="543"/>
      <c r="AP507" s="538"/>
      <c r="AQ507" s="545"/>
      <c r="AR507" s="546"/>
      <c r="AS507" s="535"/>
      <c r="AT507" s="454" t="str">
        <f t="shared" si="91"/>
        <v>Sin Avance</v>
      </c>
      <c r="AU507" s="533"/>
      <c r="AV507" s="543"/>
      <c r="AW507" s="538"/>
      <c r="AX507" s="547"/>
      <c r="AY507" s="548"/>
      <c r="AZ507" s="535"/>
      <c r="BA507" s="451" t="str">
        <f t="shared" si="92"/>
        <v>Sin Avance</v>
      </c>
      <c r="BB507" s="542"/>
      <c r="BC507" s="534"/>
      <c r="BD507" s="534"/>
      <c r="BE507" s="549"/>
      <c r="BF507" s="546"/>
      <c r="BG507" s="550"/>
      <c r="BH507" s="451" t="str">
        <f t="shared" si="93"/>
        <v>Sin Avance</v>
      </c>
      <c r="BI507" s="551"/>
      <c r="BJ507" s="552"/>
      <c r="BK507" s="548"/>
      <c r="BL507" s="456">
        <f t="shared" si="94"/>
        <v>0.2</v>
      </c>
      <c r="BM507" s="553"/>
      <c r="BN507" s="552"/>
      <c r="BO507" s="534"/>
      <c r="BP507" s="541"/>
      <c r="BQ507" s="553"/>
      <c r="BR507" s="552"/>
      <c r="BS507" s="458" t="str">
        <f t="shared" si="95"/>
        <v>En Ejecución</v>
      </c>
      <c r="BT507" s="552"/>
      <c r="BU507" s="554"/>
      <c r="BV507" s="442"/>
      <c r="BW507" s="229"/>
    </row>
    <row r="508" spans="1:75" s="120" customFormat="1" ht="47.25" customHeight="1">
      <c r="A508" s="469" t="s">
        <v>4008</v>
      </c>
      <c r="B508" s="522">
        <v>44420</v>
      </c>
      <c r="C508" s="523" t="s">
        <v>2108</v>
      </c>
      <c r="D508" s="524" t="s">
        <v>3258</v>
      </c>
      <c r="E508" s="524" t="s">
        <v>3317</v>
      </c>
      <c r="F508" s="525"/>
      <c r="G508" s="112" t="s">
        <v>658</v>
      </c>
      <c r="H508" s="524" t="s">
        <v>3322</v>
      </c>
      <c r="I508" s="528">
        <v>2</v>
      </c>
      <c r="J508" s="524" t="s">
        <v>3306</v>
      </c>
      <c r="K508" s="112" t="s">
        <v>110</v>
      </c>
      <c r="L508" s="112"/>
      <c r="M508" s="528" t="s">
        <v>3323</v>
      </c>
      <c r="N508" s="528">
        <v>1</v>
      </c>
      <c r="O508" s="528" t="s">
        <v>3308</v>
      </c>
      <c r="P508" s="529" t="s">
        <v>1983</v>
      </c>
      <c r="Q508" s="528" t="s">
        <v>1983</v>
      </c>
      <c r="R508" s="85">
        <v>44470</v>
      </c>
      <c r="S508" s="86">
        <v>44788</v>
      </c>
      <c r="T508" s="532"/>
      <c r="U508" s="201">
        <f t="shared" si="87"/>
        <v>44788</v>
      </c>
      <c r="V508" s="533">
        <v>44592</v>
      </c>
      <c r="W508" s="534" t="s">
        <v>3964</v>
      </c>
      <c r="X508" s="535">
        <v>0.2</v>
      </c>
      <c r="Y508" s="1307" t="str">
        <f t="shared" si="88"/>
        <v>No Satisfactorio</v>
      </c>
      <c r="Z508" s="536">
        <v>44594</v>
      </c>
      <c r="AA508" s="537" t="s">
        <v>3958</v>
      </c>
      <c r="AB508" s="538" t="s">
        <v>3309</v>
      </c>
      <c r="AC508" s="539"/>
      <c r="AD508" s="534"/>
      <c r="AE508" s="540"/>
      <c r="AF508" s="451" t="str">
        <f t="shared" si="89"/>
        <v>Sin Avance</v>
      </c>
      <c r="AG508" s="637"/>
      <c r="AH508" s="534"/>
      <c r="AI508" s="541"/>
      <c r="AJ508" s="542"/>
      <c r="AK508" s="543"/>
      <c r="AL508" s="534"/>
      <c r="AM508" s="451" t="str">
        <f t="shared" si="90"/>
        <v>Sin Avance</v>
      </c>
      <c r="AN508" s="544"/>
      <c r="AO508" s="543"/>
      <c r="AP508" s="538"/>
      <c r="AQ508" s="545"/>
      <c r="AR508" s="546"/>
      <c r="AS508" s="535"/>
      <c r="AT508" s="454" t="str">
        <f t="shared" si="91"/>
        <v>Sin Avance</v>
      </c>
      <c r="AU508" s="533"/>
      <c r="AV508" s="543"/>
      <c r="AW508" s="538"/>
      <c r="AX508" s="547"/>
      <c r="AY508" s="548"/>
      <c r="AZ508" s="535"/>
      <c r="BA508" s="451" t="str">
        <f t="shared" si="92"/>
        <v>Sin Avance</v>
      </c>
      <c r="BB508" s="542"/>
      <c r="BC508" s="534"/>
      <c r="BD508" s="534"/>
      <c r="BE508" s="549"/>
      <c r="BF508" s="546"/>
      <c r="BG508" s="550"/>
      <c r="BH508" s="451" t="str">
        <f t="shared" si="93"/>
        <v>Sin Avance</v>
      </c>
      <c r="BI508" s="551"/>
      <c r="BJ508" s="552"/>
      <c r="BK508" s="548"/>
      <c r="BL508" s="456">
        <f t="shared" si="94"/>
        <v>0.2</v>
      </c>
      <c r="BM508" s="553"/>
      <c r="BN508" s="552"/>
      <c r="BO508" s="534"/>
      <c r="BP508" s="541"/>
      <c r="BQ508" s="553"/>
      <c r="BR508" s="552"/>
      <c r="BS508" s="458" t="str">
        <f t="shared" si="95"/>
        <v>En Ejecución</v>
      </c>
      <c r="BT508" s="552"/>
      <c r="BU508" s="554"/>
      <c r="BV508" s="442"/>
      <c r="BW508" s="229"/>
    </row>
    <row r="509" spans="1:75" s="120" customFormat="1" ht="47.25" customHeight="1">
      <c r="A509" s="469" t="s">
        <v>4008</v>
      </c>
      <c r="B509" s="522">
        <v>44420</v>
      </c>
      <c r="C509" s="523" t="s">
        <v>3310</v>
      </c>
      <c r="D509" s="524" t="s">
        <v>3258</v>
      </c>
      <c r="E509" s="524" t="s">
        <v>3311</v>
      </c>
      <c r="F509" s="525"/>
      <c r="G509" s="112" t="s">
        <v>658</v>
      </c>
      <c r="H509" s="524" t="s">
        <v>3301</v>
      </c>
      <c r="I509" s="528">
        <v>1</v>
      </c>
      <c r="J509" s="524" t="s">
        <v>3302</v>
      </c>
      <c r="K509" s="112" t="s">
        <v>110</v>
      </c>
      <c r="L509" s="112"/>
      <c r="M509" s="529" t="s">
        <v>3303</v>
      </c>
      <c r="N509" s="528">
        <v>1</v>
      </c>
      <c r="O509" s="529" t="s">
        <v>3312</v>
      </c>
      <c r="P509" s="528" t="s">
        <v>1983</v>
      </c>
      <c r="Q509" s="528" t="s">
        <v>1983</v>
      </c>
      <c r="R509" s="85">
        <v>44470</v>
      </c>
      <c r="S509" s="86">
        <v>44788</v>
      </c>
      <c r="T509" s="532"/>
      <c r="U509" s="201">
        <f t="shared" si="87"/>
        <v>44788</v>
      </c>
      <c r="V509" s="533">
        <v>44592</v>
      </c>
      <c r="W509" s="534" t="s">
        <v>3960</v>
      </c>
      <c r="X509" s="535">
        <v>0.2</v>
      </c>
      <c r="Y509" s="1307" t="str">
        <f t="shared" si="88"/>
        <v>No Satisfactorio</v>
      </c>
      <c r="Z509" s="536">
        <v>44594</v>
      </c>
      <c r="AA509" s="537" t="s">
        <v>3958</v>
      </c>
      <c r="AB509" s="538" t="s">
        <v>3309</v>
      </c>
      <c r="AC509" s="539"/>
      <c r="AD509" s="534"/>
      <c r="AE509" s="540"/>
      <c r="AF509" s="451" t="str">
        <f t="shared" si="89"/>
        <v>Sin Avance</v>
      </c>
      <c r="AG509" s="637"/>
      <c r="AH509" s="534"/>
      <c r="AI509" s="541"/>
      <c r="AJ509" s="542"/>
      <c r="AK509" s="543"/>
      <c r="AL509" s="534"/>
      <c r="AM509" s="451" t="str">
        <f t="shared" si="90"/>
        <v>Sin Avance</v>
      </c>
      <c r="AN509" s="544"/>
      <c r="AO509" s="543"/>
      <c r="AP509" s="538"/>
      <c r="AQ509" s="545"/>
      <c r="AR509" s="546"/>
      <c r="AS509" s="535"/>
      <c r="AT509" s="454" t="str">
        <f t="shared" si="91"/>
        <v>Sin Avance</v>
      </c>
      <c r="AU509" s="533"/>
      <c r="AV509" s="543"/>
      <c r="AW509" s="538"/>
      <c r="AX509" s="547"/>
      <c r="AY509" s="548"/>
      <c r="AZ509" s="535"/>
      <c r="BA509" s="451" t="str">
        <f t="shared" si="92"/>
        <v>Sin Avance</v>
      </c>
      <c r="BB509" s="542"/>
      <c r="BC509" s="534"/>
      <c r="BD509" s="534"/>
      <c r="BE509" s="549"/>
      <c r="BF509" s="546"/>
      <c r="BG509" s="550"/>
      <c r="BH509" s="451" t="str">
        <f t="shared" si="93"/>
        <v>Sin Avance</v>
      </c>
      <c r="BI509" s="551"/>
      <c r="BJ509" s="552"/>
      <c r="BK509" s="548"/>
      <c r="BL509" s="456">
        <f t="shared" si="94"/>
        <v>0.2</v>
      </c>
      <c r="BM509" s="553"/>
      <c r="BN509" s="552"/>
      <c r="BO509" s="534"/>
      <c r="BP509" s="541"/>
      <c r="BQ509" s="553"/>
      <c r="BR509" s="552"/>
      <c r="BS509" s="458" t="str">
        <f t="shared" si="95"/>
        <v>En Ejecución</v>
      </c>
      <c r="BT509" s="552"/>
      <c r="BU509" s="554"/>
      <c r="BV509" s="442"/>
      <c r="BW509" s="229"/>
    </row>
    <row r="510" spans="1:75" s="120" customFormat="1" ht="47.25" customHeight="1">
      <c r="A510" s="469" t="s">
        <v>4008</v>
      </c>
      <c r="B510" s="522">
        <v>44420</v>
      </c>
      <c r="C510" s="523" t="s">
        <v>3310</v>
      </c>
      <c r="D510" s="524" t="s">
        <v>3258</v>
      </c>
      <c r="E510" s="524" t="s">
        <v>3311</v>
      </c>
      <c r="F510" s="525"/>
      <c r="G510" s="112" t="s">
        <v>658</v>
      </c>
      <c r="H510" s="524" t="s">
        <v>3313</v>
      </c>
      <c r="I510" s="528">
        <v>2</v>
      </c>
      <c r="J510" s="524" t="s">
        <v>3306</v>
      </c>
      <c r="K510" s="112" t="s">
        <v>110</v>
      </c>
      <c r="L510" s="112"/>
      <c r="M510" s="529" t="s">
        <v>3307</v>
      </c>
      <c r="N510" s="528">
        <v>1</v>
      </c>
      <c r="O510" s="529" t="s">
        <v>3314</v>
      </c>
      <c r="P510" s="528" t="s">
        <v>1983</v>
      </c>
      <c r="Q510" s="528" t="s">
        <v>1983</v>
      </c>
      <c r="R510" s="85">
        <v>44470</v>
      </c>
      <c r="S510" s="86">
        <v>44788</v>
      </c>
      <c r="T510" s="532"/>
      <c r="U510" s="201">
        <f t="shared" si="87"/>
        <v>44788</v>
      </c>
      <c r="V510" s="533">
        <v>44592</v>
      </c>
      <c r="W510" s="534" t="s">
        <v>3961</v>
      </c>
      <c r="X510" s="535">
        <v>0.2</v>
      </c>
      <c r="Y510" s="1307" t="str">
        <f t="shared" si="88"/>
        <v>No Satisfactorio</v>
      </c>
      <c r="Z510" s="536">
        <v>44594</v>
      </c>
      <c r="AA510" s="537" t="s">
        <v>3958</v>
      </c>
      <c r="AB510" s="538" t="s">
        <v>3309</v>
      </c>
      <c r="AC510" s="539"/>
      <c r="AD510" s="534"/>
      <c r="AE510" s="540"/>
      <c r="AF510" s="451" t="str">
        <f t="shared" si="89"/>
        <v>Sin Avance</v>
      </c>
      <c r="AG510" s="637"/>
      <c r="AH510" s="534"/>
      <c r="AI510" s="541"/>
      <c r="AJ510" s="542"/>
      <c r="AK510" s="543"/>
      <c r="AL510" s="534"/>
      <c r="AM510" s="451" t="str">
        <f t="shared" si="90"/>
        <v>Sin Avance</v>
      </c>
      <c r="AN510" s="544"/>
      <c r="AO510" s="543"/>
      <c r="AP510" s="538"/>
      <c r="AQ510" s="545"/>
      <c r="AR510" s="546"/>
      <c r="AS510" s="535"/>
      <c r="AT510" s="454" t="str">
        <f t="shared" si="91"/>
        <v>Sin Avance</v>
      </c>
      <c r="AU510" s="533"/>
      <c r="AV510" s="543"/>
      <c r="AW510" s="538"/>
      <c r="AX510" s="547"/>
      <c r="AY510" s="548"/>
      <c r="AZ510" s="535"/>
      <c r="BA510" s="451" t="str">
        <f t="shared" si="92"/>
        <v>Sin Avance</v>
      </c>
      <c r="BB510" s="542"/>
      <c r="BC510" s="534"/>
      <c r="BD510" s="534"/>
      <c r="BE510" s="549"/>
      <c r="BF510" s="546"/>
      <c r="BG510" s="550"/>
      <c r="BH510" s="451" t="str">
        <f t="shared" si="93"/>
        <v>Sin Avance</v>
      </c>
      <c r="BI510" s="551"/>
      <c r="BJ510" s="552"/>
      <c r="BK510" s="548"/>
      <c r="BL510" s="456">
        <f t="shared" si="94"/>
        <v>0.2</v>
      </c>
      <c r="BM510" s="553"/>
      <c r="BN510" s="552"/>
      <c r="BO510" s="534"/>
      <c r="BP510" s="541"/>
      <c r="BQ510" s="553"/>
      <c r="BR510" s="552"/>
      <c r="BS510" s="458" t="str">
        <f t="shared" si="95"/>
        <v>En Ejecución</v>
      </c>
      <c r="BT510" s="552"/>
      <c r="BU510" s="554"/>
      <c r="BV510" s="442"/>
      <c r="BW510" s="229"/>
    </row>
    <row r="511" spans="1:75" s="120" customFormat="1" ht="42" customHeight="1">
      <c r="A511" s="469" t="s">
        <v>4008</v>
      </c>
      <c r="B511" s="522">
        <v>44420</v>
      </c>
      <c r="C511" s="523" t="s">
        <v>3215</v>
      </c>
      <c r="D511" s="524" t="s">
        <v>3258</v>
      </c>
      <c r="E511" s="524" t="s">
        <v>3315</v>
      </c>
      <c r="F511" s="525"/>
      <c r="G511" s="112" t="s">
        <v>658</v>
      </c>
      <c r="H511" s="524" t="s">
        <v>3301</v>
      </c>
      <c r="I511" s="528">
        <v>1</v>
      </c>
      <c r="J511" s="524" t="s">
        <v>3302</v>
      </c>
      <c r="K511" s="112" t="s">
        <v>110</v>
      </c>
      <c r="L511" s="112"/>
      <c r="M511" s="529" t="s">
        <v>3303</v>
      </c>
      <c r="N511" s="528">
        <v>1</v>
      </c>
      <c r="O511" s="529" t="s">
        <v>3312</v>
      </c>
      <c r="P511" s="528" t="s">
        <v>1983</v>
      </c>
      <c r="Q511" s="529" t="s">
        <v>1983</v>
      </c>
      <c r="R511" s="85">
        <v>44470</v>
      </c>
      <c r="S511" s="86">
        <v>44788</v>
      </c>
      <c r="T511" s="639"/>
      <c r="U511" s="201">
        <f t="shared" si="87"/>
        <v>44788</v>
      </c>
      <c r="V511" s="637">
        <v>44592</v>
      </c>
      <c r="W511" s="534" t="s">
        <v>3962</v>
      </c>
      <c r="X511" s="535">
        <v>0.2</v>
      </c>
      <c r="Y511" s="1307" t="str">
        <f t="shared" si="88"/>
        <v>No Satisfactorio</v>
      </c>
      <c r="Z511" s="638">
        <v>44594</v>
      </c>
      <c r="AA511" s="537" t="s">
        <v>3958</v>
      </c>
      <c r="AB511" s="538" t="s">
        <v>3309</v>
      </c>
      <c r="AC511" s="539"/>
      <c r="AD511" s="534"/>
      <c r="AE511" s="540"/>
      <c r="AF511" s="451" t="str">
        <f t="shared" si="89"/>
        <v>Sin Avance</v>
      </c>
      <c r="AG511" s="637"/>
      <c r="AH511" s="534"/>
      <c r="AI511" s="541"/>
      <c r="AJ511" s="542"/>
      <c r="AK511" s="543"/>
      <c r="AL511" s="534"/>
      <c r="AM511" s="451" t="str">
        <f t="shared" si="90"/>
        <v>Sin Avance</v>
      </c>
      <c r="AN511" s="544"/>
      <c r="AO511" s="543"/>
      <c r="AP511" s="538"/>
      <c r="AQ511" s="545"/>
      <c r="AR511" s="546"/>
      <c r="AS511" s="535"/>
      <c r="AT511" s="454" t="str">
        <f t="shared" si="91"/>
        <v>Sin Avance</v>
      </c>
      <c r="AU511" s="533"/>
      <c r="AV511" s="543"/>
      <c r="AW511" s="538"/>
      <c r="AX511" s="547"/>
      <c r="AY511" s="548"/>
      <c r="AZ511" s="535"/>
      <c r="BA511" s="451" t="str">
        <f t="shared" si="92"/>
        <v>Sin Avance</v>
      </c>
      <c r="BB511" s="542"/>
      <c r="BC511" s="534"/>
      <c r="BD511" s="534"/>
      <c r="BE511" s="549"/>
      <c r="BF511" s="546"/>
      <c r="BG511" s="550"/>
      <c r="BH511" s="451" t="str">
        <f t="shared" si="93"/>
        <v>Sin Avance</v>
      </c>
      <c r="BI511" s="551"/>
      <c r="BJ511" s="552"/>
      <c r="BK511" s="548"/>
      <c r="BL511" s="456">
        <f t="shared" si="94"/>
        <v>0.2</v>
      </c>
      <c r="BM511" s="553"/>
      <c r="BN511" s="552"/>
      <c r="BO511" s="534"/>
      <c r="BP511" s="541"/>
      <c r="BQ511" s="553"/>
      <c r="BR511" s="552"/>
      <c r="BS511" s="458" t="str">
        <f t="shared" si="95"/>
        <v>En Ejecución</v>
      </c>
      <c r="BT511" s="552"/>
      <c r="BU511" s="541"/>
      <c r="BV511" s="442"/>
      <c r="BW511" s="229"/>
    </row>
    <row r="512" spans="1:75" s="120" customFormat="1" ht="47.25" customHeight="1">
      <c r="A512" s="469" t="s">
        <v>4008</v>
      </c>
      <c r="B512" s="522">
        <v>44420</v>
      </c>
      <c r="C512" s="523" t="s">
        <v>3215</v>
      </c>
      <c r="D512" s="524" t="s">
        <v>3258</v>
      </c>
      <c r="E512" s="524" t="s">
        <v>3315</v>
      </c>
      <c r="F512" s="525"/>
      <c r="G512" s="112" t="s">
        <v>658</v>
      </c>
      <c r="H512" s="524" t="s">
        <v>3316</v>
      </c>
      <c r="I512" s="528">
        <v>2</v>
      </c>
      <c r="J512" s="524" t="s">
        <v>3306</v>
      </c>
      <c r="K512" s="112" t="s">
        <v>110</v>
      </c>
      <c r="L512" s="112"/>
      <c r="M512" s="529" t="s">
        <v>3307</v>
      </c>
      <c r="N512" s="528">
        <v>1</v>
      </c>
      <c r="O512" s="529" t="s">
        <v>3308</v>
      </c>
      <c r="P512" s="528" t="s">
        <v>1983</v>
      </c>
      <c r="Q512" s="529" t="s">
        <v>1983</v>
      </c>
      <c r="R512" s="531">
        <v>44470</v>
      </c>
      <c r="S512" s="86">
        <v>44788</v>
      </c>
      <c r="T512" s="639"/>
      <c r="U512" s="201">
        <f t="shared" si="87"/>
        <v>44788</v>
      </c>
      <c r="V512" s="637">
        <v>44592</v>
      </c>
      <c r="W512" s="534" t="s">
        <v>3961</v>
      </c>
      <c r="X512" s="535">
        <v>0.2</v>
      </c>
      <c r="Y512" s="1307" t="str">
        <f t="shared" si="88"/>
        <v>No Satisfactorio</v>
      </c>
      <c r="Z512" s="638">
        <v>44594</v>
      </c>
      <c r="AA512" s="537" t="s">
        <v>3958</v>
      </c>
      <c r="AB512" s="538" t="s">
        <v>3309</v>
      </c>
      <c r="AC512" s="539"/>
      <c r="AD512" s="534"/>
      <c r="AE512" s="540"/>
      <c r="AF512" s="451" t="str">
        <f t="shared" si="89"/>
        <v>Sin Avance</v>
      </c>
      <c r="AG512" s="637"/>
      <c r="AH512" s="534"/>
      <c r="AI512" s="541"/>
      <c r="AJ512" s="542"/>
      <c r="AK512" s="543"/>
      <c r="AL512" s="534"/>
      <c r="AM512" s="451" t="str">
        <f t="shared" si="90"/>
        <v>Sin Avance</v>
      </c>
      <c r="AN512" s="543"/>
      <c r="AO512" s="543"/>
      <c r="AP512" s="538"/>
      <c r="AQ512" s="545"/>
      <c r="AR512" s="546"/>
      <c r="AS512" s="535"/>
      <c r="AT512" s="454" t="str">
        <f t="shared" si="91"/>
        <v>Sin Avance</v>
      </c>
      <c r="AU512" s="637"/>
      <c r="AV512" s="543"/>
      <c r="AW512" s="538"/>
      <c r="AX512" s="542"/>
      <c r="AY512" s="546"/>
      <c r="AZ512" s="535"/>
      <c r="BA512" s="451" t="str">
        <f t="shared" si="92"/>
        <v>Sin Avance</v>
      </c>
      <c r="BB512" s="534"/>
      <c r="BC512" s="534"/>
      <c r="BD512" s="541"/>
      <c r="BE512" s="640"/>
      <c r="BF512" s="546"/>
      <c r="BG512" s="550"/>
      <c r="BH512" s="451" t="str">
        <f t="shared" si="93"/>
        <v>Sin Avance</v>
      </c>
      <c r="BI512" s="552"/>
      <c r="BJ512" s="552"/>
      <c r="BK512" s="548"/>
      <c r="BL512" s="456">
        <f t="shared" si="94"/>
        <v>0.2</v>
      </c>
      <c r="BM512" s="553"/>
      <c r="BN512" s="552"/>
      <c r="BO512" s="534"/>
      <c r="BP512" s="541"/>
      <c r="BQ512" s="553"/>
      <c r="BR512" s="552"/>
      <c r="BS512" s="458" t="str">
        <f t="shared" si="95"/>
        <v>En Ejecución</v>
      </c>
      <c r="BT512" s="552"/>
      <c r="BU512" s="554"/>
      <c r="BV512" s="442"/>
      <c r="BW512" s="229"/>
    </row>
    <row r="513" spans="1:75" s="120" customFormat="1" ht="47.25" customHeight="1">
      <c r="A513" s="469" t="s">
        <v>4008</v>
      </c>
      <c r="B513" s="470">
        <v>44420</v>
      </c>
      <c r="C513" s="496" t="s">
        <v>3332</v>
      </c>
      <c r="D513" s="572" t="s">
        <v>3258</v>
      </c>
      <c r="E513" s="515" t="s">
        <v>3333</v>
      </c>
      <c r="F513" s="112"/>
      <c r="G513" s="112" t="s">
        <v>658</v>
      </c>
      <c r="H513" s="572" t="s">
        <v>3334</v>
      </c>
      <c r="I513" s="496">
        <v>1</v>
      </c>
      <c r="J513" s="572" t="s">
        <v>3329</v>
      </c>
      <c r="K513" s="112" t="s">
        <v>110</v>
      </c>
      <c r="L513" s="112"/>
      <c r="M513" s="460" t="s">
        <v>3335</v>
      </c>
      <c r="N513" s="496">
        <v>1</v>
      </c>
      <c r="O513" s="460" t="s">
        <v>3336</v>
      </c>
      <c r="P513" s="496" t="s">
        <v>3265</v>
      </c>
      <c r="Q513" s="496" t="s">
        <v>3265</v>
      </c>
      <c r="R513" s="506">
        <v>44470</v>
      </c>
      <c r="S513" s="79">
        <v>44772</v>
      </c>
      <c r="T513" s="580"/>
      <c r="U513" s="201">
        <f t="shared" si="87"/>
        <v>44772</v>
      </c>
      <c r="V513" s="450">
        <v>44592</v>
      </c>
      <c r="W513" s="114" t="s">
        <v>3975</v>
      </c>
      <c r="X513" s="115">
        <v>0.45</v>
      </c>
      <c r="Y513" s="1307" t="str">
        <f t="shared" si="88"/>
        <v>No Satisfactorio</v>
      </c>
      <c r="Z513" s="450">
        <v>44592</v>
      </c>
      <c r="AA513" s="116" t="s">
        <v>3977</v>
      </c>
      <c r="AB513" s="462" t="s">
        <v>3974</v>
      </c>
      <c r="AC513" s="502"/>
      <c r="AD513" s="114"/>
      <c r="AE513" s="114"/>
      <c r="AF513" s="451" t="str">
        <f t="shared" si="89"/>
        <v>Sin Avance</v>
      </c>
      <c r="AG513" s="114"/>
      <c r="AH513" s="114"/>
      <c r="AI513" s="451"/>
      <c r="AJ513" s="148"/>
      <c r="AK513" s="116"/>
      <c r="AL513" s="114"/>
      <c r="AM513" s="451" t="str">
        <f t="shared" si="90"/>
        <v>Sin Avance</v>
      </c>
      <c r="AN513" s="463"/>
      <c r="AO513" s="116"/>
      <c r="AP513" s="462"/>
      <c r="AQ513" s="146"/>
      <c r="AR513" s="117"/>
      <c r="AS513" s="115"/>
      <c r="AT513" s="454" t="str">
        <f t="shared" si="91"/>
        <v>Sin Avance</v>
      </c>
      <c r="AU513" s="450"/>
      <c r="AV513" s="116"/>
      <c r="AW513" s="462"/>
      <c r="AX513" s="459"/>
      <c r="AY513" s="147"/>
      <c r="AZ513" s="115"/>
      <c r="BA513" s="451" t="str">
        <f t="shared" si="92"/>
        <v>Sin Avance</v>
      </c>
      <c r="BB513" s="148"/>
      <c r="BC513" s="114"/>
      <c r="BD513" s="114"/>
      <c r="BE513" s="464"/>
      <c r="BF513" s="117"/>
      <c r="BG513" s="118"/>
      <c r="BH513" s="451" t="str">
        <f t="shared" si="93"/>
        <v>Sin Avance</v>
      </c>
      <c r="BI513" s="455"/>
      <c r="BJ513" s="119"/>
      <c r="BK513" s="147"/>
      <c r="BL513" s="456">
        <f t="shared" si="94"/>
        <v>0.45</v>
      </c>
      <c r="BM513" s="350"/>
      <c r="BN513" s="119"/>
      <c r="BO513" s="114"/>
      <c r="BP513" s="451"/>
      <c r="BQ513" s="350"/>
      <c r="BR513" s="119"/>
      <c r="BS513" s="458" t="str">
        <f t="shared" si="95"/>
        <v>En Ejecución</v>
      </c>
      <c r="BT513" s="119"/>
      <c r="BU513" s="250"/>
      <c r="BV513" s="442"/>
      <c r="BW513" s="229"/>
    </row>
    <row r="514" spans="1:75" s="120" customFormat="1" ht="47.25" customHeight="1">
      <c r="A514" s="469" t="s">
        <v>4008</v>
      </c>
      <c r="B514" s="557">
        <v>44509</v>
      </c>
      <c r="C514" s="557" t="s">
        <v>3625</v>
      </c>
      <c r="D514" s="559" t="s">
        <v>3600</v>
      </c>
      <c r="E514" s="559" t="s">
        <v>3626</v>
      </c>
      <c r="F514" s="444"/>
      <c r="G514" s="559" t="s">
        <v>2931</v>
      </c>
      <c r="H514" s="559" t="s">
        <v>3627</v>
      </c>
      <c r="I514" s="112">
        <v>1</v>
      </c>
      <c r="J514" s="559" t="s">
        <v>3628</v>
      </c>
      <c r="K514" s="112" t="s">
        <v>153</v>
      </c>
      <c r="L514" s="112" t="s">
        <v>3629</v>
      </c>
      <c r="M514" s="641" t="s">
        <v>3630</v>
      </c>
      <c r="N514" s="570">
        <v>1</v>
      </c>
      <c r="O514" s="559" t="s">
        <v>3631</v>
      </c>
      <c r="P514" s="559" t="s">
        <v>1335</v>
      </c>
      <c r="Q514" s="559" t="s">
        <v>1335</v>
      </c>
      <c r="R514" s="557">
        <v>44562</v>
      </c>
      <c r="S514" s="84">
        <v>44873</v>
      </c>
      <c r="T514" s="563"/>
      <c r="U514" s="201">
        <f t="shared" si="87"/>
        <v>44873</v>
      </c>
      <c r="V514" s="453"/>
      <c r="W514" s="114"/>
      <c r="X514" s="115"/>
      <c r="Y514" s="1307" t="str">
        <f t="shared" si="88"/>
        <v>Sin Avance</v>
      </c>
      <c r="Z514" s="585"/>
      <c r="AA514" s="116"/>
      <c r="AB514" s="462"/>
      <c r="AC514" s="209"/>
      <c r="AD514" s="564"/>
      <c r="AE514" s="565"/>
      <c r="AF514" s="451" t="str">
        <f t="shared" si="89"/>
        <v>Sin Avance</v>
      </c>
      <c r="AG514" s="567"/>
      <c r="AH514" s="564"/>
      <c r="AI514" s="566"/>
      <c r="AJ514" s="214"/>
      <c r="AK514" s="116"/>
      <c r="AL514" s="565"/>
      <c r="AM514" s="451" t="str">
        <f t="shared" si="90"/>
        <v>Sin Avance</v>
      </c>
      <c r="AN514" s="116"/>
      <c r="AO514" s="116"/>
      <c r="AP514" s="462"/>
      <c r="AQ514" s="146"/>
      <c r="AR514" s="117"/>
      <c r="AS514" s="115"/>
      <c r="AT514" s="454" t="str">
        <f t="shared" si="91"/>
        <v>Sin Avance</v>
      </c>
      <c r="AU514" s="453"/>
      <c r="AV514" s="116"/>
      <c r="AW514" s="462"/>
      <c r="AX514" s="148"/>
      <c r="AY514" s="117"/>
      <c r="AZ514" s="115"/>
      <c r="BA514" s="451" t="str">
        <f t="shared" si="92"/>
        <v>Sin Avance</v>
      </c>
      <c r="BB514" s="114"/>
      <c r="BC514" s="114"/>
      <c r="BD514" s="451"/>
      <c r="BE514" s="220"/>
      <c r="BF514" s="117"/>
      <c r="BG514" s="118"/>
      <c r="BH514" s="451" t="str">
        <f t="shared" si="93"/>
        <v>Sin Avance</v>
      </c>
      <c r="BI514" s="119"/>
      <c r="BJ514" s="119"/>
      <c r="BK514" s="147"/>
      <c r="BL514" s="223" t="str">
        <f t="shared" si="94"/>
        <v>Sin Avance</v>
      </c>
      <c r="BM514" s="224"/>
      <c r="BN514" s="564"/>
      <c r="BO514" s="567"/>
      <c r="BP514" s="566"/>
      <c r="BQ514" s="224"/>
      <c r="BR514" s="564"/>
      <c r="BS514" s="458" t="str">
        <f t="shared" si="95"/>
        <v>En Ejecución</v>
      </c>
      <c r="BT514" s="569"/>
      <c r="BU514" s="1104"/>
      <c r="BV514" s="442"/>
      <c r="BW514" s="229"/>
    </row>
    <row r="515" spans="1:75" s="46" customFormat="1" ht="40.35" customHeight="1">
      <c r="A515" s="469" t="s">
        <v>4008</v>
      </c>
      <c r="B515" s="470">
        <v>42885</v>
      </c>
      <c r="C515" s="496" t="s">
        <v>104</v>
      </c>
      <c r="D515" s="112" t="s">
        <v>105</v>
      </c>
      <c r="E515" s="112" t="s">
        <v>106</v>
      </c>
      <c r="F515" s="112"/>
      <c r="G515" s="112" t="s">
        <v>107</v>
      </c>
      <c r="H515" s="112" t="s">
        <v>108</v>
      </c>
      <c r="I515" s="112"/>
      <c r="J515" s="112" t="s">
        <v>109</v>
      </c>
      <c r="K515" s="112" t="s">
        <v>110</v>
      </c>
      <c r="L515" s="112"/>
      <c r="M515" s="112" t="s">
        <v>111</v>
      </c>
      <c r="N515" s="496">
        <v>4</v>
      </c>
      <c r="O515" s="112" t="s">
        <v>112</v>
      </c>
      <c r="P515" s="112" t="s">
        <v>113</v>
      </c>
      <c r="Q515" s="460" t="s">
        <v>114</v>
      </c>
      <c r="R515" s="78">
        <v>42917</v>
      </c>
      <c r="S515" s="87">
        <v>43555</v>
      </c>
      <c r="T515" s="25">
        <v>730</v>
      </c>
      <c r="U515" s="201">
        <f t="shared" si="87"/>
        <v>44285</v>
      </c>
      <c r="V515" s="450">
        <v>43312</v>
      </c>
      <c r="W515" s="117" t="s">
        <v>115</v>
      </c>
      <c r="X515" s="642">
        <v>0.78</v>
      </c>
      <c r="Y515" s="1307" t="str">
        <f t="shared" si="88"/>
        <v>No Satisfactorio</v>
      </c>
      <c r="Z515" s="463"/>
      <c r="AA515" s="116"/>
      <c r="AB515" s="462"/>
      <c r="AC515" s="56">
        <v>43557</v>
      </c>
      <c r="AD515" s="57" t="s">
        <v>116</v>
      </c>
      <c r="AE515" s="58"/>
      <c r="AF515" s="451" t="str">
        <f t="shared" si="89"/>
        <v>Sin Avance</v>
      </c>
      <c r="AG515" s="59"/>
      <c r="AH515" s="60" t="s">
        <v>117</v>
      </c>
      <c r="AI515" s="61"/>
      <c r="AJ515" s="62">
        <v>43585</v>
      </c>
      <c r="AK515" s="117" t="s">
        <v>118</v>
      </c>
      <c r="AL515" s="63">
        <v>0.78</v>
      </c>
      <c r="AM515" s="451" t="str">
        <f t="shared" si="90"/>
        <v>No Satisfactorio</v>
      </c>
      <c r="AN515" s="461">
        <v>43585</v>
      </c>
      <c r="AO515" s="117" t="s">
        <v>119</v>
      </c>
      <c r="AP515" s="452" t="s">
        <v>120</v>
      </c>
      <c r="AQ515" s="151">
        <v>43644</v>
      </c>
      <c r="AR515" s="117" t="s">
        <v>121</v>
      </c>
      <c r="AS515" s="642">
        <v>0.78</v>
      </c>
      <c r="AT515" s="454" t="str">
        <f t="shared" si="91"/>
        <v>No Satisfactorio</v>
      </c>
      <c r="AU515" s="461">
        <v>43644</v>
      </c>
      <c r="AV515" s="117" t="s">
        <v>122</v>
      </c>
      <c r="AW515" s="452" t="s">
        <v>123</v>
      </c>
      <c r="AX515" s="461">
        <v>43651</v>
      </c>
      <c r="AY515" s="147" t="s">
        <v>124</v>
      </c>
      <c r="AZ515" s="642">
        <v>0.78</v>
      </c>
      <c r="BA515" s="451" t="str">
        <f t="shared" si="92"/>
        <v>No Satisfactorio</v>
      </c>
      <c r="BB515" s="151">
        <v>43651</v>
      </c>
      <c r="BC515" s="117" t="s">
        <v>124</v>
      </c>
      <c r="BD515" s="117" t="s">
        <v>125</v>
      </c>
      <c r="BE515" s="514">
        <v>44334</v>
      </c>
      <c r="BF515" s="117" t="s">
        <v>126</v>
      </c>
      <c r="BG515" s="643">
        <v>1</v>
      </c>
      <c r="BH515" s="451" t="str">
        <f t="shared" si="93"/>
        <v>Destacado</v>
      </c>
      <c r="BI515" s="450">
        <v>44384</v>
      </c>
      <c r="BJ515" s="117" t="s">
        <v>127</v>
      </c>
      <c r="BK515" s="147" t="s">
        <v>128</v>
      </c>
      <c r="BL515" s="456">
        <f t="shared" si="94"/>
        <v>1</v>
      </c>
      <c r="BM515" s="312" t="s">
        <v>96</v>
      </c>
      <c r="BN515" s="462" t="s">
        <v>99</v>
      </c>
      <c r="BO515" s="64">
        <v>44396</v>
      </c>
      <c r="BP515" s="27" t="s">
        <v>129</v>
      </c>
      <c r="BQ515" s="644" t="s">
        <v>96</v>
      </c>
      <c r="BR515" s="645" t="s">
        <v>99</v>
      </c>
      <c r="BS515" s="458" t="str">
        <f t="shared" si="95"/>
        <v>Inefectiva</v>
      </c>
      <c r="BT515" s="569"/>
      <c r="BU515" s="65" t="s">
        <v>130</v>
      </c>
      <c r="BV515" s="45"/>
    </row>
    <row r="516" spans="1:75" s="46" customFormat="1" ht="40.35" customHeight="1">
      <c r="A516" s="496" t="s">
        <v>100</v>
      </c>
      <c r="B516" s="470">
        <v>44405</v>
      </c>
      <c r="C516" s="496" t="s">
        <v>104</v>
      </c>
      <c r="D516" s="572" t="s">
        <v>3244</v>
      </c>
      <c r="E516" s="572" t="s">
        <v>106</v>
      </c>
      <c r="F516" s="112"/>
      <c r="G516" s="516" t="s">
        <v>501</v>
      </c>
      <c r="H516" s="516" t="s">
        <v>3245</v>
      </c>
      <c r="I516" s="496">
        <v>2</v>
      </c>
      <c r="J516" s="516" t="s">
        <v>3246</v>
      </c>
      <c r="K516" s="112" t="s">
        <v>110</v>
      </c>
      <c r="L516" s="112"/>
      <c r="M516" s="516" t="s">
        <v>3247</v>
      </c>
      <c r="N516" s="503">
        <v>1</v>
      </c>
      <c r="O516" s="516" t="s">
        <v>3248</v>
      </c>
      <c r="P516" s="460" t="s">
        <v>114</v>
      </c>
      <c r="Q516" s="460" t="s">
        <v>114</v>
      </c>
      <c r="R516" s="80">
        <v>44454</v>
      </c>
      <c r="S516" s="79">
        <v>44666</v>
      </c>
      <c r="T516" s="25">
        <v>106</v>
      </c>
      <c r="U516" s="201">
        <f t="shared" si="87"/>
        <v>44772</v>
      </c>
      <c r="V516" s="450">
        <v>44635</v>
      </c>
      <c r="W516" s="114" t="s">
        <v>4045</v>
      </c>
      <c r="X516" s="115">
        <v>0.3</v>
      </c>
      <c r="Y516" s="1307" t="str">
        <f t="shared" si="88"/>
        <v>No Satisfactorio</v>
      </c>
      <c r="Z516" s="461">
        <v>44636</v>
      </c>
      <c r="AA516" s="116" t="s">
        <v>4046</v>
      </c>
      <c r="AB516" s="462" t="s">
        <v>3974</v>
      </c>
      <c r="AC516" s="39"/>
      <c r="AD516" s="40"/>
      <c r="AE516" s="41"/>
      <c r="AF516" s="451" t="str">
        <f t="shared" si="89"/>
        <v>Sin Avance</v>
      </c>
      <c r="AG516" s="93">
        <v>44663</v>
      </c>
      <c r="AH516" s="94" t="s">
        <v>4118</v>
      </c>
      <c r="AI516" s="92" t="s">
        <v>4117</v>
      </c>
      <c r="AJ516" s="39"/>
      <c r="AK516" s="116"/>
      <c r="AL516" s="41"/>
      <c r="AM516" s="451" t="str">
        <f t="shared" si="90"/>
        <v>Sin Avance</v>
      </c>
      <c r="AN516" s="463"/>
      <c r="AO516" s="116"/>
      <c r="AP516" s="462"/>
      <c r="AQ516" s="146"/>
      <c r="AR516" s="117"/>
      <c r="AS516" s="115"/>
      <c r="AT516" s="454" t="str">
        <f t="shared" si="91"/>
        <v>Sin Avance</v>
      </c>
      <c r="AU516" s="450"/>
      <c r="AV516" s="116"/>
      <c r="AW516" s="462"/>
      <c r="AX516" s="459"/>
      <c r="AY516" s="147"/>
      <c r="AZ516" s="115"/>
      <c r="BA516" s="451" t="str">
        <f t="shared" si="92"/>
        <v>Sin Avance</v>
      </c>
      <c r="BB516" s="148"/>
      <c r="BC516" s="114"/>
      <c r="BD516" s="114"/>
      <c r="BE516" s="464"/>
      <c r="BF516" s="117"/>
      <c r="BG516" s="118"/>
      <c r="BH516" s="451" t="str">
        <f t="shared" si="93"/>
        <v>Sin Avance</v>
      </c>
      <c r="BI516" s="455"/>
      <c r="BJ516" s="119"/>
      <c r="BK516" s="147"/>
      <c r="BL516" s="456">
        <f t="shared" si="94"/>
        <v>0.3</v>
      </c>
      <c r="BM516" s="646"/>
      <c r="BN516" s="647"/>
      <c r="BO516" s="42"/>
      <c r="BP516" s="43"/>
      <c r="BQ516" s="648"/>
      <c r="BR516" s="649"/>
      <c r="BS516" s="458" t="str">
        <f t="shared" si="95"/>
        <v>En Ejecución</v>
      </c>
      <c r="BT516" s="650"/>
      <c r="BU516" s="44"/>
      <c r="BV516" s="45"/>
    </row>
    <row r="517" spans="1:75" s="46" customFormat="1" ht="40.35" customHeight="1">
      <c r="A517" s="496" t="s">
        <v>100</v>
      </c>
      <c r="B517" s="470">
        <v>44405</v>
      </c>
      <c r="C517" s="496" t="s">
        <v>104</v>
      </c>
      <c r="D517" s="572" t="s">
        <v>3244</v>
      </c>
      <c r="E517" s="572" t="s">
        <v>106</v>
      </c>
      <c r="F517" s="112"/>
      <c r="G517" s="516" t="s">
        <v>501</v>
      </c>
      <c r="H517" s="516" t="s">
        <v>3245</v>
      </c>
      <c r="I517" s="496">
        <v>3</v>
      </c>
      <c r="J517" s="516" t="s">
        <v>3249</v>
      </c>
      <c r="K517" s="112" t="s">
        <v>110</v>
      </c>
      <c r="L517" s="112"/>
      <c r="M517" s="516" t="s">
        <v>3250</v>
      </c>
      <c r="N517" s="651">
        <v>1</v>
      </c>
      <c r="O517" s="516" t="s">
        <v>3251</v>
      </c>
      <c r="P517" s="460" t="s">
        <v>114</v>
      </c>
      <c r="Q517" s="460" t="s">
        <v>114</v>
      </c>
      <c r="R517" s="80">
        <v>44666</v>
      </c>
      <c r="S517" s="79">
        <v>44757</v>
      </c>
      <c r="T517" s="25">
        <v>46</v>
      </c>
      <c r="U517" s="201">
        <f t="shared" si="87"/>
        <v>44803</v>
      </c>
      <c r="V517" s="450"/>
      <c r="W517" s="114"/>
      <c r="X517" s="115"/>
      <c r="Y517" s="1307" t="str">
        <f t="shared" si="88"/>
        <v>Sin Avance</v>
      </c>
      <c r="Z517" s="461"/>
      <c r="AA517" s="116"/>
      <c r="AB517" s="462"/>
      <c r="AC517" s="39"/>
      <c r="AD517" s="40"/>
      <c r="AE517" s="41"/>
      <c r="AF517" s="451" t="str">
        <f t="shared" si="89"/>
        <v>Sin Avance</v>
      </c>
      <c r="AG517" s="93">
        <v>44663</v>
      </c>
      <c r="AH517" s="94" t="s">
        <v>4118</v>
      </c>
      <c r="AI517" s="92" t="s">
        <v>4117</v>
      </c>
      <c r="AJ517" s="39"/>
      <c r="AK517" s="116"/>
      <c r="AL517" s="41"/>
      <c r="AM517" s="451" t="str">
        <f t="shared" si="90"/>
        <v>Sin Avance</v>
      </c>
      <c r="AN517" s="463"/>
      <c r="AO517" s="116"/>
      <c r="AP517" s="462"/>
      <c r="AQ517" s="146"/>
      <c r="AR517" s="117"/>
      <c r="AS517" s="115"/>
      <c r="AT517" s="454" t="str">
        <f t="shared" si="91"/>
        <v>Sin Avance</v>
      </c>
      <c r="AU517" s="450"/>
      <c r="AV517" s="116"/>
      <c r="AW517" s="462"/>
      <c r="AX517" s="459"/>
      <c r="AY517" s="147"/>
      <c r="AZ517" s="115"/>
      <c r="BA517" s="451" t="str">
        <f t="shared" si="92"/>
        <v>Sin Avance</v>
      </c>
      <c r="BB517" s="148"/>
      <c r="BC517" s="114"/>
      <c r="BD517" s="114"/>
      <c r="BE517" s="464"/>
      <c r="BF517" s="117"/>
      <c r="BG517" s="118"/>
      <c r="BH517" s="451" t="str">
        <f t="shared" si="93"/>
        <v>Sin Avance</v>
      </c>
      <c r="BI517" s="455"/>
      <c r="BJ517" s="119"/>
      <c r="BK517" s="147"/>
      <c r="BL517" s="223" t="str">
        <f t="shared" si="94"/>
        <v>Sin Avance</v>
      </c>
      <c r="BM517" s="646"/>
      <c r="BN517" s="647"/>
      <c r="BO517" s="42"/>
      <c r="BP517" s="43"/>
      <c r="BQ517" s="648"/>
      <c r="BR517" s="649"/>
      <c r="BS517" s="458" t="str">
        <f t="shared" si="95"/>
        <v>En Ejecución</v>
      </c>
      <c r="BT517" s="650"/>
      <c r="BU517" s="44"/>
      <c r="BV517" s="45"/>
    </row>
    <row r="518" spans="1:75" s="46" customFormat="1" ht="40.35" customHeight="1">
      <c r="A518" s="496" t="s">
        <v>100</v>
      </c>
      <c r="B518" s="470">
        <v>44405</v>
      </c>
      <c r="C518" s="496" t="s">
        <v>104</v>
      </c>
      <c r="D518" s="572" t="s">
        <v>3244</v>
      </c>
      <c r="E518" s="572" t="s">
        <v>106</v>
      </c>
      <c r="F518" s="112"/>
      <c r="G518" s="516" t="s">
        <v>501</v>
      </c>
      <c r="H518" s="516" t="s">
        <v>3245</v>
      </c>
      <c r="I518" s="496">
        <v>4</v>
      </c>
      <c r="J518" s="516" t="s">
        <v>3252</v>
      </c>
      <c r="K518" s="112" t="s">
        <v>110</v>
      </c>
      <c r="L518" s="112"/>
      <c r="M518" s="516" t="s">
        <v>3253</v>
      </c>
      <c r="N518" s="652">
        <v>1</v>
      </c>
      <c r="O518" s="516" t="s">
        <v>3254</v>
      </c>
      <c r="P518" s="460" t="s">
        <v>114</v>
      </c>
      <c r="Q518" s="460" t="s">
        <v>114</v>
      </c>
      <c r="R518" s="80">
        <v>44757</v>
      </c>
      <c r="S518" s="79">
        <v>44819</v>
      </c>
      <c r="T518" s="25">
        <v>31</v>
      </c>
      <c r="U518" s="201">
        <f t="shared" si="87"/>
        <v>44850</v>
      </c>
      <c r="V518" s="450"/>
      <c r="W518" s="114"/>
      <c r="X518" s="115"/>
      <c r="Y518" s="1307" t="str">
        <f t="shared" si="88"/>
        <v>Sin Avance</v>
      </c>
      <c r="Z518" s="461"/>
      <c r="AA518" s="116"/>
      <c r="AB518" s="462"/>
      <c r="AC518" s="39"/>
      <c r="AD518" s="40"/>
      <c r="AE518" s="41"/>
      <c r="AF518" s="451" t="str">
        <f t="shared" si="89"/>
        <v>Sin Avance</v>
      </c>
      <c r="AG518" s="93">
        <v>44663</v>
      </c>
      <c r="AH518" s="94" t="s">
        <v>4118</v>
      </c>
      <c r="AI518" s="92" t="s">
        <v>4117</v>
      </c>
      <c r="AJ518" s="39"/>
      <c r="AK518" s="116"/>
      <c r="AL518" s="41"/>
      <c r="AM518" s="451" t="str">
        <f t="shared" si="90"/>
        <v>Sin Avance</v>
      </c>
      <c r="AN518" s="463"/>
      <c r="AO518" s="116"/>
      <c r="AP518" s="462"/>
      <c r="AQ518" s="146"/>
      <c r="AR518" s="117"/>
      <c r="AS518" s="115"/>
      <c r="AT518" s="454" t="str">
        <f t="shared" si="91"/>
        <v>Sin Avance</v>
      </c>
      <c r="AU518" s="450"/>
      <c r="AV518" s="116"/>
      <c r="AW518" s="462"/>
      <c r="AX518" s="459"/>
      <c r="AY518" s="147"/>
      <c r="AZ518" s="115"/>
      <c r="BA518" s="451" t="str">
        <f t="shared" si="92"/>
        <v>Sin Avance</v>
      </c>
      <c r="BB518" s="148"/>
      <c r="BC518" s="114"/>
      <c r="BD518" s="114"/>
      <c r="BE518" s="464"/>
      <c r="BF518" s="117"/>
      <c r="BG518" s="118"/>
      <c r="BH518" s="451" t="str">
        <f t="shared" si="93"/>
        <v>Sin Avance</v>
      </c>
      <c r="BI518" s="455"/>
      <c r="BJ518" s="119"/>
      <c r="BK518" s="147"/>
      <c r="BL518" s="223" t="str">
        <f t="shared" si="94"/>
        <v>Sin Avance</v>
      </c>
      <c r="BM518" s="646"/>
      <c r="BN518" s="647"/>
      <c r="BO518" s="42"/>
      <c r="BP518" s="43"/>
      <c r="BQ518" s="648"/>
      <c r="BR518" s="649"/>
      <c r="BS518" s="458" t="str">
        <f t="shared" si="95"/>
        <v>En Ejecución</v>
      </c>
      <c r="BT518" s="650"/>
      <c r="BU518" s="44"/>
      <c r="BV518" s="45"/>
    </row>
    <row r="519" spans="1:75" s="120" customFormat="1" ht="45" customHeight="1">
      <c r="A519" s="653" t="s">
        <v>100</v>
      </c>
      <c r="B519" s="470">
        <v>44405</v>
      </c>
      <c r="C519" s="496" t="s">
        <v>104</v>
      </c>
      <c r="D519" s="572" t="s">
        <v>3244</v>
      </c>
      <c r="E519" s="572" t="s">
        <v>106</v>
      </c>
      <c r="F519" s="112"/>
      <c r="G519" s="516" t="s">
        <v>501</v>
      </c>
      <c r="H519" s="516" t="s">
        <v>3245</v>
      </c>
      <c r="I519" s="496">
        <v>5</v>
      </c>
      <c r="J519" s="516" t="s">
        <v>3255</v>
      </c>
      <c r="K519" s="112" t="s">
        <v>110</v>
      </c>
      <c r="L519" s="112"/>
      <c r="M519" s="516" t="s">
        <v>3256</v>
      </c>
      <c r="N519" s="651">
        <v>1</v>
      </c>
      <c r="O519" s="516" t="s">
        <v>3257</v>
      </c>
      <c r="P519" s="460" t="s">
        <v>114</v>
      </c>
      <c r="Q519" s="460" t="s">
        <v>114</v>
      </c>
      <c r="R519" s="505">
        <v>44470</v>
      </c>
      <c r="S519" s="506">
        <v>44666</v>
      </c>
      <c r="T519" s="507">
        <v>98</v>
      </c>
      <c r="U519" s="201">
        <f t="shared" si="87"/>
        <v>44764</v>
      </c>
      <c r="V519" s="150">
        <v>44635</v>
      </c>
      <c r="W519" s="114" t="s">
        <v>4047</v>
      </c>
      <c r="X519" s="115">
        <v>0.5</v>
      </c>
      <c r="Y519" s="1307" t="str">
        <f t="shared" si="88"/>
        <v>No Satisfactorio</v>
      </c>
      <c r="Z519" s="461">
        <v>44636</v>
      </c>
      <c r="AA519" s="116" t="s">
        <v>4048</v>
      </c>
      <c r="AB519" s="462" t="s">
        <v>3974</v>
      </c>
      <c r="AC519" s="654"/>
      <c r="AD519" s="655"/>
      <c r="AE519" s="656"/>
      <c r="AF519" s="451" t="str">
        <f t="shared" si="89"/>
        <v>Sin Avance</v>
      </c>
      <c r="AG519" s="93">
        <v>44663</v>
      </c>
      <c r="AH519" s="94" t="s">
        <v>4118</v>
      </c>
      <c r="AI519" s="92" t="s">
        <v>4117</v>
      </c>
      <c r="AJ519" s="654"/>
      <c r="AK519" s="116"/>
      <c r="AL519" s="656"/>
      <c r="AM519" s="451" t="str">
        <f t="shared" si="90"/>
        <v>Sin Avance</v>
      </c>
      <c r="AN519" s="463"/>
      <c r="AO519" s="116"/>
      <c r="AP519" s="462"/>
      <c r="AQ519" s="146"/>
      <c r="AR519" s="117"/>
      <c r="AS519" s="115"/>
      <c r="AT519" s="454" t="str">
        <f t="shared" si="91"/>
        <v>Sin Avance</v>
      </c>
      <c r="AU519" s="450"/>
      <c r="AV519" s="116"/>
      <c r="AW519" s="462"/>
      <c r="AX519" s="459"/>
      <c r="AY519" s="147"/>
      <c r="AZ519" s="115"/>
      <c r="BA519" s="451" t="str">
        <f t="shared" si="92"/>
        <v>Sin Avance</v>
      </c>
      <c r="BB519" s="148"/>
      <c r="BC519" s="114"/>
      <c r="BD519" s="114"/>
      <c r="BE519" s="464"/>
      <c r="BF519" s="117"/>
      <c r="BG519" s="118"/>
      <c r="BH519" s="451" t="str">
        <f t="shared" si="93"/>
        <v>Sin Avance</v>
      </c>
      <c r="BI519" s="455"/>
      <c r="BJ519" s="119"/>
      <c r="BK519" s="147"/>
      <c r="BL519" s="456">
        <f t="shared" si="94"/>
        <v>0.5</v>
      </c>
      <c r="BM519" s="646"/>
      <c r="BN519" s="647"/>
      <c r="BO519" s="657"/>
      <c r="BP519" s="658"/>
      <c r="BQ519" s="646"/>
      <c r="BR519" s="647"/>
      <c r="BS519" s="458" t="str">
        <f t="shared" si="95"/>
        <v>En Ejecución</v>
      </c>
      <c r="BT519" s="650"/>
      <c r="BU519" s="659"/>
      <c r="BV519" s="442"/>
      <c r="BW519" s="229"/>
    </row>
    <row r="520" spans="1:75" s="120" customFormat="1" ht="45" customHeight="1">
      <c r="A520" s="469" t="s">
        <v>4008</v>
      </c>
      <c r="B520" s="470">
        <v>44334</v>
      </c>
      <c r="C520" s="1090" t="s">
        <v>2489</v>
      </c>
      <c r="D520" s="660" t="s">
        <v>2435</v>
      </c>
      <c r="E520" s="661" t="s">
        <v>2490</v>
      </c>
      <c r="F520" s="112"/>
      <c r="G520" s="112" t="s">
        <v>658</v>
      </c>
      <c r="H520" s="444" t="s">
        <v>2491</v>
      </c>
      <c r="I520" s="444">
        <v>1</v>
      </c>
      <c r="J520" s="662" t="s">
        <v>2492</v>
      </c>
      <c r="K520" s="112" t="s">
        <v>110</v>
      </c>
      <c r="L520" s="112"/>
      <c r="M520" s="516" t="s">
        <v>2493</v>
      </c>
      <c r="N520" s="663">
        <v>1</v>
      </c>
      <c r="O520" s="516" t="s">
        <v>2494</v>
      </c>
      <c r="P520" s="460" t="s">
        <v>175</v>
      </c>
      <c r="Q520" s="460" t="s">
        <v>175</v>
      </c>
      <c r="R520" s="81">
        <v>44348</v>
      </c>
      <c r="S520" s="82">
        <v>44698</v>
      </c>
      <c r="T520" s="35"/>
      <c r="U520" s="144">
        <f t="shared" si="87"/>
        <v>44698</v>
      </c>
      <c r="V520" s="450">
        <v>44707</v>
      </c>
      <c r="W520" s="603" t="s">
        <v>4196</v>
      </c>
      <c r="X520" s="162">
        <v>1</v>
      </c>
      <c r="Y520" s="1307" t="str">
        <f t="shared" si="88"/>
        <v>Destacado</v>
      </c>
      <c r="Z520" s="159">
        <v>44708</v>
      </c>
      <c r="AA520" s="575" t="s">
        <v>4197</v>
      </c>
      <c r="AB520" s="155" t="s">
        <v>4175</v>
      </c>
      <c r="AC520" s="150"/>
      <c r="AD520" s="114"/>
      <c r="AE520" s="115"/>
      <c r="AF520" s="1386" t="str">
        <f t="shared" si="89"/>
        <v>Sin Avance</v>
      </c>
      <c r="AG520" s="453"/>
      <c r="AH520" s="114"/>
      <c r="AI520" s="451"/>
      <c r="AJ520" s="150"/>
      <c r="AK520" s="116"/>
      <c r="AL520" s="115"/>
      <c r="AM520" s="451" t="str">
        <f t="shared" si="90"/>
        <v>Sin Avance</v>
      </c>
      <c r="AN520" s="463"/>
      <c r="AO520" s="116"/>
      <c r="AP520" s="462"/>
      <c r="AQ520" s="146"/>
      <c r="AR520" s="117"/>
      <c r="AS520" s="115"/>
      <c r="AT520" s="454" t="str">
        <f t="shared" si="91"/>
        <v>Sin Avance</v>
      </c>
      <c r="AU520" s="450"/>
      <c r="AV520" s="116"/>
      <c r="AW520" s="462"/>
      <c r="AX520" s="459"/>
      <c r="AY520" s="147"/>
      <c r="AZ520" s="115"/>
      <c r="BA520" s="451" t="str">
        <f t="shared" si="92"/>
        <v>Sin Avance</v>
      </c>
      <c r="BB520" s="148"/>
      <c r="BC520" s="114"/>
      <c r="BD520" s="114"/>
      <c r="BE520" s="464"/>
      <c r="BF520" s="117"/>
      <c r="BG520" s="118"/>
      <c r="BH520" s="451" t="str">
        <f t="shared" si="93"/>
        <v>Sin Avance</v>
      </c>
      <c r="BI520" s="455"/>
      <c r="BJ520" s="119"/>
      <c r="BK520" s="147"/>
      <c r="BL520" s="456">
        <f t="shared" si="94"/>
        <v>1</v>
      </c>
      <c r="BM520" s="146" t="s">
        <v>96</v>
      </c>
      <c r="BN520" s="116"/>
      <c r="BO520" s="114"/>
      <c r="BP520" s="462"/>
      <c r="BQ520" s="455" t="s">
        <v>96</v>
      </c>
      <c r="BR520" s="119"/>
      <c r="BS520" s="458" t="str">
        <f t="shared" si="95"/>
        <v>Eficaz</v>
      </c>
      <c r="BT520" s="114"/>
      <c r="BU520" s="145"/>
      <c r="BV520" s="442"/>
      <c r="BW520" s="229"/>
    </row>
    <row r="521" spans="1:75" s="120" customFormat="1" ht="45" customHeight="1">
      <c r="A521" s="469" t="s">
        <v>4008</v>
      </c>
      <c r="B521" s="470">
        <v>44334</v>
      </c>
      <c r="C521" s="1090" t="s">
        <v>2489</v>
      </c>
      <c r="D521" s="660" t="s">
        <v>2435</v>
      </c>
      <c r="E521" s="664" t="s">
        <v>2490</v>
      </c>
      <c r="F521" s="112"/>
      <c r="G521" s="112" t="s">
        <v>658</v>
      </c>
      <c r="H521" s="516" t="s">
        <v>2495</v>
      </c>
      <c r="I521" s="496">
        <v>1</v>
      </c>
      <c r="J521" s="516" t="s">
        <v>2496</v>
      </c>
      <c r="K521" s="112" t="s">
        <v>110</v>
      </c>
      <c r="L521" s="112"/>
      <c r="M521" s="516" t="s">
        <v>2497</v>
      </c>
      <c r="N521" s="663">
        <v>1</v>
      </c>
      <c r="O521" s="516" t="s">
        <v>2498</v>
      </c>
      <c r="P521" s="460" t="s">
        <v>175</v>
      </c>
      <c r="Q521" s="516" t="s">
        <v>2484</v>
      </c>
      <c r="R521" s="81">
        <v>44348</v>
      </c>
      <c r="S521" s="82">
        <v>44712</v>
      </c>
      <c r="T521" s="35"/>
      <c r="U521" s="144">
        <f t="shared" si="87"/>
        <v>44712</v>
      </c>
      <c r="V521" s="450">
        <v>44650</v>
      </c>
      <c r="W521" s="166" t="s">
        <v>4198</v>
      </c>
      <c r="X521" s="158">
        <v>1</v>
      </c>
      <c r="Y521" s="1307" t="str">
        <f t="shared" si="88"/>
        <v>Destacado</v>
      </c>
      <c r="Z521" s="159">
        <v>44708</v>
      </c>
      <c r="AA521" s="156" t="s">
        <v>4199</v>
      </c>
      <c r="AB521" s="155" t="s">
        <v>4175</v>
      </c>
      <c r="AC521" s="150"/>
      <c r="AD521" s="114"/>
      <c r="AE521" s="115"/>
      <c r="AF521" s="1386" t="str">
        <f t="shared" si="89"/>
        <v>Sin Avance</v>
      </c>
      <c r="AG521" s="453"/>
      <c r="AH521" s="114"/>
      <c r="AI521" s="451"/>
      <c r="AJ521" s="150"/>
      <c r="AK521" s="116"/>
      <c r="AL521" s="115"/>
      <c r="AM521" s="451" t="str">
        <f t="shared" si="90"/>
        <v>Sin Avance</v>
      </c>
      <c r="AN521" s="463"/>
      <c r="AO521" s="116"/>
      <c r="AP521" s="462"/>
      <c r="AQ521" s="146"/>
      <c r="AR521" s="117"/>
      <c r="AS521" s="115"/>
      <c r="AT521" s="454" t="str">
        <f t="shared" si="91"/>
        <v>Sin Avance</v>
      </c>
      <c r="AU521" s="450"/>
      <c r="AV521" s="116"/>
      <c r="AW521" s="462"/>
      <c r="AX521" s="459"/>
      <c r="AY521" s="147"/>
      <c r="AZ521" s="115"/>
      <c r="BA521" s="451" t="str">
        <f t="shared" si="92"/>
        <v>Sin Avance</v>
      </c>
      <c r="BB521" s="148"/>
      <c r="BC521" s="114"/>
      <c r="BD521" s="114"/>
      <c r="BE521" s="464"/>
      <c r="BF521" s="117"/>
      <c r="BG521" s="118"/>
      <c r="BH521" s="451" t="str">
        <f t="shared" si="93"/>
        <v>Sin Avance</v>
      </c>
      <c r="BI521" s="455"/>
      <c r="BJ521" s="119"/>
      <c r="BK521" s="147"/>
      <c r="BL521" s="456">
        <f t="shared" si="94"/>
        <v>1</v>
      </c>
      <c r="BM521" s="146" t="s">
        <v>96</v>
      </c>
      <c r="BN521" s="116"/>
      <c r="BO521" s="114"/>
      <c r="BP521" s="462"/>
      <c r="BQ521" s="455" t="s">
        <v>96</v>
      </c>
      <c r="BR521" s="119"/>
      <c r="BS521" s="458" t="str">
        <f t="shared" si="95"/>
        <v>Eficaz</v>
      </c>
      <c r="BT521" s="114"/>
      <c r="BU521" s="145"/>
      <c r="BV521" s="442"/>
      <c r="BW521" s="229"/>
    </row>
    <row r="522" spans="1:75" s="120" customFormat="1" ht="35.25" customHeight="1">
      <c r="A522" s="469" t="s">
        <v>4008</v>
      </c>
      <c r="B522" s="470">
        <v>44420</v>
      </c>
      <c r="C522" s="496" t="s">
        <v>3266</v>
      </c>
      <c r="D522" s="515" t="s">
        <v>3258</v>
      </c>
      <c r="E522" s="515" t="s">
        <v>3267</v>
      </c>
      <c r="F522" s="112"/>
      <c r="G522" s="112" t="s">
        <v>658</v>
      </c>
      <c r="H522" s="572" t="s">
        <v>3268</v>
      </c>
      <c r="I522" s="496" t="s">
        <v>3261</v>
      </c>
      <c r="J522" s="572" t="s">
        <v>3269</v>
      </c>
      <c r="K522" s="112" t="s">
        <v>466</v>
      </c>
      <c r="L522" s="112"/>
      <c r="M522" s="460" t="s">
        <v>3270</v>
      </c>
      <c r="N522" s="496">
        <v>1</v>
      </c>
      <c r="O522" s="460" t="s">
        <v>3271</v>
      </c>
      <c r="P522" s="496" t="s">
        <v>536</v>
      </c>
      <c r="Q522" s="496" t="s">
        <v>536</v>
      </c>
      <c r="R522" s="80">
        <v>44470</v>
      </c>
      <c r="S522" s="79">
        <v>44742</v>
      </c>
      <c r="T522" s="66"/>
      <c r="U522" s="201">
        <f t="shared" ref="U522:U585" si="96">S522+T522</f>
        <v>44742</v>
      </c>
      <c r="V522" s="450">
        <v>44593</v>
      </c>
      <c r="W522" s="573" t="s">
        <v>3993</v>
      </c>
      <c r="X522" s="115"/>
      <c r="Y522" s="1307" t="str">
        <f t="shared" ref="Y522:Y585" si="97">IF(X522="","Sin Avance",IF(X522&gt;95%,"Destacado",IF(X522&gt;=80%,"Satisfactorio","No Satisfactorio")))</f>
        <v>Sin Avance</v>
      </c>
      <c r="Z522" s="461">
        <v>44620</v>
      </c>
      <c r="AA522" s="574" t="s">
        <v>3994</v>
      </c>
      <c r="AB522" s="462" t="s">
        <v>740</v>
      </c>
      <c r="AC522" s="502"/>
      <c r="AD522" s="114"/>
      <c r="AE522" s="114"/>
      <c r="AF522" s="451" t="str">
        <f t="shared" ref="AF522:AF585" si="98">IF(AE522="","Sin Avance",IF(AE522&gt;95%,"Destacado",IF(AE522&gt;=80%,"Satisfactorio","No Satisfactorio")))</f>
        <v>Sin Avance</v>
      </c>
      <c r="AG522" s="114"/>
      <c r="AH522" s="114"/>
      <c r="AI522" s="451"/>
      <c r="AJ522" s="148"/>
      <c r="AK522" s="116"/>
      <c r="AL522" s="114"/>
      <c r="AM522" s="451" t="str">
        <f t="shared" ref="AM522:AM585" si="99">IF(AL522="","Sin Avance",IF(AL522&gt;95%,"Destacado",IF(AL522&gt;=80%,"Satisfactorio","No Satisfactorio")))</f>
        <v>Sin Avance</v>
      </c>
      <c r="AN522" s="463"/>
      <c r="AO522" s="116"/>
      <c r="AP522" s="462"/>
      <c r="AQ522" s="146"/>
      <c r="AR522" s="117"/>
      <c r="AS522" s="115"/>
      <c r="AT522" s="454" t="str">
        <f t="shared" ref="AT522:AT585" si="100">IF(AS522="","Sin Avance",IF(AS522&gt;95%,"Destacado",IF(AS522&gt;=80%,"Satisfactorio","No Satisfactorio")))</f>
        <v>Sin Avance</v>
      </c>
      <c r="AU522" s="450"/>
      <c r="AV522" s="116"/>
      <c r="AW522" s="462"/>
      <c r="AX522" s="459"/>
      <c r="AY522" s="147"/>
      <c r="AZ522" s="115"/>
      <c r="BA522" s="451" t="str">
        <f t="shared" ref="BA522:BA585" si="101">IF(AZ522="","Sin Avance",IF(AZ522&gt;95%,"Destacado",IF(AZ522&gt;=80%,"Satisfactorio","No Satisfactorio")))</f>
        <v>Sin Avance</v>
      </c>
      <c r="BB522" s="148"/>
      <c r="BC522" s="114"/>
      <c r="BD522" s="114"/>
      <c r="BE522" s="464"/>
      <c r="BF522" s="117"/>
      <c r="BG522" s="118"/>
      <c r="BH522" s="451" t="str">
        <f t="shared" ref="BH522:BH585" si="102">IF(BG522="","Sin Avance",IF(BG522&gt;95%,"Destacado",IF(BG522&gt;=80%,"Satisfactorio","No Satisfactorio")))</f>
        <v>Sin Avance</v>
      </c>
      <c r="BI522" s="455"/>
      <c r="BJ522" s="119"/>
      <c r="BK522" s="147"/>
      <c r="BL522" s="456">
        <f t="shared" ref="BL522:BL585" si="103">IF(E522="","",IF(OR(X522=100%,AE522=100%,AL522=100%,AS522=100%,AZ522=100%,BG522=100%),100%,IF(V522="","Sin Avance",MAX(X522,AE522,AL522,AS522,AZ522,BG522))))</f>
        <v>0</v>
      </c>
      <c r="BM522" s="350"/>
      <c r="BN522" s="119"/>
      <c r="BO522" s="114"/>
      <c r="BP522" s="451"/>
      <c r="BQ522" s="350"/>
      <c r="BR522" s="119"/>
      <c r="BS522" s="458" t="str">
        <f t="shared" ref="BS522:BS585" si="104">IF(OR(BL522="Sin Avance",BL522&lt;100%),"En Ejecución",IF(AND(BQ522="SI",BR522="si"),"Cerrada",IF(AND(BQ522="SI",BR522="NO"),"Inefectiva",IF(BQ522="SI","Eficaz",IF(BQ522="NO","Ineficaz","")))))</f>
        <v>En Ejecución</v>
      </c>
      <c r="BT522" s="119"/>
      <c r="BU522" s="250"/>
      <c r="BV522" s="442"/>
      <c r="BW522" s="229"/>
    </row>
    <row r="523" spans="1:75" s="120" customFormat="1" ht="43.5" customHeight="1">
      <c r="A523" s="469" t="s">
        <v>4008</v>
      </c>
      <c r="B523" s="470">
        <v>44420</v>
      </c>
      <c r="C523" s="496" t="s">
        <v>3266</v>
      </c>
      <c r="D523" s="515" t="s">
        <v>3258</v>
      </c>
      <c r="E523" s="515" t="s">
        <v>3267</v>
      </c>
      <c r="F523" s="112"/>
      <c r="G523" s="112" t="s">
        <v>658</v>
      </c>
      <c r="H523" s="572" t="s">
        <v>3272</v>
      </c>
      <c r="I523" s="496">
        <v>2</v>
      </c>
      <c r="J523" s="572" t="s">
        <v>3273</v>
      </c>
      <c r="K523" s="112" t="s">
        <v>466</v>
      </c>
      <c r="L523" s="112"/>
      <c r="M523" s="460" t="s">
        <v>3274</v>
      </c>
      <c r="N523" s="496">
        <v>1</v>
      </c>
      <c r="O523" s="460" t="s">
        <v>3275</v>
      </c>
      <c r="P523" s="496" t="s">
        <v>536</v>
      </c>
      <c r="Q523" s="496" t="s">
        <v>536</v>
      </c>
      <c r="R523" s="80">
        <v>44470</v>
      </c>
      <c r="S523" s="79">
        <v>44607</v>
      </c>
      <c r="T523" s="66"/>
      <c r="U523" s="201">
        <f t="shared" si="96"/>
        <v>44607</v>
      </c>
      <c r="V523" s="450">
        <v>44593</v>
      </c>
      <c r="W523" s="573" t="s">
        <v>3995</v>
      </c>
      <c r="X523" s="115">
        <v>1</v>
      </c>
      <c r="Y523" s="1307" t="str">
        <f t="shared" si="97"/>
        <v>Destacado</v>
      </c>
      <c r="Z523" s="461">
        <v>44620</v>
      </c>
      <c r="AA523" s="574" t="s">
        <v>3996</v>
      </c>
      <c r="AB523" s="462" t="s">
        <v>740</v>
      </c>
      <c r="AC523" s="502"/>
      <c r="AD523" s="114"/>
      <c r="AE523" s="114"/>
      <c r="AF523" s="451" t="str">
        <f t="shared" si="98"/>
        <v>Sin Avance</v>
      </c>
      <c r="AG523" s="114"/>
      <c r="AH523" s="114"/>
      <c r="AI523" s="451"/>
      <c r="AJ523" s="148"/>
      <c r="AK523" s="116"/>
      <c r="AL523" s="114"/>
      <c r="AM523" s="451" t="str">
        <f t="shared" si="99"/>
        <v>Sin Avance</v>
      </c>
      <c r="AN523" s="463"/>
      <c r="AO523" s="116"/>
      <c r="AP523" s="462"/>
      <c r="AQ523" s="146"/>
      <c r="AR523" s="117"/>
      <c r="AS523" s="115"/>
      <c r="AT523" s="454" t="str">
        <f t="shared" si="100"/>
        <v>Sin Avance</v>
      </c>
      <c r="AU523" s="450"/>
      <c r="AV523" s="116"/>
      <c r="AW523" s="462"/>
      <c r="AX523" s="459"/>
      <c r="AY523" s="147"/>
      <c r="AZ523" s="115"/>
      <c r="BA523" s="451" t="str">
        <f t="shared" si="101"/>
        <v>Sin Avance</v>
      </c>
      <c r="BB523" s="148"/>
      <c r="BC523" s="114"/>
      <c r="BD523" s="114"/>
      <c r="BE523" s="464"/>
      <c r="BF523" s="117"/>
      <c r="BG523" s="118"/>
      <c r="BH523" s="451" t="str">
        <f t="shared" si="102"/>
        <v>Sin Avance</v>
      </c>
      <c r="BI523" s="455"/>
      <c r="BJ523" s="119"/>
      <c r="BK523" s="147"/>
      <c r="BL523" s="456">
        <f t="shared" si="103"/>
        <v>1</v>
      </c>
      <c r="BM523" s="312" t="s">
        <v>96</v>
      </c>
      <c r="BN523" s="119"/>
      <c r="BO523" s="453"/>
      <c r="BP523" s="451"/>
      <c r="BQ523" s="665" t="s">
        <v>96</v>
      </c>
      <c r="BR523" s="478"/>
      <c r="BS523" s="458" t="str">
        <f t="shared" si="104"/>
        <v>Eficaz</v>
      </c>
      <c r="BT523" s="119"/>
      <c r="BU523" s="462" t="s">
        <v>4061</v>
      </c>
      <c r="BV523" s="442"/>
      <c r="BW523" s="229"/>
    </row>
    <row r="524" spans="1:75" s="120" customFormat="1" ht="33" customHeight="1">
      <c r="A524" s="469" t="s">
        <v>4008</v>
      </c>
      <c r="B524" s="576">
        <v>44413</v>
      </c>
      <c r="C524" s="577" t="s">
        <v>3199</v>
      </c>
      <c r="D524" s="516" t="s">
        <v>3158</v>
      </c>
      <c r="E524" s="515" t="s">
        <v>3200</v>
      </c>
      <c r="F524" s="112"/>
      <c r="G524" s="666" t="s">
        <v>3201</v>
      </c>
      <c r="H524" s="666" t="s">
        <v>3202</v>
      </c>
      <c r="I524" s="577">
        <v>1</v>
      </c>
      <c r="J524" s="666" t="s">
        <v>3203</v>
      </c>
      <c r="K524" s="112" t="s">
        <v>466</v>
      </c>
      <c r="L524" s="112"/>
      <c r="M524" s="666" t="s">
        <v>3204</v>
      </c>
      <c r="N524" s="667">
        <v>4</v>
      </c>
      <c r="O524" s="666" t="s">
        <v>3205</v>
      </c>
      <c r="P524" s="112" t="s">
        <v>463</v>
      </c>
      <c r="Q524" s="516" t="s">
        <v>1435</v>
      </c>
      <c r="R524" s="81">
        <v>44445</v>
      </c>
      <c r="S524" s="82">
        <v>44809</v>
      </c>
      <c r="T524" s="29"/>
      <c r="U524" s="201">
        <f t="shared" si="96"/>
        <v>44809</v>
      </c>
      <c r="V524" s="668">
        <v>44550</v>
      </c>
      <c r="W524" s="669" t="s">
        <v>3206</v>
      </c>
      <c r="X524" s="670">
        <v>0.15</v>
      </c>
      <c r="Y524" s="1307" t="str">
        <f t="shared" si="97"/>
        <v>No Satisfactorio</v>
      </c>
      <c r="Z524" s="668">
        <v>44564</v>
      </c>
      <c r="AA524" s="669" t="s">
        <v>3207</v>
      </c>
      <c r="AB524" s="671" t="s">
        <v>638</v>
      </c>
      <c r="AC524" s="502"/>
      <c r="AD524" s="114"/>
      <c r="AE524" s="114"/>
      <c r="AF524" s="451" t="str">
        <f t="shared" si="98"/>
        <v>Sin Avance</v>
      </c>
      <c r="AG524" s="114"/>
      <c r="AH524" s="114"/>
      <c r="AI524" s="451"/>
      <c r="AJ524" s="148"/>
      <c r="AK524" s="116"/>
      <c r="AL524" s="114"/>
      <c r="AM524" s="451" t="str">
        <f t="shared" si="99"/>
        <v>Sin Avance</v>
      </c>
      <c r="AN524" s="463"/>
      <c r="AO524" s="116"/>
      <c r="AP524" s="462"/>
      <c r="AQ524" s="146"/>
      <c r="AR524" s="117"/>
      <c r="AS524" s="115"/>
      <c r="AT524" s="454" t="str">
        <f t="shared" si="100"/>
        <v>Sin Avance</v>
      </c>
      <c r="AU524" s="450"/>
      <c r="AV524" s="116"/>
      <c r="AW524" s="462"/>
      <c r="AX524" s="459"/>
      <c r="AY524" s="147"/>
      <c r="AZ524" s="115"/>
      <c r="BA524" s="451" t="str">
        <f t="shared" si="101"/>
        <v>Sin Avance</v>
      </c>
      <c r="BB524" s="148"/>
      <c r="BC524" s="114"/>
      <c r="BD524" s="114"/>
      <c r="BE524" s="464"/>
      <c r="BF524" s="117"/>
      <c r="BG524" s="118"/>
      <c r="BH524" s="451" t="str">
        <f t="shared" si="102"/>
        <v>Sin Avance</v>
      </c>
      <c r="BI524" s="455"/>
      <c r="BJ524" s="119"/>
      <c r="BK524" s="147"/>
      <c r="BL524" s="456">
        <f t="shared" si="103"/>
        <v>0.15</v>
      </c>
      <c r="BM524" s="350"/>
      <c r="BN524" s="119"/>
      <c r="BO524" s="114"/>
      <c r="BP524" s="451"/>
      <c r="BQ524" s="350"/>
      <c r="BR524" s="119"/>
      <c r="BS524" s="458" t="str">
        <f t="shared" si="104"/>
        <v>En Ejecución</v>
      </c>
      <c r="BT524" s="119"/>
      <c r="BU524" s="250"/>
      <c r="BV524" s="442"/>
      <c r="BW524" s="229"/>
    </row>
    <row r="525" spans="1:75" s="120" customFormat="1" ht="45" customHeight="1">
      <c r="A525" s="469" t="s">
        <v>4008</v>
      </c>
      <c r="B525" s="576">
        <v>44413</v>
      </c>
      <c r="C525" s="577" t="s">
        <v>3199</v>
      </c>
      <c r="D525" s="516" t="s">
        <v>3158</v>
      </c>
      <c r="E525" s="515" t="s">
        <v>3200</v>
      </c>
      <c r="F525" s="112"/>
      <c r="G525" s="666" t="s">
        <v>3201</v>
      </c>
      <c r="H525" s="666" t="s">
        <v>3202</v>
      </c>
      <c r="I525" s="577">
        <v>2</v>
      </c>
      <c r="J525" s="666" t="s">
        <v>3203</v>
      </c>
      <c r="K525" s="112" t="s">
        <v>466</v>
      </c>
      <c r="L525" s="112"/>
      <c r="M525" s="666" t="s">
        <v>3204</v>
      </c>
      <c r="N525" s="667">
        <v>4</v>
      </c>
      <c r="O525" s="666" t="s">
        <v>3205</v>
      </c>
      <c r="P525" s="112" t="s">
        <v>463</v>
      </c>
      <c r="Q525" s="516" t="s">
        <v>794</v>
      </c>
      <c r="R525" s="81">
        <v>44445</v>
      </c>
      <c r="S525" s="82">
        <v>44809</v>
      </c>
      <c r="T525" s="29"/>
      <c r="U525" s="201">
        <f t="shared" si="96"/>
        <v>44809</v>
      </c>
      <c r="V525" s="450"/>
      <c r="W525" s="114"/>
      <c r="X525" s="115"/>
      <c r="Y525" s="1307" t="str">
        <f t="shared" si="97"/>
        <v>Sin Avance</v>
      </c>
      <c r="Z525" s="461"/>
      <c r="AA525" s="116"/>
      <c r="AB525" s="462"/>
      <c r="AC525" s="502"/>
      <c r="AD525" s="114"/>
      <c r="AE525" s="114"/>
      <c r="AF525" s="451" t="str">
        <f t="shared" si="98"/>
        <v>Sin Avance</v>
      </c>
      <c r="AG525" s="114"/>
      <c r="AH525" s="114"/>
      <c r="AI525" s="451"/>
      <c r="AJ525" s="148"/>
      <c r="AK525" s="116"/>
      <c r="AL525" s="114"/>
      <c r="AM525" s="451" t="str">
        <f t="shared" si="99"/>
        <v>Sin Avance</v>
      </c>
      <c r="AN525" s="463"/>
      <c r="AO525" s="116"/>
      <c r="AP525" s="462"/>
      <c r="AQ525" s="146"/>
      <c r="AR525" s="117"/>
      <c r="AS525" s="115"/>
      <c r="AT525" s="454" t="str">
        <f t="shared" si="100"/>
        <v>Sin Avance</v>
      </c>
      <c r="AU525" s="450"/>
      <c r="AV525" s="116"/>
      <c r="AW525" s="462"/>
      <c r="AX525" s="459"/>
      <c r="AY525" s="147"/>
      <c r="AZ525" s="115"/>
      <c r="BA525" s="451" t="str">
        <f t="shared" si="101"/>
        <v>Sin Avance</v>
      </c>
      <c r="BB525" s="148"/>
      <c r="BC525" s="114"/>
      <c r="BD525" s="114"/>
      <c r="BE525" s="464"/>
      <c r="BF525" s="117"/>
      <c r="BG525" s="118"/>
      <c r="BH525" s="451" t="str">
        <f t="shared" si="102"/>
        <v>Sin Avance</v>
      </c>
      <c r="BI525" s="455"/>
      <c r="BJ525" s="119"/>
      <c r="BK525" s="147"/>
      <c r="BL525" s="223" t="str">
        <f t="shared" si="103"/>
        <v>Sin Avance</v>
      </c>
      <c r="BM525" s="350"/>
      <c r="BN525" s="119"/>
      <c r="BO525" s="114"/>
      <c r="BP525" s="451"/>
      <c r="BQ525" s="350"/>
      <c r="BR525" s="119"/>
      <c r="BS525" s="458" t="str">
        <f t="shared" si="104"/>
        <v>En Ejecución</v>
      </c>
      <c r="BT525" s="119"/>
      <c r="BU525" s="250"/>
      <c r="BV525" s="442"/>
      <c r="BW525" s="229"/>
    </row>
    <row r="526" spans="1:75" s="675" customFormat="1" ht="36" customHeight="1">
      <c r="A526" s="469" t="s">
        <v>4008</v>
      </c>
      <c r="B526" s="576">
        <v>44413</v>
      </c>
      <c r="C526" s="577" t="s">
        <v>3199</v>
      </c>
      <c r="D526" s="516" t="s">
        <v>3158</v>
      </c>
      <c r="E526" s="515" t="s">
        <v>3200</v>
      </c>
      <c r="F526" s="112"/>
      <c r="G526" s="666" t="s">
        <v>3201</v>
      </c>
      <c r="H526" s="666" t="s">
        <v>3202</v>
      </c>
      <c r="I526" s="577">
        <v>3</v>
      </c>
      <c r="J526" s="666" t="s">
        <v>3203</v>
      </c>
      <c r="K526" s="112" t="s">
        <v>466</v>
      </c>
      <c r="L526" s="112"/>
      <c r="M526" s="666" t="s">
        <v>3204</v>
      </c>
      <c r="N526" s="667">
        <v>4</v>
      </c>
      <c r="O526" s="666" t="s">
        <v>3205</v>
      </c>
      <c r="P526" s="112" t="s">
        <v>463</v>
      </c>
      <c r="Q526" s="516" t="s">
        <v>1406</v>
      </c>
      <c r="R526" s="81">
        <v>44445</v>
      </c>
      <c r="S526" s="82">
        <v>44809</v>
      </c>
      <c r="T526" s="29"/>
      <c r="U526" s="201">
        <f t="shared" si="96"/>
        <v>44809</v>
      </c>
      <c r="V526" s="450">
        <v>44502</v>
      </c>
      <c r="W526" s="508" t="s">
        <v>3208</v>
      </c>
      <c r="X526" s="115">
        <v>0.25</v>
      </c>
      <c r="Y526" s="1307" t="str">
        <f t="shared" si="97"/>
        <v>No Satisfactorio</v>
      </c>
      <c r="Z526" s="450">
        <v>44503</v>
      </c>
      <c r="AA526" s="1091" t="s">
        <v>3209</v>
      </c>
      <c r="AB526" s="451" t="s">
        <v>3166</v>
      </c>
      <c r="AC526" s="453">
        <v>44559</v>
      </c>
      <c r="AD526" s="114" t="s">
        <v>3210</v>
      </c>
      <c r="AE526" s="115">
        <v>0.5</v>
      </c>
      <c r="AF526" s="451" t="str">
        <f t="shared" si="98"/>
        <v>No Satisfactorio</v>
      </c>
      <c r="AG526" s="453">
        <v>44564</v>
      </c>
      <c r="AH526" s="508" t="s">
        <v>3211</v>
      </c>
      <c r="AI526" s="451" t="s">
        <v>3212</v>
      </c>
      <c r="AJ526" s="637">
        <v>44662</v>
      </c>
      <c r="AK526" s="1092" t="s">
        <v>4136</v>
      </c>
      <c r="AL526" s="115">
        <v>0.75</v>
      </c>
      <c r="AM526" s="451" t="str">
        <f t="shared" si="99"/>
        <v>No Satisfactorio</v>
      </c>
      <c r="AN526" s="150">
        <v>44684</v>
      </c>
      <c r="AO526" s="114" t="s">
        <v>4137</v>
      </c>
      <c r="AP526" s="451" t="s">
        <v>694</v>
      </c>
      <c r="AQ526" s="146"/>
      <c r="AR526" s="117"/>
      <c r="AS526" s="115"/>
      <c r="AT526" s="454" t="str">
        <f t="shared" si="100"/>
        <v>Sin Avance</v>
      </c>
      <c r="AU526" s="450"/>
      <c r="AV526" s="116"/>
      <c r="AW526" s="462"/>
      <c r="AX526" s="459"/>
      <c r="AY526" s="147"/>
      <c r="AZ526" s="115"/>
      <c r="BA526" s="451" t="str">
        <f t="shared" si="101"/>
        <v>Sin Avance</v>
      </c>
      <c r="BB526" s="148"/>
      <c r="BC526" s="114"/>
      <c r="BD526" s="114"/>
      <c r="BE526" s="464"/>
      <c r="BF526" s="117"/>
      <c r="BG526" s="118"/>
      <c r="BH526" s="451" t="str">
        <f t="shared" si="102"/>
        <v>Sin Avance</v>
      </c>
      <c r="BI526" s="455"/>
      <c r="BJ526" s="119"/>
      <c r="BK526" s="147"/>
      <c r="BL526" s="456">
        <f t="shared" si="103"/>
        <v>0.75</v>
      </c>
      <c r="BM526" s="350"/>
      <c r="BN526" s="119"/>
      <c r="BO526" s="114"/>
      <c r="BP526" s="451"/>
      <c r="BQ526" s="350"/>
      <c r="BR526" s="119"/>
      <c r="BS526" s="458" t="str">
        <f t="shared" si="104"/>
        <v>En Ejecución</v>
      </c>
      <c r="BT526" s="119"/>
      <c r="BU526" s="250"/>
      <c r="BV526" s="673"/>
      <c r="BW526" s="674"/>
    </row>
    <row r="527" spans="1:75" s="675" customFormat="1" ht="37.35" customHeight="1">
      <c r="A527" s="469" t="s">
        <v>4008</v>
      </c>
      <c r="B527" s="576">
        <v>44413</v>
      </c>
      <c r="C527" s="577" t="s">
        <v>3199</v>
      </c>
      <c r="D527" s="516" t="s">
        <v>3158</v>
      </c>
      <c r="E527" s="515" t="s">
        <v>3200</v>
      </c>
      <c r="F527" s="112"/>
      <c r="G527" s="666" t="s">
        <v>3201</v>
      </c>
      <c r="H527" s="666" t="s">
        <v>3202</v>
      </c>
      <c r="I527" s="577">
        <v>4</v>
      </c>
      <c r="J527" s="666" t="s">
        <v>3203</v>
      </c>
      <c r="K527" s="112" t="s">
        <v>466</v>
      </c>
      <c r="L527" s="112"/>
      <c r="M527" s="666" t="s">
        <v>3204</v>
      </c>
      <c r="N527" s="667">
        <v>4</v>
      </c>
      <c r="O527" s="666" t="s">
        <v>3205</v>
      </c>
      <c r="P527" s="112" t="s">
        <v>463</v>
      </c>
      <c r="Q527" s="460" t="s">
        <v>175</v>
      </c>
      <c r="R527" s="81">
        <v>44445</v>
      </c>
      <c r="S527" s="82">
        <v>44809</v>
      </c>
      <c r="T527" s="29"/>
      <c r="U527" s="201">
        <f t="shared" si="96"/>
        <v>44809</v>
      </c>
      <c r="V527" s="450"/>
      <c r="W527" s="114"/>
      <c r="X527" s="115"/>
      <c r="Y527" s="1307" t="str">
        <f t="shared" si="97"/>
        <v>Sin Avance</v>
      </c>
      <c r="Z527" s="461"/>
      <c r="AA527" s="116"/>
      <c r="AB527" s="462"/>
      <c r="AC527" s="672"/>
      <c r="AD527" s="114"/>
      <c r="AE527" s="114"/>
      <c r="AF527" s="451" t="str">
        <f t="shared" si="98"/>
        <v>Sin Avance</v>
      </c>
      <c r="AG527" s="114"/>
      <c r="AH527" s="114"/>
      <c r="AI527" s="451"/>
      <c r="AJ527" s="148"/>
      <c r="AK527" s="116"/>
      <c r="AL527" s="114"/>
      <c r="AM527" s="451" t="str">
        <f t="shared" si="99"/>
        <v>Sin Avance</v>
      </c>
      <c r="AN527" s="463"/>
      <c r="AO527" s="116"/>
      <c r="AP527" s="462"/>
      <c r="AQ527" s="146"/>
      <c r="AR527" s="117"/>
      <c r="AS527" s="115"/>
      <c r="AT527" s="454" t="str">
        <f t="shared" si="100"/>
        <v>Sin Avance</v>
      </c>
      <c r="AU527" s="450"/>
      <c r="AV527" s="116"/>
      <c r="AW527" s="462"/>
      <c r="AX527" s="459"/>
      <c r="AY527" s="147"/>
      <c r="AZ527" s="115"/>
      <c r="BA527" s="451" t="str">
        <f t="shared" si="101"/>
        <v>Sin Avance</v>
      </c>
      <c r="BB527" s="148"/>
      <c r="BC527" s="114"/>
      <c r="BD527" s="114"/>
      <c r="BE527" s="464"/>
      <c r="BF527" s="117"/>
      <c r="BG527" s="118"/>
      <c r="BH527" s="451" t="str">
        <f t="shared" si="102"/>
        <v>Sin Avance</v>
      </c>
      <c r="BI527" s="455"/>
      <c r="BJ527" s="119"/>
      <c r="BK527" s="147"/>
      <c r="BL527" s="223" t="str">
        <f t="shared" si="103"/>
        <v>Sin Avance</v>
      </c>
      <c r="BM527" s="350"/>
      <c r="BN527" s="119"/>
      <c r="BO527" s="114"/>
      <c r="BP527" s="451"/>
      <c r="BQ527" s="350"/>
      <c r="BR527" s="119"/>
      <c r="BS527" s="458" t="str">
        <f t="shared" si="104"/>
        <v>En Ejecución</v>
      </c>
      <c r="BT527" s="119"/>
      <c r="BU527" s="250"/>
      <c r="BV527" s="673"/>
      <c r="BW527" s="674"/>
    </row>
    <row r="528" spans="1:75" s="120" customFormat="1" ht="45" customHeight="1">
      <c r="A528" s="469" t="s">
        <v>4008</v>
      </c>
      <c r="B528" s="576">
        <v>44413</v>
      </c>
      <c r="C528" s="577" t="s">
        <v>3199</v>
      </c>
      <c r="D528" s="516" t="s">
        <v>3158</v>
      </c>
      <c r="E528" s="515" t="s">
        <v>3200</v>
      </c>
      <c r="F528" s="112"/>
      <c r="G528" s="666" t="s">
        <v>3201</v>
      </c>
      <c r="H528" s="666" t="s">
        <v>3202</v>
      </c>
      <c r="I528" s="577">
        <v>5</v>
      </c>
      <c r="J528" s="666" t="s">
        <v>3203</v>
      </c>
      <c r="K528" s="112" t="s">
        <v>466</v>
      </c>
      <c r="L528" s="112"/>
      <c r="M528" s="666" t="s">
        <v>3204</v>
      </c>
      <c r="N528" s="667">
        <v>4</v>
      </c>
      <c r="O528" s="666" t="s">
        <v>3205</v>
      </c>
      <c r="P528" s="112" t="s">
        <v>463</v>
      </c>
      <c r="Q528" s="516" t="s">
        <v>3213</v>
      </c>
      <c r="R528" s="81">
        <v>44445</v>
      </c>
      <c r="S528" s="88">
        <v>44809</v>
      </c>
      <c r="T528" s="29"/>
      <c r="U528" s="201">
        <f t="shared" si="96"/>
        <v>44809</v>
      </c>
      <c r="V528" s="450"/>
      <c r="W528" s="114"/>
      <c r="X528" s="115"/>
      <c r="Y528" s="1307" t="str">
        <f t="shared" si="97"/>
        <v>Sin Avance</v>
      </c>
      <c r="Z528" s="461"/>
      <c r="AA528" s="116"/>
      <c r="AB528" s="462"/>
      <c r="AC528" s="502"/>
      <c r="AD528" s="114"/>
      <c r="AE528" s="114"/>
      <c r="AF528" s="451" t="str">
        <f t="shared" si="98"/>
        <v>Sin Avance</v>
      </c>
      <c r="AG528" s="114"/>
      <c r="AH528" s="114"/>
      <c r="AI528" s="451"/>
      <c r="AJ528" s="148"/>
      <c r="AK528" s="116"/>
      <c r="AL528" s="114"/>
      <c r="AM528" s="451" t="str">
        <f t="shared" si="99"/>
        <v>Sin Avance</v>
      </c>
      <c r="AN528" s="463"/>
      <c r="AO528" s="116"/>
      <c r="AP528" s="462"/>
      <c r="AQ528" s="146"/>
      <c r="AR528" s="117"/>
      <c r="AS528" s="115"/>
      <c r="AT528" s="454" t="str">
        <f t="shared" si="100"/>
        <v>Sin Avance</v>
      </c>
      <c r="AU528" s="450"/>
      <c r="AV528" s="116"/>
      <c r="AW528" s="462"/>
      <c r="AX528" s="459"/>
      <c r="AY528" s="147"/>
      <c r="AZ528" s="115"/>
      <c r="BA528" s="451" t="str">
        <f t="shared" si="101"/>
        <v>Sin Avance</v>
      </c>
      <c r="BB528" s="148"/>
      <c r="BC528" s="114"/>
      <c r="BD528" s="114"/>
      <c r="BE528" s="464"/>
      <c r="BF528" s="117"/>
      <c r="BG528" s="118"/>
      <c r="BH528" s="451" t="str">
        <f t="shared" si="102"/>
        <v>Sin Avance</v>
      </c>
      <c r="BI528" s="455"/>
      <c r="BJ528" s="119"/>
      <c r="BK528" s="147"/>
      <c r="BL528" s="223" t="str">
        <f t="shared" si="103"/>
        <v>Sin Avance</v>
      </c>
      <c r="BM528" s="350"/>
      <c r="BN528" s="119"/>
      <c r="BO528" s="114"/>
      <c r="BP528" s="451"/>
      <c r="BQ528" s="350"/>
      <c r="BR528" s="119"/>
      <c r="BS528" s="458" t="str">
        <f t="shared" si="104"/>
        <v>En Ejecución</v>
      </c>
      <c r="BT528" s="119"/>
      <c r="BU528" s="250"/>
      <c r="BV528" s="442"/>
      <c r="BW528" s="229"/>
    </row>
    <row r="529" spans="1:75" s="675" customFormat="1" ht="30.75" customHeight="1">
      <c r="A529" s="469" t="s">
        <v>4008</v>
      </c>
      <c r="B529" s="576">
        <v>44413</v>
      </c>
      <c r="C529" s="577" t="s">
        <v>3199</v>
      </c>
      <c r="D529" s="516" t="s">
        <v>3158</v>
      </c>
      <c r="E529" s="515" t="s">
        <v>3200</v>
      </c>
      <c r="F529" s="112"/>
      <c r="G529" s="666" t="s">
        <v>3201</v>
      </c>
      <c r="H529" s="666" t="s">
        <v>3202</v>
      </c>
      <c r="I529" s="577">
        <v>6</v>
      </c>
      <c r="J529" s="666" t="s">
        <v>3203</v>
      </c>
      <c r="K529" s="112" t="s">
        <v>466</v>
      </c>
      <c r="L529" s="112"/>
      <c r="M529" s="666" t="s">
        <v>3204</v>
      </c>
      <c r="N529" s="667">
        <v>4</v>
      </c>
      <c r="O529" s="666" t="s">
        <v>3205</v>
      </c>
      <c r="P529" s="112" t="s">
        <v>463</v>
      </c>
      <c r="Q529" s="516" t="s">
        <v>1276</v>
      </c>
      <c r="R529" s="81">
        <v>44445</v>
      </c>
      <c r="S529" s="88">
        <v>44809</v>
      </c>
      <c r="T529" s="29"/>
      <c r="U529" s="201">
        <f t="shared" si="96"/>
        <v>44809</v>
      </c>
      <c r="V529" s="450"/>
      <c r="W529" s="114"/>
      <c r="X529" s="115"/>
      <c r="Y529" s="1307" t="str">
        <f t="shared" si="97"/>
        <v>Sin Avance</v>
      </c>
      <c r="Z529" s="461"/>
      <c r="AA529" s="116"/>
      <c r="AB529" s="462"/>
      <c r="AC529" s="672"/>
      <c r="AD529" s="114"/>
      <c r="AE529" s="114"/>
      <c r="AF529" s="451" t="str">
        <f t="shared" si="98"/>
        <v>Sin Avance</v>
      </c>
      <c r="AG529" s="114"/>
      <c r="AH529" s="114"/>
      <c r="AI529" s="451"/>
      <c r="AJ529" s="148"/>
      <c r="AK529" s="116"/>
      <c r="AL529" s="114"/>
      <c r="AM529" s="451" t="str">
        <f t="shared" si="99"/>
        <v>Sin Avance</v>
      </c>
      <c r="AN529" s="463"/>
      <c r="AO529" s="116"/>
      <c r="AP529" s="462"/>
      <c r="AQ529" s="146"/>
      <c r="AR529" s="117"/>
      <c r="AS529" s="115"/>
      <c r="AT529" s="454" t="str">
        <f t="shared" si="100"/>
        <v>Sin Avance</v>
      </c>
      <c r="AU529" s="450"/>
      <c r="AV529" s="116"/>
      <c r="AW529" s="462"/>
      <c r="AX529" s="459"/>
      <c r="AY529" s="147"/>
      <c r="AZ529" s="115"/>
      <c r="BA529" s="451" t="str">
        <f t="shared" si="101"/>
        <v>Sin Avance</v>
      </c>
      <c r="BB529" s="148"/>
      <c r="BC529" s="114"/>
      <c r="BD529" s="114"/>
      <c r="BE529" s="464"/>
      <c r="BF529" s="117"/>
      <c r="BG529" s="118"/>
      <c r="BH529" s="451" t="str">
        <f t="shared" si="102"/>
        <v>Sin Avance</v>
      </c>
      <c r="BI529" s="455"/>
      <c r="BJ529" s="119"/>
      <c r="BK529" s="147"/>
      <c r="BL529" s="223" t="str">
        <f t="shared" si="103"/>
        <v>Sin Avance</v>
      </c>
      <c r="BM529" s="350"/>
      <c r="BN529" s="119"/>
      <c r="BO529" s="114"/>
      <c r="BP529" s="451"/>
      <c r="BQ529" s="350"/>
      <c r="BR529" s="119"/>
      <c r="BS529" s="458" t="str">
        <f t="shared" si="104"/>
        <v>En Ejecución</v>
      </c>
      <c r="BT529" s="119"/>
      <c r="BU529" s="250"/>
      <c r="BV529" s="673"/>
      <c r="BW529" s="674"/>
    </row>
    <row r="530" spans="1:75" s="675" customFormat="1" ht="28.5" customHeight="1">
      <c r="A530" s="469" t="s">
        <v>4008</v>
      </c>
      <c r="B530" s="576">
        <v>44413</v>
      </c>
      <c r="C530" s="577" t="s">
        <v>3199</v>
      </c>
      <c r="D530" s="516" t="s">
        <v>3158</v>
      </c>
      <c r="E530" s="515" t="s">
        <v>3200</v>
      </c>
      <c r="F530" s="112"/>
      <c r="G530" s="666" t="s">
        <v>3201</v>
      </c>
      <c r="H530" s="666" t="s">
        <v>3202</v>
      </c>
      <c r="I530" s="577">
        <v>7</v>
      </c>
      <c r="J530" s="666" t="s">
        <v>3203</v>
      </c>
      <c r="K530" s="112" t="s">
        <v>466</v>
      </c>
      <c r="L530" s="112"/>
      <c r="M530" s="666" t="s">
        <v>3204</v>
      </c>
      <c r="N530" s="667">
        <v>4</v>
      </c>
      <c r="O530" s="666" t="s">
        <v>3205</v>
      </c>
      <c r="P530" s="112" t="s">
        <v>463</v>
      </c>
      <c r="Q530" s="516" t="s">
        <v>3214</v>
      </c>
      <c r="R530" s="81">
        <v>44445</v>
      </c>
      <c r="S530" s="88">
        <v>44809</v>
      </c>
      <c r="T530" s="29"/>
      <c r="U530" s="201">
        <f t="shared" si="96"/>
        <v>44809</v>
      </c>
      <c r="V530" s="450"/>
      <c r="W530" s="114"/>
      <c r="X530" s="115"/>
      <c r="Y530" s="1307" t="str">
        <f t="shared" si="97"/>
        <v>Sin Avance</v>
      </c>
      <c r="Z530" s="461"/>
      <c r="AA530" s="116"/>
      <c r="AB530" s="462"/>
      <c r="AC530" s="672"/>
      <c r="AD530" s="114"/>
      <c r="AE530" s="114"/>
      <c r="AF530" s="451" t="str">
        <f t="shared" si="98"/>
        <v>Sin Avance</v>
      </c>
      <c r="AG530" s="114"/>
      <c r="AH530" s="114"/>
      <c r="AI530" s="451"/>
      <c r="AJ530" s="148"/>
      <c r="AK530" s="116"/>
      <c r="AL530" s="114"/>
      <c r="AM530" s="451" t="str">
        <f t="shared" si="99"/>
        <v>Sin Avance</v>
      </c>
      <c r="AN530" s="463"/>
      <c r="AO530" s="116"/>
      <c r="AP530" s="462"/>
      <c r="AQ530" s="146"/>
      <c r="AR530" s="117"/>
      <c r="AS530" s="115"/>
      <c r="AT530" s="454" t="str">
        <f t="shared" si="100"/>
        <v>Sin Avance</v>
      </c>
      <c r="AU530" s="450"/>
      <c r="AV530" s="116"/>
      <c r="AW530" s="462"/>
      <c r="AX530" s="459"/>
      <c r="AY530" s="147"/>
      <c r="AZ530" s="115"/>
      <c r="BA530" s="451" t="str">
        <f t="shared" si="101"/>
        <v>Sin Avance</v>
      </c>
      <c r="BB530" s="148"/>
      <c r="BC530" s="114"/>
      <c r="BD530" s="114"/>
      <c r="BE530" s="464"/>
      <c r="BF530" s="117"/>
      <c r="BG530" s="118"/>
      <c r="BH530" s="451" t="str">
        <f t="shared" si="102"/>
        <v>Sin Avance</v>
      </c>
      <c r="BI530" s="455"/>
      <c r="BJ530" s="119"/>
      <c r="BK530" s="147"/>
      <c r="BL530" s="223" t="str">
        <f t="shared" si="103"/>
        <v>Sin Avance</v>
      </c>
      <c r="BM530" s="350"/>
      <c r="BN530" s="119"/>
      <c r="BO530" s="114"/>
      <c r="BP530" s="451"/>
      <c r="BQ530" s="350"/>
      <c r="BR530" s="119"/>
      <c r="BS530" s="458" t="str">
        <f t="shared" si="104"/>
        <v>En Ejecución</v>
      </c>
      <c r="BT530" s="119"/>
      <c r="BU530" s="250"/>
      <c r="BV530" s="673"/>
      <c r="BW530" s="674"/>
    </row>
    <row r="531" spans="1:75" s="675" customFormat="1" ht="31.5" customHeight="1">
      <c r="A531" s="469" t="s">
        <v>4008</v>
      </c>
      <c r="B531" s="506">
        <v>44509</v>
      </c>
      <c r="C531" s="506" t="s">
        <v>3639</v>
      </c>
      <c r="D531" s="460" t="s">
        <v>3600</v>
      </c>
      <c r="E531" s="460" t="s">
        <v>3640</v>
      </c>
      <c r="F531" s="444" t="s">
        <v>98</v>
      </c>
      <c r="G531" s="460" t="s">
        <v>2931</v>
      </c>
      <c r="H531" s="460" t="s">
        <v>3641</v>
      </c>
      <c r="I531" s="496">
        <v>1</v>
      </c>
      <c r="J531" s="460" t="s">
        <v>3642</v>
      </c>
      <c r="K531" s="496" t="s">
        <v>153</v>
      </c>
      <c r="L531" s="496" t="s">
        <v>3643</v>
      </c>
      <c r="M531" s="496" t="s">
        <v>3644</v>
      </c>
      <c r="N531" s="503">
        <v>1</v>
      </c>
      <c r="O531" s="460" t="s">
        <v>3645</v>
      </c>
      <c r="P531" s="460" t="s">
        <v>114</v>
      </c>
      <c r="Q531" s="460" t="s">
        <v>114</v>
      </c>
      <c r="R531" s="80">
        <v>44512</v>
      </c>
      <c r="S531" s="79">
        <v>44876</v>
      </c>
      <c r="T531" s="25"/>
      <c r="U531" s="201">
        <f t="shared" si="96"/>
        <v>44876</v>
      </c>
      <c r="V531" s="450"/>
      <c r="W531" s="114"/>
      <c r="X531" s="115"/>
      <c r="Y531" s="1307" t="str">
        <f t="shared" si="97"/>
        <v>Sin Avance</v>
      </c>
      <c r="Z531" s="461"/>
      <c r="AA531" s="116"/>
      <c r="AB531" s="462"/>
      <c r="AC531" s="676"/>
      <c r="AD531" s="564"/>
      <c r="AE531" s="565"/>
      <c r="AF531" s="451" t="str">
        <f t="shared" si="98"/>
        <v>Sin Avance</v>
      </c>
      <c r="AG531" s="567"/>
      <c r="AH531" s="564"/>
      <c r="AI531" s="566"/>
      <c r="AJ531" s="214"/>
      <c r="AK531" s="116"/>
      <c r="AL531" s="565"/>
      <c r="AM531" s="451" t="str">
        <f t="shared" si="99"/>
        <v>Sin Avance</v>
      </c>
      <c r="AN531" s="463"/>
      <c r="AO531" s="116"/>
      <c r="AP531" s="462"/>
      <c r="AQ531" s="146"/>
      <c r="AR531" s="117"/>
      <c r="AS531" s="115"/>
      <c r="AT531" s="454" t="str">
        <f t="shared" si="100"/>
        <v>Sin Avance</v>
      </c>
      <c r="AU531" s="450"/>
      <c r="AV531" s="116"/>
      <c r="AW531" s="462"/>
      <c r="AX531" s="459"/>
      <c r="AY531" s="147"/>
      <c r="AZ531" s="115"/>
      <c r="BA531" s="451" t="str">
        <f t="shared" si="101"/>
        <v>Sin Avance</v>
      </c>
      <c r="BB531" s="148"/>
      <c r="BC531" s="114"/>
      <c r="BD531" s="114"/>
      <c r="BE531" s="464"/>
      <c r="BF531" s="117"/>
      <c r="BG531" s="118"/>
      <c r="BH531" s="451" t="str">
        <f t="shared" si="102"/>
        <v>Sin Avance</v>
      </c>
      <c r="BI531" s="455"/>
      <c r="BJ531" s="119"/>
      <c r="BK531" s="147"/>
      <c r="BL531" s="223" t="str">
        <f t="shared" si="103"/>
        <v>Sin Avance</v>
      </c>
      <c r="BM531" s="224"/>
      <c r="BN531" s="566"/>
      <c r="BO531" s="214"/>
      <c r="BP531" s="566"/>
      <c r="BQ531" s="224"/>
      <c r="BR531" s="564"/>
      <c r="BS531" s="458" t="str">
        <f t="shared" si="104"/>
        <v>En Ejecución</v>
      </c>
      <c r="BT531" s="569"/>
      <c r="BU531" s="1104"/>
      <c r="BV531" s="673"/>
      <c r="BW531" s="674"/>
    </row>
    <row r="532" spans="1:75" s="675" customFormat="1" ht="29.25" customHeight="1">
      <c r="A532" s="469" t="s">
        <v>4008</v>
      </c>
      <c r="B532" s="576">
        <v>44413</v>
      </c>
      <c r="C532" s="577" t="s">
        <v>3182</v>
      </c>
      <c r="D532" s="516" t="s">
        <v>3158</v>
      </c>
      <c r="E532" s="515" t="s">
        <v>3183</v>
      </c>
      <c r="F532" s="112"/>
      <c r="G532" s="516" t="s">
        <v>3176</v>
      </c>
      <c r="H532" s="666" t="s">
        <v>3184</v>
      </c>
      <c r="I532" s="677">
        <v>1</v>
      </c>
      <c r="J532" s="666" t="s">
        <v>3185</v>
      </c>
      <c r="K532" s="112" t="s">
        <v>466</v>
      </c>
      <c r="L532" s="666" t="s">
        <v>3186</v>
      </c>
      <c r="M532" s="678" t="s">
        <v>3187</v>
      </c>
      <c r="N532" s="677">
        <v>1</v>
      </c>
      <c r="O532" s="666" t="s">
        <v>3188</v>
      </c>
      <c r="P532" s="579" t="s">
        <v>1406</v>
      </c>
      <c r="Q532" s="515" t="s">
        <v>1406</v>
      </c>
      <c r="R532" s="81">
        <v>44445</v>
      </c>
      <c r="S532" s="82">
        <v>44809</v>
      </c>
      <c r="T532" s="29"/>
      <c r="U532" s="201">
        <f t="shared" si="96"/>
        <v>44809</v>
      </c>
      <c r="V532" s="453"/>
      <c r="W532" s="114"/>
      <c r="X532" s="115"/>
      <c r="Y532" s="1307" t="str">
        <f t="shared" si="97"/>
        <v>Sin Avance</v>
      </c>
      <c r="Z532" s="453">
        <v>44502</v>
      </c>
      <c r="AA532" s="684" t="s">
        <v>3165</v>
      </c>
      <c r="AB532" s="451" t="s">
        <v>3166</v>
      </c>
      <c r="AC532" s="539">
        <v>44671</v>
      </c>
      <c r="AD532" s="114" t="s">
        <v>4134</v>
      </c>
      <c r="AE532" s="115">
        <v>0.8</v>
      </c>
      <c r="AF532" s="451" t="str">
        <f t="shared" si="98"/>
        <v>Satisfactorio</v>
      </c>
      <c r="AG532" s="150">
        <v>44684</v>
      </c>
      <c r="AH532" s="114" t="s">
        <v>4138</v>
      </c>
      <c r="AI532" s="451" t="s">
        <v>694</v>
      </c>
      <c r="AJ532" s="148"/>
      <c r="AK532" s="116"/>
      <c r="AL532" s="114"/>
      <c r="AM532" s="451" t="str">
        <f t="shared" si="99"/>
        <v>Sin Avance</v>
      </c>
      <c r="AN532" s="463"/>
      <c r="AO532" s="116"/>
      <c r="AP532" s="462"/>
      <c r="AQ532" s="146"/>
      <c r="AR532" s="117"/>
      <c r="AS532" s="115"/>
      <c r="AT532" s="454" t="str">
        <f t="shared" si="100"/>
        <v>Sin Avance</v>
      </c>
      <c r="AU532" s="450"/>
      <c r="AV532" s="116"/>
      <c r="AW532" s="462"/>
      <c r="AX532" s="459"/>
      <c r="AY532" s="147"/>
      <c r="AZ532" s="115"/>
      <c r="BA532" s="451" t="str">
        <f t="shared" si="101"/>
        <v>Sin Avance</v>
      </c>
      <c r="BB532" s="148"/>
      <c r="BC532" s="114"/>
      <c r="BD532" s="114"/>
      <c r="BE532" s="464"/>
      <c r="BF532" s="117"/>
      <c r="BG532" s="118"/>
      <c r="BH532" s="451" t="str">
        <f t="shared" si="102"/>
        <v>Sin Avance</v>
      </c>
      <c r="BI532" s="455"/>
      <c r="BJ532" s="119"/>
      <c r="BK532" s="147"/>
      <c r="BL532" s="223" t="str">
        <f t="shared" si="103"/>
        <v>Sin Avance</v>
      </c>
      <c r="BM532" s="350"/>
      <c r="BN532" s="457"/>
      <c r="BO532" s="148"/>
      <c r="BP532" s="451"/>
      <c r="BQ532" s="350"/>
      <c r="BR532" s="119"/>
      <c r="BS532" s="458" t="str">
        <f t="shared" si="104"/>
        <v>En Ejecución</v>
      </c>
      <c r="BT532" s="119"/>
      <c r="BU532" s="250"/>
      <c r="BV532" s="673"/>
      <c r="BW532" s="674"/>
    </row>
    <row r="533" spans="1:75" s="675" customFormat="1" ht="30.75" customHeight="1">
      <c r="A533" s="469" t="s">
        <v>4008</v>
      </c>
      <c r="B533" s="576">
        <v>44413</v>
      </c>
      <c r="C533" s="577" t="s">
        <v>3225</v>
      </c>
      <c r="D533" s="516" t="s">
        <v>3158</v>
      </c>
      <c r="E533" s="515" t="s">
        <v>3226</v>
      </c>
      <c r="F533" s="112"/>
      <c r="G533" s="516" t="s">
        <v>3176</v>
      </c>
      <c r="H533" s="579" t="s">
        <v>3227</v>
      </c>
      <c r="I533" s="577">
        <v>1</v>
      </c>
      <c r="J533" s="679" t="s">
        <v>3228</v>
      </c>
      <c r="K533" s="112" t="s">
        <v>110</v>
      </c>
      <c r="L533" s="112"/>
      <c r="M533" s="666" t="s">
        <v>3229</v>
      </c>
      <c r="N533" s="578">
        <v>1</v>
      </c>
      <c r="O533" s="679" t="s">
        <v>3230</v>
      </c>
      <c r="P533" s="515" t="s">
        <v>1406</v>
      </c>
      <c r="Q533" s="515" t="s">
        <v>1406</v>
      </c>
      <c r="R533" s="81">
        <v>44445</v>
      </c>
      <c r="S533" s="82">
        <v>44809</v>
      </c>
      <c r="T533" s="1093"/>
      <c r="U533" s="201">
        <f t="shared" si="96"/>
        <v>44809</v>
      </c>
      <c r="V533" s="453">
        <v>44658</v>
      </c>
      <c r="W533" s="485" t="s">
        <v>4139</v>
      </c>
      <c r="X533" s="115">
        <v>0.9</v>
      </c>
      <c r="Y533" s="1307" t="str">
        <f t="shared" si="97"/>
        <v>Satisfactorio</v>
      </c>
      <c r="Z533" s="150">
        <v>44684</v>
      </c>
      <c r="AA533" s="114" t="s">
        <v>4140</v>
      </c>
      <c r="AB533" s="451" t="s">
        <v>694</v>
      </c>
      <c r="AC533" s="672"/>
      <c r="AD533" s="114"/>
      <c r="AE533" s="114"/>
      <c r="AF533" s="451" t="str">
        <f t="shared" si="98"/>
        <v>Sin Avance</v>
      </c>
      <c r="AG533" s="114"/>
      <c r="AH533" s="114"/>
      <c r="AI533" s="451"/>
      <c r="AJ533" s="148"/>
      <c r="AK533" s="116"/>
      <c r="AL533" s="114"/>
      <c r="AM533" s="451" t="str">
        <f t="shared" si="99"/>
        <v>Sin Avance</v>
      </c>
      <c r="AN533" s="463"/>
      <c r="AO533" s="116"/>
      <c r="AP533" s="462"/>
      <c r="AQ533" s="146"/>
      <c r="AR533" s="117"/>
      <c r="AS533" s="115"/>
      <c r="AT533" s="454" t="str">
        <f t="shared" si="100"/>
        <v>Sin Avance</v>
      </c>
      <c r="AU533" s="450"/>
      <c r="AV533" s="116"/>
      <c r="AW533" s="462"/>
      <c r="AX533" s="459"/>
      <c r="AY533" s="147"/>
      <c r="AZ533" s="115"/>
      <c r="BA533" s="451" t="str">
        <f t="shared" si="101"/>
        <v>Sin Avance</v>
      </c>
      <c r="BB533" s="148"/>
      <c r="BC533" s="114"/>
      <c r="BD533" s="114"/>
      <c r="BE533" s="464"/>
      <c r="BF533" s="117"/>
      <c r="BG533" s="118"/>
      <c r="BH533" s="451" t="str">
        <f t="shared" si="102"/>
        <v>Sin Avance</v>
      </c>
      <c r="BI533" s="455"/>
      <c r="BJ533" s="119"/>
      <c r="BK533" s="147"/>
      <c r="BL533" s="456">
        <f t="shared" si="103"/>
        <v>0.9</v>
      </c>
      <c r="BM533" s="350"/>
      <c r="BN533" s="457"/>
      <c r="BO533" s="148"/>
      <c r="BP533" s="451"/>
      <c r="BQ533" s="350"/>
      <c r="BR533" s="119"/>
      <c r="BS533" s="458" t="str">
        <f t="shared" si="104"/>
        <v>En Ejecución</v>
      </c>
      <c r="BT533" s="119"/>
      <c r="BU533" s="250"/>
      <c r="BV533" s="673"/>
      <c r="BW533" s="674"/>
    </row>
    <row r="534" spans="1:75" s="675" customFormat="1" ht="32.25" customHeight="1">
      <c r="A534" s="112" t="s">
        <v>4008</v>
      </c>
      <c r="B534" s="576">
        <v>44413</v>
      </c>
      <c r="C534" s="577" t="s">
        <v>3225</v>
      </c>
      <c r="D534" s="516" t="s">
        <v>3158</v>
      </c>
      <c r="E534" s="515" t="s">
        <v>3226</v>
      </c>
      <c r="F534" s="112"/>
      <c r="G534" s="516" t="s">
        <v>3176</v>
      </c>
      <c r="H534" s="579" t="s">
        <v>3231</v>
      </c>
      <c r="I534" s="577">
        <v>2</v>
      </c>
      <c r="J534" s="679" t="s">
        <v>3232</v>
      </c>
      <c r="K534" s="112" t="s">
        <v>110</v>
      </c>
      <c r="L534" s="112"/>
      <c r="M534" s="666" t="s">
        <v>3233</v>
      </c>
      <c r="N534" s="578">
        <v>1</v>
      </c>
      <c r="O534" s="679" t="s">
        <v>3234</v>
      </c>
      <c r="P534" s="515" t="s">
        <v>1406</v>
      </c>
      <c r="Q534" s="515" t="s">
        <v>1406</v>
      </c>
      <c r="R534" s="519">
        <v>44445</v>
      </c>
      <c r="S534" s="519">
        <v>44809</v>
      </c>
      <c r="T534" s="113">
        <v>0</v>
      </c>
      <c r="U534" s="1094">
        <f>S534+T534</f>
        <v>44809</v>
      </c>
      <c r="V534" s="453">
        <v>44658</v>
      </c>
      <c r="W534" s="485" t="s">
        <v>4208</v>
      </c>
      <c r="X534" s="115">
        <v>0.75</v>
      </c>
      <c r="Y534" s="444" t="str">
        <f>IF(X534="","Sin Avance",IF(X534&gt;95%,"Destacado",IF(X534&gt;=80%,"Satisfactorio","No Satisfactorio")))</f>
        <v>No Satisfactorio</v>
      </c>
      <c r="Z534" s="150">
        <v>44684</v>
      </c>
      <c r="AA534" s="575" t="s">
        <v>4141</v>
      </c>
      <c r="AB534" s="451" t="s">
        <v>694</v>
      </c>
      <c r="AC534" s="453">
        <v>44701</v>
      </c>
      <c r="AD534" s="508" t="s">
        <v>4209</v>
      </c>
      <c r="AE534" s="114"/>
      <c r="AF534" s="451" t="str">
        <f t="shared" si="98"/>
        <v>Sin Avance</v>
      </c>
      <c r="AG534" s="453">
        <v>44719</v>
      </c>
      <c r="AH534" s="114" t="s">
        <v>4210</v>
      </c>
      <c r="AI534" s="114" t="s">
        <v>4211</v>
      </c>
      <c r="AJ534" s="114"/>
      <c r="AK534" s="116"/>
      <c r="AL534" s="114"/>
      <c r="AM534" s="114" t="str">
        <f>IF(AL534="","Sin Avance",IF(AL534&gt;95%,"Destacado",IF(AL534&gt;=80%,"Satisfactorio","No Satisfactorio")))</f>
        <v>Sin Avance</v>
      </c>
      <c r="AN534" s="116"/>
      <c r="AO534" s="116"/>
      <c r="AP534" s="116"/>
      <c r="AQ534" s="116"/>
      <c r="AR534" s="117"/>
      <c r="AS534" s="115"/>
      <c r="AT534" s="114" t="str">
        <f>IF(AS534="","Sin Avance",IF(AS534&gt;95%,"Destacado",IF(AS534&gt;=80%,"Satisfactorio","No Satisfactorio")))</f>
        <v>Sin Avance</v>
      </c>
      <c r="AU534" s="453"/>
      <c r="AV534" s="116"/>
      <c r="AW534" s="116"/>
      <c r="AX534" s="114"/>
      <c r="AY534" s="117"/>
      <c r="AZ534" s="115"/>
      <c r="BA534" s="114" t="str">
        <f>IF(AZ534="","Sin Avance",IF(AZ534&gt;95%,"Destacado",IF(AZ534&gt;=80%,"Satisfactorio","No Satisfactorio")))</f>
        <v>Sin Avance</v>
      </c>
      <c r="BB534" s="114"/>
      <c r="BC534" s="114"/>
      <c r="BD534" s="114"/>
      <c r="BE534" s="117"/>
      <c r="BF534" s="117"/>
      <c r="BG534" s="118"/>
      <c r="BH534" s="114" t="str">
        <f>IF(BG534="","Sin Avance",IF(BG534&gt;95%,"Destacado",IF(BG534&gt;=80%,"Satisfactorio","No Satisfactorio")))</f>
        <v>Sin Avance</v>
      </c>
      <c r="BI534" s="119"/>
      <c r="BJ534" s="119"/>
      <c r="BK534" s="117"/>
      <c r="BL534" s="1095">
        <f>IF(E534="","",IF(OR(X534=100%,AE534=100%,AL534=100%,AS534=100%,AZ534=100%,BG534=100%),100%,IF(V534="","Sin Avance",MAX(X534,AE534,AL534,AS534,AZ534,BG534))))</f>
        <v>0.75</v>
      </c>
      <c r="BM534" s="119"/>
      <c r="BN534" s="119"/>
      <c r="BO534" s="114"/>
      <c r="BP534" s="114"/>
      <c r="BQ534" s="119"/>
      <c r="BR534" s="119"/>
      <c r="BS534" s="1096" t="str">
        <f>IF(OR(BL534="Sin Avance",BL534&lt;100%),"En Ejecución",IF(AND(BQ534="SI",BR534="si"),"Cerrada",IF(AND(BQ534="SI",BR534="NO"),"Inefectiva",IF(BQ534="SI","Eficaz",IF(BQ534="NO","Ineficaz","")))))</f>
        <v>En Ejecución</v>
      </c>
      <c r="BT534" s="119"/>
      <c r="BU534" s="114"/>
      <c r="BV534" s="673"/>
      <c r="BW534" s="674"/>
    </row>
    <row r="535" spans="1:75" s="675" customFormat="1" ht="33" customHeight="1">
      <c r="A535" s="469" t="s">
        <v>4008</v>
      </c>
      <c r="B535" s="576">
        <v>44413</v>
      </c>
      <c r="C535" s="577" t="s">
        <v>3235</v>
      </c>
      <c r="D535" s="516" t="s">
        <v>3158</v>
      </c>
      <c r="E535" s="515" t="s">
        <v>3236</v>
      </c>
      <c r="F535" s="112"/>
      <c r="G535" s="516" t="s">
        <v>3176</v>
      </c>
      <c r="H535" s="515" t="s">
        <v>3194</v>
      </c>
      <c r="I535" s="680">
        <v>1</v>
      </c>
      <c r="J535" s="515" t="s">
        <v>3195</v>
      </c>
      <c r="K535" s="112" t="s">
        <v>110</v>
      </c>
      <c r="L535" s="112"/>
      <c r="M535" s="515" t="s">
        <v>3237</v>
      </c>
      <c r="N535" s="578">
        <v>1</v>
      </c>
      <c r="O535" s="515" t="s">
        <v>3198</v>
      </c>
      <c r="P535" s="515" t="s">
        <v>1406</v>
      </c>
      <c r="Q535" s="515" t="s">
        <v>1406</v>
      </c>
      <c r="R535" s="81">
        <v>44445</v>
      </c>
      <c r="S535" s="82">
        <v>44809</v>
      </c>
      <c r="T535" s="29"/>
      <c r="U535" s="201">
        <f t="shared" si="96"/>
        <v>44809</v>
      </c>
      <c r="V535" s="539">
        <v>44671</v>
      </c>
      <c r="W535" s="114" t="s">
        <v>4134</v>
      </c>
      <c r="X535" s="115">
        <v>0.8</v>
      </c>
      <c r="Y535" s="1307" t="str">
        <f t="shared" si="97"/>
        <v>Satisfactorio</v>
      </c>
      <c r="Z535" s="150">
        <v>44684</v>
      </c>
      <c r="AA535" s="114" t="s">
        <v>4138</v>
      </c>
      <c r="AB535" s="451" t="s">
        <v>694</v>
      </c>
      <c r="AC535" s="672"/>
      <c r="AD535" s="114"/>
      <c r="AE535" s="114"/>
      <c r="AF535" s="451" t="str">
        <f t="shared" si="98"/>
        <v>Sin Avance</v>
      </c>
      <c r="AG535" s="114"/>
      <c r="AH535" s="114"/>
      <c r="AI535" s="451"/>
      <c r="AJ535" s="148"/>
      <c r="AK535" s="116"/>
      <c r="AL535" s="114"/>
      <c r="AM535" s="451" t="str">
        <f t="shared" si="99"/>
        <v>Sin Avance</v>
      </c>
      <c r="AN535" s="463"/>
      <c r="AO535" s="116"/>
      <c r="AP535" s="462"/>
      <c r="AQ535" s="146"/>
      <c r="AR535" s="117"/>
      <c r="AS535" s="115"/>
      <c r="AT535" s="454" t="str">
        <f t="shared" si="100"/>
        <v>Sin Avance</v>
      </c>
      <c r="AU535" s="450"/>
      <c r="AV535" s="116"/>
      <c r="AW535" s="462"/>
      <c r="AX535" s="459"/>
      <c r="AY535" s="147"/>
      <c r="AZ535" s="115"/>
      <c r="BA535" s="451" t="str">
        <f t="shared" si="101"/>
        <v>Sin Avance</v>
      </c>
      <c r="BB535" s="148"/>
      <c r="BC535" s="114"/>
      <c r="BD535" s="114"/>
      <c r="BE535" s="464"/>
      <c r="BF535" s="117"/>
      <c r="BG535" s="118"/>
      <c r="BH535" s="451" t="str">
        <f t="shared" si="102"/>
        <v>Sin Avance</v>
      </c>
      <c r="BI535" s="455"/>
      <c r="BJ535" s="119"/>
      <c r="BK535" s="147"/>
      <c r="BL535" s="456">
        <f t="shared" si="103"/>
        <v>0.8</v>
      </c>
      <c r="BM535" s="350"/>
      <c r="BN535" s="457"/>
      <c r="BO535" s="148"/>
      <c r="BP535" s="451"/>
      <c r="BQ535" s="350"/>
      <c r="BR535" s="119"/>
      <c r="BS535" s="458" t="str">
        <f t="shared" si="104"/>
        <v>En Ejecución</v>
      </c>
      <c r="BT535" s="119"/>
      <c r="BU535" s="250"/>
      <c r="BV535" s="673"/>
      <c r="BW535" s="674"/>
    </row>
    <row r="536" spans="1:75" s="675" customFormat="1" ht="39" customHeight="1">
      <c r="A536" s="469" t="s">
        <v>4008</v>
      </c>
      <c r="B536" s="576">
        <v>44413</v>
      </c>
      <c r="C536" s="577" t="s">
        <v>3238</v>
      </c>
      <c r="D536" s="516" t="s">
        <v>3158</v>
      </c>
      <c r="E536" s="515" t="s">
        <v>3239</v>
      </c>
      <c r="F536" s="112"/>
      <c r="G536" s="516" t="s">
        <v>3176</v>
      </c>
      <c r="H536" s="579" t="s">
        <v>3240</v>
      </c>
      <c r="I536" s="680">
        <v>1</v>
      </c>
      <c r="J536" s="579" t="s">
        <v>3241</v>
      </c>
      <c r="K536" s="112" t="s">
        <v>110</v>
      </c>
      <c r="L536" s="112"/>
      <c r="M536" s="681" t="s">
        <v>3242</v>
      </c>
      <c r="N536" s="578">
        <v>1</v>
      </c>
      <c r="O536" s="682" t="s">
        <v>3243</v>
      </c>
      <c r="P536" s="515" t="s">
        <v>1406</v>
      </c>
      <c r="Q536" s="515" t="s">
        <v>1406</v>
      </c>
      <c r="R536" s="81">
        <v>44445</v>
      </c>
      <c r="S536" s="82">
        <v>44809</v>
      </c>
      <c r="T536" s="29"/>
      <c r="U536" s="201">
        <f t="shared" si="96"/>
        <v>44809</v>
      </c>
      <c r="V536" s="450">
        <v>44568</v>
      </c>
      <c r="W536" s="485" t="s">
        <v>3955</v>
      </c>
      <c r="X536" s="115">
        <v>0</v>
      </c>
      <c r="Y536" s="1307" t="str">
        <f t="shared" si="97"/>
        <v>No Satisfactorio</v>
      </c>
      <c r="Z536" s="450">
        <v>44574</v>
      </c>
      <c r="AA536" s="508" t="s">
        <v>3956</v>
      </c>
      <c r="AB536" s="451" t="s">
        <v>638</v>
      </c>
      <c r="AC536" s="539">
        <v>44671</v>
      </c>
      <c r="AD536" s="114" t="s">
        <v>4134</v>
      </c>
      <c r="AE536" s="115">
        <v>0.8</v>
      </c>
      <c r="AF536" s="451" t="str">
        <f t="shared" si="98"/>
        <v>Satisfactorio</v>
      </c>
      <c r="AG536" s="150">
        <v>44684</v>
      </c>
      <c r="AH536" s="114" t="s">
        <v>4138</v>
      </c>
      <c r="AI536" s="451" t="s">
        <v>694</v>
      </c>
      <c r="AJ536" s="148"/>
      <c r="AK536" s="114"/>
      <c r="AL536" s="114"/>
      <c r="AM536" s="451" t="str">
        <f t="shared" si="99"/>
        <v>Sin Avance</v>
      </c>
      <c r="AN536" s="459"/>
      <c r="AO536" s="114"/>
      <c r="AP536" s="451"/>
      <c r="AQ536" s="148"/>
      <c r="AR536" s="114"/>
      <c r="AS536" s="114"/>
      <c r="AT536" s="454" t="str">
        <f t="shared" si="100"/>
        <v>Sin Avance</v>
      </c>
      <c r="AU536" s="459"/>
      <c r="AV536" s="114"/>
      <c r="AW536" s="451"/>
      <c r="AX536" s="459"/>
      <c r="AY536" s="250"/>
      <c r="AZ536" s="114"/>
      <c r="BA536" s="451" t="str">
        <f t="shared" si="101"/>
        <v>Sin Avance</v>
      </c>
      <c r="BB536" s="148"/>
      <c r="BC536" s="114"/>
      <c r="BD536" s="114"/>
      <c r="BE536" s="1097"/>
      <c r="BF536" s="114"/>
      <c r="BG536" s="114"/>
      <c r="BH536" s="451" t="str">
        <f t="shared" si="102"/>
        <v>Sin Avance</v>
      </c>
      <c r="BI536" s="459"/>
      <c r="BJ536" s="114"/>
      <c r="BK536" s="250"/>
      <c r="BL536" s="456">
        <f t="shared" si="103"/>
        <v>0.8</v>
      </c>
      <c r="BM536" s="350"/>
      <c r="BN536" s="457"/>
      <c r="BO536" s="148"/>
      <c r="BP536" s="451"/>
      <c r="BQ536" s="350"/>
      <c r="BR536" s="119"/>
      <c r="BS536" s="458" t="str">
        <f t="shared" si="104"/>
        <v>En Ejecución</v>
      </c>
      <c r="BT536" s="119"/>
      <c r="BU536" s="250"/>
      <c r="BV536" s="673"/>
      <c r="BW536" s="674"/>
    </row>
    <row r="537" spans="1:75" s="675" customFormat="1" ht="36" customHeight="1">
      <c r="A537" s="469" t="s">
        <v>4008</v>
      </c>
      <c r="B537" s="576">
        <v>44413</v>
      </c>
      <c r="C537" s="577" t="s">
        <v>628</v>
      </c>
      <c r="D537" s="516" t="s">
        <v>3158</v>
      </c>
      <c r="E537" s="515" t="s">
        <v>3159</v>
      </c>
      <c r="F537" s="112"/>
      <c r="G537" s="112" t="s">
        <v>658</v>
      </c>
      <c r="H537" s="579" t="s">
        <v>3160</v>
      </c>
      <c r="I537" s="680">
        <v>1</v>
      </c>
      <c r="J537" s="579" t="s">
        <v>3161</v>
      </c>
      <c r="K537" s="112" t="s">
        <v>466</v>
      </c>
      <c r="L537" s="579" t="s">
        <v>3162</v>
      </c>
      <c r="M537" s="681" t="s">
        <v>3163</v>
      </c>
      <c r="N537" s="683">
        <v>1</v>
      </c>
      <c r="O537" s="579" t="s">
        <v>3164</v>
      </c>
      <c r="P537" s="579" t="s">
        <v>1406</v>
      </c>
      <c r="Q537" s="579" t="s">
        <v>1406</v>
      </c>
      <c r="R537" s="81">
        <v>44445</v>
      </c>
      <c r="S537" s="82">
        <v>44809</v>
      </c>
      <c r="T537" s="29"/>
      <c r="U537" s="201">
        <f t="shared" si="96"/>
        <v>44809</v>
      </c>
      <c r="V537" s="450"/>
      <c r="W537" s="114"/>
      <c r="X537" s="115"/>
      <c r="Y537" s="1307" t="str">
        <f t="shared" si="97"/>
        <v>Sin Avance</v>
      </c>
      <c r="Z537" s="450">
        <v>44502</v>
      </c>
      <c r="AA537" s="684" t="s">
        <v>3165</v>
      </c>
      <c r="AB537" s="451" t="s">
        <v>3166</v>
      </c>
      <c r="AC537" s="685">
        <v>44615</v>
      </c>
      <c r="AD537" s="686" t="s">
        <v>4003</v>
      </c>
      <c r="AE537" s="687">
        <v>0.45</v>
      </c>
      <c r="AF537" s="451" t="str">
        <f t="shared" si="98"/>
        <v>No Satisfactorio</v>
      </c>
      <c r="AG537" s="688">
        <v>44623</v>
      </c>
      <c r="AH537" s="689" t="s">
        <v>4004</v>
      </c>
      <c r="AI537" s="690" t="s">
        <v>4005</v>
      </c>
      <c r="AJ537" s="148"/>
      <c r="AK537" s="116"/>
      <c r="AL537" s="114"/>
      <c r="AM537" s="451" t="str">
        <f t="shared" si="99"/>
        <v>Sin Avance</v>
      </c>
      <c r="AN537" s="463"/>
      <c r="AO537" s="116"/>
      <c r="AP537" s="462"/>
      <c r="AQ537" s="146"/>
      <c r="AR537" s="117"/>
      <c r="AS537" s="115"/>
      <c r="AT537" s="454" t="str">
        <f t="shared" si="100"/>
        <v>Sin Avance</v>
      </c>
      <c r="AU537" s="450"/>
      <c r="AV537" s="116"/>
      <c r="AW537" s="462"/>
      <c r="AX537" s="459"/>
      <c r="AY537" s="147"/>
      <c r="AZ537" s="115"/>
      <c r="BA537" s="451" t="str">
        <f t="shared" si="101"/>
        <v>Sin Avance</v>
      </c>
      <c r="BB537" s="148"/>
      <c r="BC537" s="114"/>
      <c r="BD537" s="114"/>
      <c r="BE537" s="464"/>
      <c r="BF537" s="117"/>
      <c r="BG537" s="118"/>
      <c r="BH537" s="451" t="str">
        <f t="shared" si="102"/>
        <v>Sin Avance</v>
      </c>
      <c r="BI537" s="455"/>
      <c r="BJ537" s="119"/>
      <c r="BK537" s="147"/>
      <c r="BL537" s="223" t="str">
        <f t="shared" si="103"/>
        <v>Sin Avance</v>
      </c>
      <c r="BM537" s="350"/>
      <c r="BN537" s="457"/>
      <c r="BO537" s="148"/>
      <c r="BP537" s="451"/>
      <c r="BQ537" s="350"/>
      <c r="BR537" s="119"/>
      <c r="BS537" s="458" t="str">
        <f t="shared" si="104"/>
        <v>En Ejecución</v>
      </c>
      <c r="BT537" s="119"/>
      <c r="BU537" s="250"/>
      <c r="BV537" s="673"/>
      <c r="BW537" s="674"/>
    </row>
    <row r="538" spans="1:75" s="120" customFormat="1" ht="45" customHeight="1">
      <c r="A538" s="469" t="s">
        <v>4008</v>
      </c>
      <c r="B538" s="576">
        <v>44413</v>
      </c>
      <c r="C538" s="577" t="s">
        <v>1686</v>
      </c>
      <c r="D538" s="516" t="s">
        <v>3158</v>
      </c>
      <c r="E538" s="515" t="s">
        <v>3175</v>
      </c>
      <c r="F538" s="112"/>
      <c r="G538" s="516" t="s">
        <v>3176</v>
      </c>
      <c r="H538" s="666" t="s">
        <v>3177</v>
      </c>
      <c r="I538" s="677">
        <v>1</v>
      </c>
      <c r="J538" s="691" t="s">
        <v>3178</v>
      </c>
      <c r="K538" s="112" t="s">
        <v>466</v>
      </c>
      <c r="L538" s="691" t="s">
        <v>3179</v>
      </c>
      <c r="M538" s="577" t="s">
        <v>3180</v>
      </c>
      <c r="N538" s="677">
        <v>1</v>
      </c>
      <c r="O538" s="681" t="s">
        <v>3181</v>
      </c>
      <c r="P538" s="579" t="s">
        <v>1406</v>
      </c>
      <c r="Q538" s="515" t="s">
        <v>1406</v>
      </c>
      <c r="R538" s="81">
        <v>44445</v>
      </c>
      <c r="S538" s="82">
        <v>44809</v>
      </c>
      <c r="T538" s="113"/>
      <c r="U538" s="201">
        <f t="shared" si="96"/>
        <v>44809</v>
      </c>
      <c r="V538" s="450"/>
      <c r="W538" s="114"/>
      <c r="X538" s="115"/>
      <c r="Y538" s="1307" t="str">
        <f t="shared" si="97"/>
        <v>Sin Avance</v>
      </c>
      <c r="Z538" s="450">
        <v>44502</v>
      </c>
      <c r="AA538" s="684" t="s">
        <v>3165</v>
      </c>
      <c r="AB538" s="451" t="s">
        <v>3166</v>
      </c>
      <c r="AC538" s="539">
        <v>44671</v>
      </c>
      <c r="AD538" s="114" t="s">
        <v>4134</v>
      </c>
      <c r="AE538" s="115">
        <v>0.8</v>
      </c>
      <c r="AF538" s="451" t="str">
        <f t="shared" si="98"/>
        <v>Satisfactorio</v>
      </c>
      <c r="AG538" s="150">
        <v>44684</v>
      </c>
      <c r="AH538" s="114" t="s">
        <v>4138</v>
      </c>
      <c r="AI538" s="451" t="s">
        <v>694</v>
      </c>
      <c r="AJ538" s="148"/>
      <c r="AK538" s="116"/>
      <c r="AL538" s="114"/>
      <c r="AM538" s="451" t="str">
        <f t="shared" si="99"/>
        <v>Sin Avance</v>
      </c>
      <c r="AN538" s="463"/>
      <c r="AO538" s="116"/>
      <c r="AP538" s="462"/>
      <c r="AQ538" s="146"/>
      <c r="AR538" s="117"/>
      <c r="AS538" s="115"/>
      <c r="AT538" s="454" t="str">
        <f t="shared" si="100"/>
        <v>Sin Avance</v>
      </c>
      <c r="AU538" s="450"/>
      <c r="AV538" s="116"/>
      <c r="AW538" s="462"/>
      <c r="AX538" s="459"/>
      <c r="AY538" s="147"/>
      <c r="AZ538" s="115"/>
      <c r="BA538" s="451" t="str">
        <f t="shared" si="101"/>
        <v>Sin Avance</v>
      </c>
      <c r="BB538" s="148"/>
      <c r="BC538" s="114"/>
      <c r="BD538" s="114"/>
      <c r="BE538" s="464"/>
      <c r="BF538" s="117"/>
      <c r="BG538" s="118"/>
      <c r="BH538" s="451" t="str">
        <f t="shared" si="102"/>
        <v>Sin Avance</v>
      </c>
      <c r="BI538" s="455"/>
      <c r="BJ538" s="119"/>
      <c r="BK538" s="147"/>
      <c r="BL538" s="223" t="str">
        <f t="shared" si="103"/>
        <v>Sin Avance</v>
      </c>
      <c r="BM538" s="350"/>
      <c r="BN538" s="457"/>
      <c r="BO538" s="148"/>
      <c r="BP538" s="451"/>
      <c r="BQ538" s="350"/>
      <c r="BR538" s="119"/>
      <c r="BS538" s="458" t="str">
        <f t="shared" si="104"/>
        <v>En Ejecución</v>
      </c>
      <c r="BT538" s="119"/>
      <c r="BU538" s="250"/>
      <c r="BV538" s="442"/>
      <c r="BW538" s="229"/>
    </row>
    <row r="539" spans="1:75" s="120" customFormat="1" ht="45" customHeight="1">
      <c r="A539" s="469" t="s">
        <v>4008</v>
      </c>
      <c r="B539" s="557">
        <v>44509</v>
      </c>
      <c r="C539" s="557" t="s">
        <v>2394</v>
      </c>
      <c r="D539" s="559" t="s">
        <v>3600</v>
      </c>
      <c r="E539" s="559" t="s">
        <v>3601</v>
      </c>
      <c r="F539" s="444"/>
      <c r="G539" s="559" t="s">
        <v>2931</v>
      </c>
      <c r="H539" s="559" t="s">
        <v>3602</v>
      </c>
      <c r="I539" s="112">
        <v>1</v>
      </c>
      <c r="J539" s="460" t="s">
        <v>3603</v>
      </c>
      <c r="K539" s="112" t="s">
        <v>153</v>
      </c>
      <c r="L539" s="496" t="s">
        <v>3604</v>
      </c>
      <c r="M539" s="496" t="s">
        <v>3605</v>
      </c>
      <c r="N539" s="560">
        <v>1</v>
      </c>
      <c r="O539" s="559" t="s">
        <v>3606</v>
      </c>
      <c r="P539" s="559" t="s">
        <v>1335</v>
      </c>
      <c r="Q539" s="559" t="s">
        <v>1335</v>
      </c>
      <c r="R539" s="83">
        <v>44531</v>
      </c>
      <c r="S539" s="84">
        <v>44873</v>
      </c>
      <c r="T539" s="563"/>
      <c r="U539" s="201">
        <f t="shared" si="96"/>
        <v>44873</v>
      </c>
      <c r="V539" s="450">
        <v>44651</v>
      </c>
      <c r="W539" s="115" t="s">
        <v>4122</v>
      </c>
      <c r="X539" s="115">
        <v>0.3</v>
      </c>
      <c r="Y539" s="1307" t="str">
        <f t="shared" si="97"/>
        <v>No Satisfactorio</v>
      </c>
      <c r="Z539" s="461">
        <v>44676</v>
      </c>
      <c r="AA539" s="116" t="s">
        <v>4123</v>
      </c>
      <c r="AB539" s="462" t="s">
        <v>4125</v>
      </c>
      <c r="AC539" s="209"/>
      <c r="AD539" s="564"/>
      <c r="AE539" s="565"/>
      <c r="AF539" s="451" t="str">
        <f t="shared" si="98"/>
        <v>Sin Avance</v>
      </c>
      <c r="AG539" s="567"/>
      <c r="AH539" s="564"/>
      <c r="AI539" s="566"/>
      <c r="AJ539" s="214"/>
      <c r="AK539" s="116"/>
      <c r="AL539" s="565"/>
      <c r="AM539" s="451" t="str">
        <f t="shared" si="99"/>
        <v>Sin Avance</v>
      </c>
      <c r="AN539" s="463"/>
      <c r="AO539" s="116"/>
      <c r="AP539" s="462"/>
      <c r="AQ539" s="146"/>
      <c r="AR539" s="117"/>
      <c r="AS539" s="115"/>
      <c r="AT539" s="454" t="str">
        <f t="shared" si="100"/>
        <v>Sin Avance</v>
      </c>
      <c r="AU539" s="450"/>
      <c r="AV539" s="116"/>
      <c r="AW539" s="462"/>
      <c r="AX539" s="459"/>
      <c r="AY539" s="147"/>
      <c r="AZ539" s="115"/>
      <c r="BA539" s="451" t="str">
        <f t="shared" si="101"/>
        <v>Sin Avance</v>
      </c>
      <c r="BB539" s="148"/>
      <c r="BC539" s="114"/>
      <c r="BD539" s="114"/>
      <c r="BE539" s="464"/>
      <c r="BF539" s="117"/>
      <c r="BG539" s="118"/>
      <c r="BH539" s="451" t="str">
        <f t="shared" si="102"/>
        <v>Sin Avance</v>
      </c>
      <c r="BI539" s="455"/>
      <c r="BJ539" s="119"/>
      <c r="BK539" s="147"/>
      <c r="BL539" s="456">
        <f t="shared" si="103"/>
        <v>0.3</v>
      </c>
      <c r="BM539" s="224"/>
      <c r="BN539" s="566"/>
      <c r="BO539" s="214"/>
      <c r="BP539" s="566"/>
      <c r="BQ539" s="224"/>
      <c r="BR539" s="564"/>
      <c r="BS539" s="458" t="str">
        <f t="shared" si="104"/>
        <v>En Ejecución</v>
      </c>
      <c r="BT539" s="569"/>
      <c r="BU539" s="1104"/>
      <c r="BV539" s="442"/>
      <c r="BW539" s="229"/>
    </row>
    <row r="540" spans="1:75" s="120" customFormat="1" ht="45" customHeight="1">
      <c r="A540" s="469" t="s">
        <v>4008</v>
      </c>
      <c r="B540" s="557">
        <v>44509</v>
      </c>
      <c r="C540" s="557" t="s">
        <v>3607</v>
      </c>
      <c r="D540" s="559" t="s">
        <v>3600</v>
      </c>
      <c r="E540" s="559" t="s">
        <v>3608</v>
      </c>
      <c r="F540" s="444"/>
      <c r="G540" s="559" t="s">
        <v>2931</v>
      </c>
      <c r="H540" s="559" t="s">
        <v>3609</v>
      </c>
      <c r="I540" s="112">
        <v>1</v>
      </c>
      <c r="J540" s="460" t="s">
        <v>3610</v>
      </c>
      <c r="K540" s="112" t="s">
        <v>153</v>
      </c>
      <c r="L540" s="503" t="s">
        <v>3611</v>
      </c>
      <c r="M540" s="503" t="s">
        <v>3612</v>
      </c>
      <c r="N540" s="560">
        <v>1</v>
      </c>
      <c r="O540" s="460" t="s">
        <v>3613</v>
      </c>
      <c r="P540" s="559" t="s">
        <v>1335</v>
      </c>
      <c r="Q540" s="559" t="s">
        <v>1335</v>
      </c>
      <c r="R540" s="83">
        <v>44562</v>
      </c>
      <c r="S540" s="84">
        <v>44742</v>
      </c>
      <c r="T540" s="47"/>
      <c r="U540" s="201">
        <f t="shared" si="96"/>
        <v>44742</v>
      </c>
      <c r="V540" s="450"/>
      <c r="W540" s="114"/>
      <c r="X540" s="115"/>
      <c r="Y540" s="1307" t="str">
        <f t="shared" si="97"/>
        <v>Sin Avance</v>
      </c>
      <c r="Z540" s="461"/>
      <c r="AA540" s="116"/>
      <c r="AB540" s="462"/>
      <c r="AC540" s="209"/>
      <c r="AD540" s="564"/>
      <c r="AE540" s="565"/>
      <c r="AF540" s="451" t="str">
        <f t="shared" si="98"/>
        <v>Sin Avance</v>
      </c>
      <c r="AG540" s="567"/>
      <c r="AH540" s="564"/>
      <c r="AI540" s="566"/>
      <c r="AJ540" s="214"/>
      <c r="AK540" s="116"/>
      <c r="AL540" s="565"/>
      <c r="AM540" s="451" t="str">
        <f t="shared" si="99"/>
        <v>Sin Avance</v>
      </c>
      <c r="AN540" s="463"/>
      <c r="AO540" s="116"/>
      <c r="AP540" s="462"/>
      <c r="AQ540" s="146"/>
      <c r="AR540" s="117"/>
      <c r="AS540" s="115"/>
      <c r="AT540" s="454" t="str">
        <f t="shared" si="100"/>
        <v>Sin Avance</v>
      </c>
      <c r="AU540" s="450"/>
      <c r="AV540" s="116"/>
      <c r="AW540" s="462"/>
      <c r="AX540" s="459"/>
      <c r="AY540" s="147"/>
      <c r="AZ540" s="115"/>
      <c r="BA540" s="451" t="str">
        <f t="shared" si="101"/>
        <v>Sin Avance</v>
      </c>
      <c r="BB540" s="148"/>
      <c r="BC540" s="114"/>
      <c r="BD540" s="114"/>
      <c r="BE540" s="464"/>
      <c r="BF540" s="117"/>
      <c r="BG540" s="118"/>
      <c r="BH540" s="451" t="str">
        <f t="shared" si="102"/>
        <v>Sin Avance</v>
      </c>
      <c r="BI540" s="455"/>
      <c r="BJ540" s="119"/>
      <c r="BK540" s="147"/>
      <c r="BL540" s="223" t="str">
        <f t="shared" si="103"/>
        <v>Sin Avance</v>
      </c>
      <c r="BM540" s="224"/>
      <c r="BN540" s="566"/>
      <c r="BO540" s="214"/>
      <c r="BP540" s="566"/>
      <c r="BQ540" s="224"/>
      <c r="BR540" s="564"/>
      <c r="BS540" s="458" t="str">
        <f t="shared" si="104"/>
        <v>En Ejecución</v>
      </c>
      <c r="BT540" s="569"/>
      <c r="BU540" s="1104"/>
      <c r="BV540" s="442"/>
      <c r="BW540" s="229"/>
    </row>
    <row r="541" spans="1:75" s="675" customFormat="1" ht="45" customHeight="1">
      <c r="A541" s="469" t="s">
        <v>4008</v>
      </c>
      <c r="B541" s="557">
        <v>44509</v>
      </c>
      <c r="C541" s="557" t="s">
        <v>3607</v>
      </c>
      <c r="D541" s="559" t="s">
        <v>3600</v>
      </c>
      <c r="E541" s="559" t="s">
        <v>3608</v>
      </c>
      <c r="F541" s="444"/>
      <c r="G541" s="559" t="s">
        <v>2931</v>
      </c>
      <c r="H541" s="559" t="s">
        <v>3609</v>
      </c>
      <c r="I541" s="112">
        <v>2</v>
      </c>
      <c r="J541" s="460" t="s">
        <v>3614</v>
      </c>
      <c r="K541" s="112" t="s">
        <v>153</v>
      </c>
      <c r="L541" s="503" t="s">
        <v>3615</v>
      </c>
      <c r="M541" s="503" t="s">
        <v>3616</v>
      </c>
      <c r="N541" s="560">
        <v>1</v>
      </c>
      <c r="O541" s="503" t="s">
        <v>3617</v>
      </c>
      <c r="P541" s="559" t="s">
        <v>1335</v>
      </c>
      <c r="Q541" s="559" t="s">
        <v>1335</v>
      </c>
      <c r="R541" s="83">
        <v>44562</v>
      </c>
      <c r="S541" s="84">
        <v>44742</v>
      </c>
      <c r="T541" s="47"/>
      <c r="U541" s="201">
        <f t="shared" si="96"/>
        <v>44742</v>
      </c>
      <c r="V541" s="450"/>
      <c r="W541" s="114"/>
      <c r="X541" s="115"/>
      <c r="Y541" s="1307" t="str">
        <f t="shared" si="97"/>
        <v>Sin Avance</v>
      </c>
      <c r="Z541" s="461"/>
      <c r="AA541" s="116"/>
      <c r="AB541" s="462"/>
      <c r="AC541" s="676"/>
      <c r="AD541" s="564"/>
      <c r="AE541" s="565"/>
      <c r="AF541" s="451" t="str">
        <f t="shared" si="98"/>
        <v>Sin Avance</v>
      </c>
      <c r="AG541" s="567"/>
      <c r="AH541" s="564"/>
      <c r="AI541" s="566"/>
      <c r="AJ541" s="214"/>
      <c r="AK541" s="116"/>
      <c r="AL541" s="565"/>
      <c r="AM541" s="451" t="str">
        <f t="shared" si="99"/>
        <v>Sin Avance</v>
      </c>
      <c r="AN541" s="463"/>
      <c r="AO541" s="116"/>
      <c r="AP541" s="462"/>
      <c r="AQ541" s="146"/>
      <c r="AR541" s="117"/>
      <c r="AS541" s="115"/>
      <c r="AT541" s="454" t="str">
        <f t="shared" si="100"/>
        <v>Sin Avance</v>
      </c>
      <c r="AU541" s="450"/>
      <c r="AV541" s="116"/>
      <c r="AW541" s="462"/>
      <c r="AX541" s="459"/>
      <c r="AY541" s="147"/>
      <c r="AZ541" s="115"/>
      <c r="BA541" s="451" t="str">
        <f t="shared" si="101"/>
        <v>Sin Avance</v>
      </c>
      <c r="BB541" s="148"/>
      <c r="BC541" s="114"/>
      <c r="BD541" s="114"/>
      <c r="BE541" s="464"/>
      <c r="BF541" s="117"/>
      <c r="BG541" s="118"/>
      <c r="BH541" s="451" t="str">
        <f t="shared" si="102"/>
        <v>Sin Avance</v>
      </c>
      <c r="BI541" s="455"/>
      <c r="BJ541" s="119"/>
      <c r="BK541" s="147"/>
      <c r="BL541" s="223" t="str">
        <f t="shared" si="103"/>
        <v>Sin Avance</v>
      </c>
      <c r="BM541" s="224"/>
      <c r="BN541" s="566"/>
      <c r="BO541" s="214"/>
      <c r="BP541" s="566"/>
      <c r="BQ541" s="224"/>
      <c r="BR541" s="564"/>
      <c r="BS541" s="458" t="str">
        <f t="shared" si="104"/>
        <v>En Ejecución</v>
      </c>
      <c r="BT541" s="569"/>
      <c r="BU541" s="1104"/>
      <c r="BV541" s="673"/>
      <c r="BW541" s="674"/>
    </row>
    <row r="542" spans="1:75" s="675" customFormat="1" ht="32.25" customHeight="1">
      <c r="A542" s="469" t="s">
        <v>4008</v>
      </c>
      <c r="B542" s="557">
        <v>44509</v>
      </c>
      <c r="C542" s="557" t="s">
        <v>3618</v>
      </c>
      <c r="D542" s="559" t="s">
        <v>3600</v>
      </c>
      <c r="E542" s="559" t="s">
        <v>3619</v>
      </c>
      <c r="F542" s="444"/>
      <c r="G542" s="559" t="s">
        <v>2931</v>
      </c>
      <c r="H542" s="460" t="s">
        <v>3620</v>
      </c>
      <c r="I542" s="112">
        <v>1</v>
      </c>
      <c r="J542" s="460" t="s">
        <v>3621</v>
      </c>
      <c r="K542" s="496" t="s">
        <v>153</v>
      </c>
      <c r="L542" s="496" t="s">
        <v>3622</v>
      </c>
      <c r="M542" s="112" t="s">
        <v>3623</v>
      </c>
      <c r="N542" s="112">
        <v>1</v>
      </c>
      <c r="O542" s="559" t="s">
        <v>3624</v>
      </c>
      <c r="P542" s="559" t="s">
        <v>1335</v>
      </c>
      <c r="Q542" s="559" t="s">
        <v>1335</v>
      </c>
      <c r="R542" s="83">
        <v>44562</v>
      </c>
      <c r="S542" s="84">
        <v>44873</v>
      </c>
      <c r="T542" s="563"/>
      <c r="U542" s="201">
        <f t="shared" si="96"/>
        <v>44873</v>
      </c>
      <c r="V542" s="450">
        <v>44651</v>
      </c>
      <c r="W542" s="574" t="s">
        <v>4126</v>
      </c>
      <c r="X542" s="115">
        <v>0.7</v>
      </c>
      <c r="Y542" s="1307" t="str">
        <f t="shared" si="97"/>
        <v>No Satisfactorio</v>
      </c>
      <c r="Z542" s="461">
        <v>44676</v>
      </c>
      <c r="AA542" s="95" t="s">
        <v>4127</v>
      </c>
      <c r="AB542" s="462" t="s">
        <v>4121</v>
      </c>
      <c r="AC542" s="676"/>
      <c r="AD542" s="564"/>
      <c r="AE542" s="565"/>
      <c r="AF542" s="451" t="str">
        <f t="shared" si="98"/>
        <v>Sin Avance</v>
      </c>
      <c r="AG542" s="567"/>
      <c r="AH542" s="564"/>
      <c r="AI542" s="566"/>
      <c r="AJ542" s="214"/>
      <c r="AK542" s="116"/>
      <c r="AL542" s="565"/>
      <c r="AM542" s="451" t="str">
        <f t="shared" si="99"/>
        <v>Sin Avance</v>
      </c>
      <c r="AN542" s="463"/>
      <c r="AO542" s="116"/>
      <c r="AP542" s="462"/>
      <c r="AQ542" s="146"/>
      <c r="AR542" s="117"/>
      <c r="AS542" s="115"/>
      <c r="AT542" s="454" t="str">
        <f t="shared" si="100"/>
        <v>Sin Avance</v>
      </c>
      <c r="AU542" s="450"/>
      <c r="AV542" s="116"/>
      <c r="AW542" s="462"/>
      <c r="AX542" s="459"/>
      <c r="AY542" s="147"/>
      <c r="AZ542" s="115"/>
      <c r="BA542" s="451" t="str">
        <f t="shared" si="101"/>
        <v>Sin Avance</v>
      </c>
      <c r="BB542" s="148"/>
      <c r="BC542" s="114"/>
      <c r="BD542" s="114"/>
      <c r="BE542" s="464"/>
      <c r="BF542" s="117"/>
      <c r="BG542" s="118"/>
      <c r="BH542" s="451" t="str">
        <f t="shared" si="102"/>
        <v>Sin Avance</v>
      </c>
      <c r="BI542" s="455"/>
      <c r="BJ542" s="119"/>
      <c r="BK542" s="147"/>
      <c r="BL542" s="456">
        <f t="shared" si="103"/>
        <v>0.7</v>
      </c>
      <c r="BM542" s="224"/>
      <c r="BN542" s="566"/>
      <c r="BO542" s="214"/>
      <c r="BP542" s="566"/>
      <c r="BQ542" s="224"/>
      <c r="BR542" s="564"/>
      <c r="BS542" s="458" t="str">
        <f t="shared" si="104"/>
        <v>En Ejecución</v>
      </c>
      <c r="BT542" s="569"/>
      <c r="BU542" s="1104"/>
      <c r="BV542" s="673"/>
      <c r="BW542" s="674"/>
    </row>
    <row r="543" spans="1:75" s="675" customFormat="1" ht="38.25" customHeight="1">
      <c r="A543" s="469" t="s">
        <v>4008</v>
      </c>
      <c r="B543" s="470">
        <v>44334</v>
      </c>
      <c r="C543" s="1080" t="s">
        <v>2461</v>
      </c>
      <c r="D543" s="496" t="s">
        <v>2435</v>
      </c>
      <c r="E543" s="515" t="s">
        <v>2462</v>
      </c>
      <c r="F543" s="112"/>
      <c r="G543" s="112" t="s">
        <v>658</v>
      </c>
      <c r="H543" s="516" t="s">
        <v>2463</v>
      </c>
      <c r="I543" s="496">
        <v>1</v>
      </c>
      <c r="J543" s="516" t="s">
        <v>2464</v>
      </c>
      <c r="K543" s="112" t="s">
        <v>466</v>
      </c>
      <c r="L543" s="112"/>
      <c r="M543" s="516" t="s">
        <v>2465</v>
      </c>
      <c r="N543" s="504">
        <v>1</v>
      </c>
      <c r="O543" s="516" t="s">
        <v>2466</v>
      </c>
      <c r="P543" s="460" t="s">
        <v>175</v>
      </c>
      <c r="Q543" s="460" t="s">
        <v>175</v>
      </c>
      <c r="R543" s="74">
        <v>44348</v>
      </c>
      <c r="S543" s="75">
        <v>44698</v>
      </c>
      <c r="T543" s="520"/>
      <c r="U543" s="144">
        <f t="shared" si="96"/>
        <v>44698</v>
      </c>
      <c r="V543" s="450">
        <v>44707</v>
      </c>
      <c r="W543" s="603" t="s">
        <v>4200</v>
      </c>
      <c r="X543" s="164">
        <v>1</v>
      </c>
      <c r="Y543" s="1307" t="str">
        <f t="shared" si="97"/>
        <v>Destacado</v>
      </c>
      <c r="Z543" s="159">
        <v>44708</v>
      </c>
      <c r="AA543" s="157" t="s">
        <v>4201</v>
      </c>
      <c r="AB543" s="155" t="s">
        <v>4175</v>
      </c>
      <c r="AC543" s="453"/>
      <c r="AD543" s="114"/>
      <c r="AE543" s="115"/>
      <c r="AF543" s="1386" t="str">
        <f t="shared" si="98"/>
        <v>Sin Avance</v>
      </c>
      <c r="AG543" s="453"/>
      <c r="AH543" s="114"/>
      <c r="AI543" s="451"/>
      <c r="AJ543" s="150"/>
      <c r="AK543" s="116"/>
      <c r="AL543" s="115"/>
      <c r="AM543" s="451" t="str">
        <f t="shared" si="99"/>
        <v>Sin Avance</v>
      </c>
      <c r="AN543" s="463"/>
      <c r="AO543" s="116"/>
      <c r="AP543" s="462"/>
      <c r="AQ543" s="146"/>
      <c r="AR543" s="117"/>
      <c r="AS543" s="115"/>
      <c r="AT543" s="454" t="str">
        <f t="shared" si="100"/>
        <v>Sin Avance</v>
      </c>
      <c r="AU543" s="450"/>
      <c r="AV543" s="116"/>
      <c r="AW543" s="462"/>
      <c r="AX543" s="459"/>
      <c r="AY543" s="147"/>
      <c r="AZ543" s="115"/>
      <c r="BA543" s="451" t="str">
        <f t="shared" si="101"/>
        <v>Sin Avance</v>
      </c>
      <c r="BB543" s="148"/>
      <c r="BC543" s="114"/>
      <c r="BD543" s="114"/>
      <c r="BE543" s="464"/>
      <c r="BF543" s="117"/>
      <c r="BG543" s="118"/>
      <c r="BH543" s="451" t="str">
        <f t="shared" si="102"/>
        <v>Sin Avance</v>
      </c>
      <c r="BI543" s="455"/>
      <c r="BJ543" s="119"/>
      <c r="BK543" s="147"/>
      <c r="BL543" s="456">
        <f t="shared" si="103"/>
        <v>1</v>
      </c>
      <c r="BM543" s="146" t="s">
        <v>96</v>
      </c>
      <c r="BN543" s="462"/>
      <c r="BO543" s="148"/>
      <c r="BP543" s="462"/>
      <c r="BQ543" s="455" t="s">
        <v>96</v>
      </c>
      <c r="BR543" s="119"/>
      <c r="BS543" s="458" t="str">
        <f t="shared" si="104"/>
        <v>Eficaz</v>
      </c>
      <c r="BT543" s="114"/>
      <c r="BU543" s="145"/>
      <c r="BV543" s="673"/>
      <c r="BW543" s="674"/>
    </row>
    <row r="544" spans="1:75" s="675" customFormat="1" ht="41.25" customHeight="1">
      <c r="A544" s="469" t="s">
        <v>4008</v>
      </c>
      <c r="B544" s="692">
        <v>44420</v>
      </c>
      <c r="C544" s="528" t="s">
        <v>3343</v>
      </c>
      <c r="D544" s="524" t="s">
        <v>3258</v>
      </c>
      <c r="E544" s="524" t="s">
        <v>3344</v>
      </c>
      <c r="F544" s="112"/>
      <c r="G544" s="112" t="s">
        <v>658</v>
      </c>
      <c r="H544" s="693" t="s">
        <v>3967</v>
      </c>
      <c r="I544" s="527">
        <v>1</v>
      </c>
      <c r="J544" s="693" t="s">
        <v>3345</v>
      </c>
      <c r="K544" s="112" t="s">
        <v>110</v>
      </c>
      <c r="L544" s="112"/>
      <c r="M544" s="529" t="s">
        <v>3346</v>
      </c>
      <c r="N544" s="528">
        <v>1</v>
      </c>
      <c r="O544" s="529" t="s">
        <v>3347</v>
      </c>
      <c r="P544" s="528" t="s">
        <v>536</v>
      </c>
      <c r="Q544" s="528" t="s">
        <v>1709</v>
      </c>
      <c r="R544" s="85">
        <v>44470</v>
      </c>
      <c r="S544" s="86">
        <v>44757</v>
      </c>
      <c r="T544" s="532"/>
      <c r="U544" s="201">
        <f t="shared" si="96"/>
        <v>44757</v>
      </c>
      <c r="V544" s="533"/>
      <c r="W544" s="534"/>
      <c r="X544" s="535"/>
      <c r="Y544" s="1307" t="str">
        <f t="shared" si="97"/>
        <v>Sin Avance</v>
      </c>
      <c r="Z544" s="536"/>
      <c r="AA544" s="537"/>
      <c r="AB544" s="538"/>
      <c r="AC544" s="637"/>
      <c r="AD544" s="534"/>
      <c r="AE544" s="540"/>
      <c r="AF544" s="451" t="str">
        <f t="shared" si="98"/>
        <v>Sin Avance</v>
      </c>
      <c r="AG544" s="637"/>
      <c r="AH544" s="534"/>
      <c r="AI544" s="541"/>
      <c r="AJ544" s="542"/>
      <c r="AK544" s="543"/>
      <c r="AL544" s="534"/>
      <c r="AM544" s="451" t="str">
        <f t="shared" si="99"/>
        <v>Sin Avance</v>
      </c>
      <c r="AN544" s="544"/>
      <c r="AO544" s="543"/>
      <c r="AP544" s="538"/>
      <c r="AQ544" s="545"/>
      <c r="AR544" s="546"/>
      <c r="AS544" s="535"/>
      <c r="AT544" s="454" t="str">
        <f t="shared" si="100"/>
        <v>Sin Avance</v>
      </c>
      <c r="AU544" s="533"/>
      <c r="AV544" s="543"/>
      <c r="AW544" s="538"/>
      <c r="AX544" s="547"/>
      <c r="AY544" s="548"/>
      <c r="AZ544" s="535"/>
      <c r="BA544" s="451" t="str">
        <f t="shared" si="101"/>
        <v>Sin Avance</v>
      </c>
      <c r="BB544" s="542"/>
      <c r="BC544" s="534"/>
      <c r="BD544" s="534"/>
      <c r="BE544" s="549"/>
      <c r="BF544" s="546"/>
      <c r="BG544" s="550"/>
      <c r="BH544" s="451" t="str">
        <f t="shared" si="102"/>
        <v>Sin Avance</v>
      </c>
      <c r="BI544" s="551"/>
      <c r="BJ544" s="552"/>
      <c r="BK544" s="548"/>
      <c r="BL544" s="223" t="str">
        <f t="shared" si="103"/>
        <v>Sin Avance</v>
      </c>
      <c r="BM544" s="553"/>
      <c r="BN544" s="694"/>
      <c r="BO544" s="542"/>
      <c r="BP544" s="541"/>
      <c r="BQ544" s="553"/>
      <c r="BR544" s="552"/>
      <c r="BS544" s="458" t="str">
        <f t="shared" si="104"/>
        <v>En Ejecución</v>
      </c>
      <c r="BT544" s="552"/>
      <c r="BU544" s="554"/>
      <c r="BV544" s="673"/>
      <c r="BW544" s="674"/>
    </row>
    <row r="545" spans="1:78" s="120" customFormat="1" ht="57" customHeight="1">
      <c r="A545" s="469" t="s">
        <v>4008</v>
      </c>
      <c r="B545" s="470">
        <v>44420</v>
      </c>
      <c r="C545" s="496" t="s">
        <v>1686</v>
      </c>
      <c r="D545" s="515" t="s">
        <v>3258</v>
      </c>
      <c r="E545" s="515" t="s">
        <v>3285</v>
      </c>
      <c r="F545" s="112"/>
      <c r="G545" s="112" t="s">
        <v>658</v>
      </c>
      <c r="H545" s="572" t="s">
        <v>3286</v>
      </c>
      <c r="I545" s="496">
        <v>1</v>
      </c>
      <c r="J545" s="572" t="s">
        <v>3287</v>
      </c>
      <c r="K545" s="112" t="s">
        <v>466</v>
      </c>
      <c r="L545" s="112"/>
      <c r="M545" s="460" t="s">
        <v>3279</v>
      </c>
      <c r="N545" s="496">
        <v>2</v>
      </c>
      <c r="O545" s="460" t="s">
        <v>3288</v>
      </c>
      <c r="P545" s="496" t="s">
        <v>536</v>
      </c>
      <c r="Q545" s="496" t="s">
        <v>536</v>
      </c>
      <c r="R545" s="80">
        <v>44470</v>
      </c>
      <c r="S545" s="79">
        <v>44788</v>
      </c>
      <c r="T545" s="25"/>
      <c r="U545" s="201">
        <f t="shared" si="96"/>
        <v>44788</v>
      </c>
      <c r="V545" s="450">
        <v>44593</v>
      </c>
      <c r="W545" s="573" t="s">
        <v>3993</v>
      </c>
      <c r="X545" s="115"/>
      <c r="Y545" s="1307" t="str">
        <f t="shared" si="97"/>
        <v>Sin Avance</v>
      </c>
      <c r="Z545" s="461">
        <v>44620</v>
      </c>
      <c r="AA545" s="574" t="s">
        <v>3999</v>
      </c>
      <c r="AB545" s="462" t="s">
        <v>740</v>
      </c>
      <c r="AC545" s="502"/>
      <c r="AD545" s="114"/>
      <c r="AE545" s="114"/>
      <c r="AF545" s="451" t="str">
        <f t="shared" si="98"/>
        <v>Sin Avance</v>
      </c>
      <c r="AG545" s="114"/>
      <c r="AH545" s="114"/>
      <c r="AI545" s="451"/>
      <c r="AJ545" s="148"/>
      <c r="AK545" s="116"/>
      <c r="AL545" s="114"/>
      <c r="AM545" s="451" t="str">
        <f t="shared" si="99"/>
        <v>Sin Avance</v>
      </c>
      <c r="AN545" s="463"/>
      <c r="AO545" s="116"/>
      <c r="AP545" s="462"/>
      <c r="AQ545" s="146"/>
      <c r="AR545" s="117"/>
      <c r="AS545" s="115"/>
      <c r="AT545" s="454" t="str">
        <f t="shared" si="100"/>
        <v>Sin Avance</v>
      </c>
      <c r="AU545" s="450"/>
      <c r="AV545" s="116"/>
      <c r="AW545" s="462"/>
      <c r="AX545" s="459"/>
      <c r="AY545" s="147"/>
      <c r="AZ545" s="115"/>
      <c r="BA545" s="451" t="str">
        <f t="shared" si="101"/>
        <v>Sin Avance</v>
      </c>
      <c r="BB545" s="148"/>
      <c r="BC545" s="114"/>
      <c r="BD545" s="114"/>
      <c r="BE545" s="464"/>
      <c r="BF545" s="117"/>
      <c r="BG545" s="118"/>
      <c r="BH545" s="451" t="str">
        <f t="shared" si="102"/>
        <v>Sin Avance</v>
      </c>
      <c r="BI545" s="455"/>
      <c r="BJ545" s="119"/>
      <c r="BK545" s="147"/>
      <c r="BL545" s="456">
        <f t="shared" si="103"/>
        <v>0</v>
      </c>
      <c r="BM545" s="350"/>
      <c r="BN545" s="119"/>
      <c r="BO545" s="114"/>
      <c r="BP545" s="451"/>
      <c r="BQ545" s="350"/>
      <c r="BR545" s="119"/>
      <c r="BS545" s="458" t="str">
        <f t="shared" si="104"/>
        <v>En Ejecución</v>
      </c>
      <c r="BT545" s="119"/>
      <c r="BU545" s="250"/>
      <c r="BV545" s="442"/>
      <c r="BW545" s="229"/>
    </row>
    <row r="546" spans="1:78" s="120" customFormat="1" ht="40.5" customHeight="1">
      <c r="A546" s="469" t="s">
        <v>4008</v>
      </c>
      <c r="B546" s="470">
        <v>44420</v>
      </c>
      <c r="C546" s="496" t="s">
        <v>1686</v>
      </c>
      <c r="D546" s="515" t="s">
        <v>3258</v>
      </c>
      <c r="E546" s="515" t="s">
        <v>3285</v>
      </c>
      <c r="F546" s="112"/>
      <c r="G546" s="112" t="s">
        <v>658</v>
      </c>
      <c r="H546" s="572" t="s">
        <v>3286</v>
      </c>
      <c r="I546" s="496">
        <v>2</v>
      </c>
      <c r="J546" s="572" t="s">
        <v>3282</v>
      </c>
      <c r="K546" s="112" t="s">
        <v>466</v>
      </c>
      <c r="L546" s="112"/>
      <c r="M546" s="460" t="s">
        <v>3283</v>
      </c>
      <c r="N546" s="496">
        <v>1</v>
      </c>
      <c r="O546" s="460" t="s">
        <v>3284</v>
      </c>
      <c r="P546" s="496" t="s">
        <v>536</v>
      </c>
      <c r="Q546" s="496" t="s">
        <v>536</v>
      </c>
      <c r="R546" s="80">
        <v>44470</v>
      </c>
      <c r="S546" s="79">
        <v>44804</v>
      </c>
      <c r="T546" s="25"/>
      <c r="U546" s="201">
        <f t="shared" si="96"/>
        <v>44804</v>
      </c>
      <c r="V546" s="450">
        <v>44593</v>
      </c>
      <c r="W546" s="573" t="s">
        <v>3993</v>
      </c>
      <c r="X546" s="115"/>
      <c r="Y546" s="1307" t="str">
        <f t="shared" si="97"/>
        <v>Sin Avance</v>
      </c>
      <c r="Z546" s="461">
        <v>44620</v>
      </c>
      <c r="AA546" s="574" t="s">
        <v>4000</v>
      </c>
      <c r="AB546" s="462" t="s">
        <v>740</v>
      </c>
      <c r="AC546" s="502"/>
      <c r="AD546" s="114"/>
      <c r="AE546" s="114"/>
      <c r="AF546" s="451" t="str">
        <f t="shared" si="98"/>
        <v>Sin Avance</v>
      </c>
      <c r="AG546" s="114"/>
      <c r="AH546" s="114"/>
      <c r="AI546" s="451"/>
      <c r="AJ546" s="148"/>
      <c r="AK546" s="116"/>
      <c r="AL546" s="114"/>
      <c r="AM546" s="451" t="str">
        <f t="shared" si="99"/>
        <v>Sin Avance</v>
      </c>
      <c r="AN546" s="463"/>
      <c r="AO546" s="116"/>
      <c r="AP546" s="462"/>
      <c r="AQ546" s="146"/>
      <c r="AR546" s="117"/>
      <c r="AS546" s="115"/>
      <c r="AT546" s="454" t="str">
        <f t="shared" si="100"/>
        <v>Sin Avance</v>
      </c>
      <c r="AU546" s="450"/>
      <c r="AV546" s="116"/>
      <c r="AW546" s="462"/>
      <c r="AX546" s="459"/>
      <c r="AY546" s="147"/>
      <c r="AZ546" s="115"/>
      <c r="BA546" s="451" t="str">
        <f t="shared" si="101"/>
        <v>Sin Avance</v>
      </c>
      <c r="BB546" s="148"/>
      <c r="BC546" s="114"/>
      <c r="BD546" s="114"/>
      <c r="BE546" s="464"/>
      <c r="BF546" s="117"/>
      <c r="BG546" s="118"/>
      <c r="BH546" s="451" t="str">
        <f t="shared" si="102"/>
        <v>Sin Avance</v>
      </c>
      <c r="BI546" s="455"/>
      <c r="BJ546" s="119"/>
      <c r="BK546" s="147"/>
      <c r="BL546" s="456">
        <f t="shared" si="103"/>
        <v>0</v>
      </c>
      <c r="BM546" s="350"/>
      <c r="BN546" s="119"/>
      <c r="BO546" s="114"/>
      <c r="BP546" s="451"/>
      <c r="BQ546" s="350"/>
      <c r="BR546" s="119"/>
      <c r="BS546" s="458" t="str">
        <f t="shared" si="104"/>
        <v>En Ejecución</v>
      </c>
      <c r="BT546" s="119"/>
      <c r="BU546" s="250"/>
      <c r="BV546" s="442"/>
      <c r="BW546" s="229"/>
    </row>
    <row r="547" spans="1:78" s="120" customFormat="1" ht="45" customHeight="1">
      <c r="A547" s="469" t="s">
        <v>4008</v>
      </c>
      <c r="B547" s="470">
        <v>44420</v>
      </c>
      <c r="C547" s="496" t="s">
        <v>3326</v>
      </c>
      <c r="D547" s="515" t="s">
        <v>3258</v>
      </c>
      <c r="E547" s="515" t="s">
        <v>3327</v>
      </c>
      <c r="F547" s="112"/>
      <c r="G547" s="112" t="s">
        <v>658</v>
      </c>
      <c r="H547" s="572" t="s">
        <v>3328</v>
      </c>
      <c r="I547" s="496" t="s">
        <v>3261</v>
      </c>
      <c r="J547" s="572" t="s">
        <v>3329</v>
      </c>
      <c r="K547" s="112" t="s">
        <v>110</v>
      </c>
      <c r="L547" s="112"/>
      <c r="M547" s="460" t="s">
        <v>3330</v>
      </c>
      <c r="N547" s="496">
        <v>1</v>
      </c>
      <c r="O547" s="460" t="s">
        <v>3331</v>
      </c>
      <c r="P547" s="496" t="s">
        <v>3265</v>
      </c>
      <c r="Q547" s="496" t="s">
        <v>3265</v>
      </c>
      <c r="R547" s="89">
        <v>44470</v>
      </c>
      <c r="S547" s="79">
        <v>44772</v>
      </c>
      <c r="T547" s="48"/>
      <c r="U547" s="201">
        <f t="shared" si="96"/>
        <v>44772</v>
      </c>
      <c r="V547" s="450">
        <v>44592</v>
      </c>
      <c r="W547" s="114" t="s">
        <v>3975</v>
      </c>
      <c r="X547" s="115">
        <v>0.45</v>
      </c>
      <c r="Y547" s="1307" t="str">
        <f t="shared" si="97"/>
        <v>No Satisfactorio</v>
      </c>
      <c r="Z547" s="450">
        <v>44592</v>
      </c>
      <c r="AA547" s="116" t="s">
        <v>3976</v>
      </c>
      <c r="AB547" s="462" t="s">
        <v>3974</v>
      </c>
      <c r="AC547" s="502"/>
      <c r="AD547" s="114"/>
      <c r="AE547" s="114"/>
      <c r="AF547" s="451" t="str">
        <f t="shared" si="98"/>
        <v>Sin Avance</v>
      </c>
      <c r="AG547" s="114"/>
      <c r="AH547" s="114"/>
      <c r="AI547" s="451"/>
      <c r="AJ547" s="148"/>
      <c r="AK547" s="116"/>
      <c r="AL547" s="114"/>
      <c r="AM547" s="451" t="str">
        <f t="shared" si="99"/>
        <v>Sin Avance</v>
      </c>
      <c r="AN547" s="463"/>
      <c r="AO547" s="116"/>
      <c r="AP547" s="462"/>
      <c r="AQ547" s="146"/>
      <c r="AR547" s="117"/>
      <c r="AS547" s="115"/>
      <c r="AT547" s="454" t="str">
        <f t="shared" si="100"/>
        <v>Sin Avance</v>
      </c>
      <c r="AU547" s="450"/>
      <c r="AV547" s="116"/>
      <c r="AW547" s="462"/>
      <c r="AX547" s="459"/>
      <c r="AY547" s="147"/>
      <c r="AZ547" s="115"/>
      <c r="BA547" s="451" t="str">
        <f t="shared" si="101"/>
        <v>Sin Avance</v>
      </c>
      <c r="BB547" s="148"/>
      <c r="BC547" s="114"/>
      <c r="BD547" s="114"/>
      <c r="BE547" s="464"/>
      <c r="BF547" s="117"/>
      <c r="BG547" s="118"/>
      <c r="BH547" s="451" t="str">
        <f t="shared" si="102"/>
        <v>Sin Avance</v>
      </c>
      <c r="BI547" s="455"/>
      <c r="BJ547" s="119"/>
      <c r="BK547" s="147"/>
      <c r="BL547" s="456">
        <f t="shared" si="103"/>
        <v>0.45</v>
      </c>
      <c r="BM547" s="350"/>
      <c r="BN547" s="457"/>
      <c r="BO547" s="148"/>
      <c r="BP547" s="451"/>
      <c r="BQ547" s="350"/>
      <c r="BR547" s="119"/>
      <c r="BS547" s="458" t="str">
        <f t="shared" si="104"/>
        <v>En Ejecución</v>
      </c>
      <c r="BT547" s="119"/>
      <c r="BU547" s="250"/>
      <c r="BV547" s="442"/>
      <c r="BW547" s="229"/>
    </row>
    <row r="548" spans="1:78" s="1228" customFormat="1" ht="47.25" customHeight="1">
      <c r="A548" s="112" t="s">
        <v>131</v>
      </c>
      <c r="B548" s="121">
        <v>44460</v>
      </c>
      <c r="C548" s="122" t="s">
        <v>328</v>
      </c>
      <c r="D548" s="695" t="s">
        <v>3372</v>
      </c>
      <c r="E548" s="696" t="s">
        <v>3373</v>
      </c>
      <c r="F548" s="697" t="s">
        <v>98</v>
      </c>
      <c r="G548" s="698" t="s">
        <v>1335</v>
      </c>
      <c r="H548" s="699" t="s">
        <v>3374</v>
      </c>
      <c r="I548" s="700">
        <v>1</v>
      </c>
      <c r="J548" s="699" t="s">
        <v>3375</v>
      </c>
      <c r="K548" s="697" t="s">
        <v>110</v>
      </c>
      <c r="L548" s="698" t="s">
        <v>3376</v>
      </c>
      <c r="M548" s="698" t="s">
        <v>3377</v>
      </c>
      <c r="N548" s="701">
        <v>100</v>
      </c>
      <c r="O548" s="698" t="s">
        <v>3377</v>
      </c>
      <c r="P548" s="698" t="s">
        <v>1335</v>
      </c>
      <c r="Q548" s="698" t="s">
        <v>1335</v>
      </c>
      <c r="R548" s="702">
        <v>44473</v>
      </c>
      <c r="S548" s="702">
        <v>44824</v>
      </c>
      <c r="T548" s="1211"/>
      <c r="U548" s="703">
        <f t="shared" si="96"/>
        <v>44824</v>
      </c>
      <c r="V548" s="1212"/>
      <c r="W548" s="1213"/>
      <c r="X548" s="1214"/>
      <c r="Y548" s="1302" t="str">
        <f t="shared" si="97"/>
        <v>Sin Avance</v>
      </c>
      <c r="Z548" s="1215"/>
      <c r="AA548" s="1216"/>
      <c r="AB548" s="1217"/>
      <c r="AC548" s="721"/>
      <c r="AD548" s="1213"/>
      <c r="AE548" s="1214"/>
      <c r="AF548" s="704" t="str">
        <f t="shared" si="98"/>
        <v>Sin Avance</v>
      </c>
      <c r="AG548" s="721"/>
      <c r="AH548" s="1213"/>
      <c r="AI548" s="704"/>
      <c r="AJ548" s="721"/>
      <c r="AK548" s="1216"/>
      <c r="AL548" s="1214"/>
      <c r="AM548" s="704" t="str">
        <f t="shared" si="99"/>
        <v>Sin Avance</v>
      </c>
      <c r="AN548" s="1218"/>
      <c r="AO548" s="1216"/>
      <c r="AP548" s="1217"/>
      <c r="AQ548" s="722"/>
      <c r="AR548" s="1219"/>
      <c r="AS548" s="1214"/>
      <c r="AT548" s="705" t="str">
        <f t="shared" si="100"/>
        <v>Sin Avance</v>
      </c>
      <c r="AU548" s="1212"/>
      <c r="AV548" s="1216"/>
      <c r="AW548" s="1217"/>
      <c r="AX548" s="1220"/>
      <c r="AY548" s="1221"/>
      <c r="AZ548" s="1214"/>
      <c r="BA548" s="704" t="str">
        <f t="shared" si="101"/>
        <v>Sin Avance</v>
      </c>
      <c r="BB548" s="723"/>
      <c r="BC548" s="1213"/>
      <c r="BD548" s="1213"/>
      <c r="BE548" s="1222"/>
      <c r="BF548" s="1219"/>
      <c r="BG548" s="1223"/>
      <c r="BH548" s="704" t="str">
        <f t="shared" si="102"/>
        <v>Sin Avance</v>
      </c>
      <c r="BI548" s="1224"/>
      <c r="BJ548" s="1225"/>
      <c r="BK548" s="1221"/>
      <c r="BL548" s="223" t="str">
        <f t="shared" si="103"/>
        <v>Sin Avance</v>
      </c>
      <c r="BM548" s="722"/>
      <c r="BN548" s="1216"/>
      <c r="BO548" s="1213"/>
      <c r="BP548" s="1216"/>
      <c r="BQ548" s="1225"/>
      <c r="BR548" s="1225"/>
      <c r="BS548" s="706" t="str">
        <f t="shared" si="104"/>
        <v>En Ejecución</v>
      </c>
      <c r="BT548" s="1213"/>
      <c r="BU548" s="1226"/>
      <c r="BV548" s="1227"/>
      <c r="BW548" s="725"/>
    </row>
    <row r="549" spans="1:78" s="1246" customFormat="1" ht="47.25" customHeight="1">
      <c r="A549" s="697" t="s">
        <v>131</v>
      </c>
      <c r="B549" s="707">
        <v>44460</v>
      </c>
      <c r="C549" s="708" t="s">
        <v>3378</v>
      </c>
      <c r="D549" s="709" t="s">
        <v>3372</v>
      </c>
      <c r="E549" s="710" t="s">
        <v>3379</v>
      </c>
      <c r="F549" s="711" t="s">
        <v>98</v>
      </c>
      <c r="G549" s="712" t="s">
        <v>3380</v>
      </c>
      <c r="H549" s="713" t="s">
        <v>3381</v>
      </c>
      <c r="I549" s="714">
        <v>1</v>
      </c>
      <c r="J549" s="713" t="s">
        <v>3382</v>
      </c>
      <c r="K549" s="711" t="s">
        <v>110</v>
      </c>
      <c r="L549" s="712" t="s">
        <v>3383</v>
      </c>
      <c r="M549" s="712" t="s">
        <v>3384</v>
      </c>
      <c r="N549" s="715">
        <v>1</v>
      </c>
      <c r="O549" s="712" t="s">
        <v>3384</v>
      </c>
      <c r="P549" s="712" t="s">
        <v>3380</v>
      </c>
      <c r="Q549" s="712" t="s">
        <v>3380</v>
      </c>
      <c r="R549" s="716">
        <v>44470</v>
      </c>
      <c r="S549" s="716">
        <v>44824</v>
      </c>
      <c r="T549" s="1229"/>
      <c r="U549" s="717">
        <f t="shared" si="96"/>
        <v>44824</v>
      </c>
      <c r="V549" s="1230"/>
      <c r="W549" s="1231"/>
      <c r="X549" s="1232"/>
      <c r="Y549" s="1308" t="str">
        <f t="shared" si="97"/>
        <v>Sin Avance</v>
      </c>
      <c r="Z549" s="1233"/>
      <c r="AA549" s="1234"/>
      <c r="AB549" s="1235"/>
      <c r="AC549" s="721"/>
      <c r="AD549" s="1231"/>
      <c r="AE549" s="1232"/>
      <c r="AF549" s="718" t="str">
        <f t="shared" si="98"/>
        <v>Sin Avance</v>
      </c>
      <c r="AG549" s="721"/>
      <c r="AH549" s="1231"/>
      <c r="AI549" s="718"/>
      <c r="AJ549" s="721"/>
      <c r="AK549" s="1234"/>
      <c r="AL549" s="1232"/>
      <c r="AM549" s="718" t="str">
        <f t="shared" si="99"/>
        <v>Sin Avance</v>
      </c>
      <c r="AN549" s="1236"/>
      <c r="AO549" s="1234"/>
      <c r="AP549" s="1235"/>
      <c r="AQ549" s="722"/>
      <c r="AR549" s="1237"/>
      <c r="AS549" s="1232"/>
      <c r="AT549" s="719" t="str">
        <f t="shared" si="100"/>
        <v>Sin Avance</v>
      </c>
      <c r="AU549" s="1230"/>
      <c r="AV549" s="1234"/>
      <c r="AW549" s="1235"/>
      <c r="AX549" s="1238"/>
      <c r="AY549" s="1239"/>
      <c r="AZ549" s="1232"/>
      <c r="BA549" s="718" t="str">
        <f t="shared" si="101"/>
        <v>Sin Avance</v>
      </c>
      <c r="BB549" s="723"/>
      <c r="BC549" s="1231"/>
      <c r="BD549" s="1231"/>
      <c r="BE549" s="1240"/>
      <c r="BF549" s="1237"/>
      <c r="BG549" s="1241"/>
      <c r="BH549" s="718" t="str">
        <f t="shared" si="102"/>
        <v>Sin Avance</v>
      </c>
      <c r="BI549" s="1242"/>
      <c r="BJ549" s="1243"/>
      <c r="BK549" s="1239"/>
      <c r="BL549" s="223" t="str">
        <f t="shared" si="103"/>
        <v>Sin Avance</v>
      </c>
      <c r="BM549" s="722"/>
      <c r="BN549" s="1234"/>
      <c r="BO549" s="1231"/>
      <c r="BP549" s="1234"/>
      <c r="BQ549" s="1243"/>
      <c r="BR549" s="1243"/>
      <c r="BS549" s="720" t="str">
        <f t="shared" si="104"/>
        <v>En Ejecución</v>
      </c>
      <c r="BT549" s="1231"/>
      <c r="BU549" s="1244"/>
      <c r="BV549" s="1245"/>
      <c r="BW549" s="725"/>
    </row>
    <row r="550" spans="1:78" s="1129" customFormat="1" ht="47.25" customHeight="1">
      <c r="A550" s="778" t="s">
        <v>131</v>
      </c>
      <c r="B550" s="1133">
        <v>44460</v>
      </c>
      <c r="C550" s="1247" t="s">
        <v>599</v>
      </c>
      <c r="D550" s="1108" t="s">
        <v>3372</v>
      </c>
      <c r="E550" s="1164" t="s">
        <v>3385</v>
      </c>
      <c r="F550" s="778" t="s">
        <v>98</v>
      </c>
      <c r="G550" s="1248" t="s">
        <v>2104</v>
      </c>
      <c r="H550" s="1249" t="s">
        <v>3386</v>
      </c>
      <c r="I550" s="1250">
        <v>1</v>
      </c>
      <c r="J550" s="1249" t="s">
        <v>3387</v>
      </c>
      <c r="K550" s="778" t="s">
        <v>110</v>
      </c>
      <c r="L550" s="1248" t="s">
        <v>3388</v>
      </c>
      <c r="M550" s="1248" t="s">
        <v>3389</v>
      </c>
      <c r="N550" s="1248">
        <v>1</v>
      </c>
      <c r="O550" s="1248" t="s">
        <v>3389</v>
      </c>
      <c r="P550" s="779" t="s">
        <v>4245</v>
      </c>
      <c r="Q550" s="779" t="s">
        <v>4245</v>
      </c>
      <c r="R550" s="1251">
        <v>44470</v>
      </c>
      <c r="S550" s="1251">
        <v>44824</v>
      </c>
      <c r="T550" s="783"/>
      <c r="U550" s="1193">
        <f>S550+T550</f>
        <v>44824</v>
      </c>
      <c r="V550" s="1113">
        <v>44609</v>
      </c>
      <c r="W550" s="1116" t="s">
        <v>4026</v>
      </c>
      <c r="X550" s="1119">
        <v>0.7</v>
      </c>
      <c r="Y550" s="1321" t="str">
        <f t="shared" si="97"/>
        <v>No Satisfactorio</v>
      </c>
      <c r="Z550" s="1118">
        <v>44610</v>
      </c>
      <c r="AA550" s="1117" t="s">
        <v>4027</v>
      </c>
      <c r="AB550" s="1117" t="s">
        <v>584</v>
      </c>
      <c r="AC550" s="1113"/>
      <c r="AD550" s="1116"/>
      <c r="AE550" s="1119"/>
      <c r="AF550" s="1322" t="str">
        <f t="shared" si="98"/>
        <v>Sin Avance</v>
      </c>
      <c r="AG550" s="1113"/>
      <c r="AH550" s="1116"/>
      <c r="AI550" s="1116"/>
      <c r="AJ550" s="1113"/>
      <c r="AK550" s="1117"/>
      <c r="AL550" s="1119"/>
      <c r="AM550" s="1116" t="str">
        <f t="shared" si="99"/>
        <v>Sin Avance</v>
      </c>
      <c r="AN550" s="1117"/>
      <c r="AO550" s="1117"/>
      <c r="AP550" s="1117"/>
      <c r="AQ550" s="1117"/>
      <c r="AR550" s="1114"/>
      <c r="AS550" s="1119"/>
      <c r="AT550" s="1120" t="str">
        <f t="shared" si="100"/>
        <v>Sin Avance</v>
      </c>
      <c r="AU550" s="1113"/>
      <c r="AV550" s="1117"/>
      <c r="AW550" s="1117"/>
      <c r="AX550" s="1116"/>
      <c r="AY550" s="1114"/>
      <c r="AZ550" s="1119"/>
      <c r="BA550" s="1116" t="str">
        <f t="shared" si="101"/>
        <v>Sin Avance</v>
      </c>
      <c r="BB550" s="1116"/>
      <c r="BC550" s="1116"/>
      <c r="BD550" s="1116"/>
      <c r="BE550" s="1114"/>
      <c r="BF550" s="1114"/>
      <c r="BG550" s="1121"/>
      <c r="BH550" s="1116" t="str">
        <f t="shared" si="102"/>
        <v>Sin Avance</v>
      </c>
      <c r="BI550" s="1122"/>
      <c r="BJ550" s="1122"/>
      <c r="BK550" s="1114"/>
      <c r="BL550" s="1135">
        <f t="shared" si="103"/>
        <v>0.7</v>
      </c>
      <c r="BM550" s="1117"/>
      <c r="BN550" s="1117"/>
      <c r="BO550" s="1116"/>
      <c r="BP550" s="1117"/>
      <c r="BQ550" s="1122"/>
      <c r="BR550" s="1122"/>
      <c r="BS550" s="1125" t="str">
        <f t="shared" si="104"/>
        <v>En Ejecución</v>
      </c>
      <c r="BT550" s="1116"/>
      <c r="BU550" s="1127"/>
      <c r="BV550" s="1128"/>
      <c r="BZ550" s="725"/>
    </row>
    <row r="551" spans="1:78" s="1129" customFormat="1" ht="47.25" customHeight="1">
      <c r="A551" s="778" t="s">
        <v>131</v>
      </c>
      <c r="B551" s="1133">
        <v>44460</v>
      </c>
      <c r="C551" s="1247" t="s">
        <v>599</v>
      </c>
      <c r="D551" s="1108" t="s">
        <v>3372</v>
      </c>
      <c r="E551" s="1164" t="s">
        <v>3385</v>
      </c>
      <c r="F551" s="778" t="s">
        <v>98</v>
      </c>
      <c r="G551" s="1248" t="s">
        <v>2104</v>
      </c>
      <c r="H551" s="1249" t="s">
        <v>3386</v>
      </c>
      <c r="I551" s="1250">
        <v>2</v>
      </c>
      <c r="J551" s="1249" t="s">
        <v>3390</v>
      </c>
      <c r="K551" s="778" t="s">
        <v>110</v>
      </c>
      <c r="L551" s="1252" t="s">
        <v>3391</v>
      </c>
      <c r="M551" s="1248" t="s">
        <v>3392</v>
      </c>
      <c r="N551" s="1248">
        <v>24</v>
      </c>
      <c r="O551" s="1248" t="s">
        <v>3392</v>
      </c>
      <c r="P551" s="779" t="s">
        <v>4245</v>
      </c>
      <c r="Q551" s="779" t="s">
        <v>4245</v>
      </c>
      <c r="R551" s="1251">
        <v>44470</v>
      </c>
      <c r="S551" s="1251">
        <v>44824</v>
      </c>
      <c r="T551" s="783"/>
      <c r="U551" s="1193">
        <f t="shared" ref="U551" si="105">S551+T551</f>
        <v>44824</v>
      </c>
      <c r="V551" s="1113"/>
      <c r="W551" s="1116"/>
      <c r="X551" s="1119"/>
      <c r="Y551" s="1321" t="str">
        <f t="shared" si="97"/>
        <v>Sin Avance</v>
      </c>
      <c r="Z551" s="1118"/>
      <c r="AA551" s="1117"/>
      <c r="AB551" s="1117"/>
      <c r="AC551" s="1113"/>
      <c r="AD551" s="1116"/>
      <c r="AE551" s="1119"/>
      <c r="AF551" s="1322" t="str">
        <f t="shared" si="98"/>
        <v>Sin Avance</v>
      </c>
      <c r="AG551" s="1113"/>
      <c r="AH551" s="1116"/>
      <c r="AI551" s="1116"/>
      <c r="AJ551" s="1113"/>
      <c r="AK551" s="1117"/>
      <c r="AL551" s="1119"/>
      <c r="AM551" s="1116" t="str">
        <f t="shared" si="99"/>
        <v>Sin Avance</v>
      </c>
      <c r="AN551" s="1117"/>
      <c r="AO551" s="1117"/>
      <c r="AP551" s="1117"/>
      <c r="AQ551" s="1117"/>
      <c r="AR551" s="1114"/>
      <c r="AS551" s="1119"/>
      <c r="AT551" s="1120" t="str">
        <f t="shared" si="100"/>
        <v>Sin Avance</v>
      </c>
      <c r="AU551" s="1113"/>
      <c r="AV551" s="1117"/>
      <c r="AW551" s="1117"/>
      <c r="AX551" s="1116"/>
      <c r="AY551" s="1114"/>
      <c r="AZ551" s="1119"/>
      <c r="BA551" s="1116" t="str">
        <f t="shared" si="101"/>
        <v>Sin Avance</v>
      </c>
      <c r="BB551" s="1116"/>
      <c r="BC551" s="1116"/>
      <c r="BD551" s="1116"/>
      <c r="BE551" s="1114"/>
      <c r="BF551" s="1114"/>
      <c r="BG551" s="1121"/>
      <c r="BH551" s="1116" t="str">
        <f t="shared" si="102"/>
        <v>Sin Avance</v>
      </c>
      <c r="BI551" s="1122"/>
      <c r="BJ551" s="1122"/>
      <c r="BK551" s="1114"/>
      <c r="BL551" s="223" t="str">
        <f t="shared" si="103"/>
        <v>Sin Avance</v>
      </c>
      <c r="BM551" s="1117"/>
      <c r="BN551" s="1117"/>
      <c r="BO551" s="1116"/>
      <c r="BP551" s="1117"/>
      <c r="BQ551" s="1122"/>
      <c r="BR551" s="1122"/>
      <c r="BS551" s="1125" t="str">
        <f t="shared" si="104"/>
        <v>En Ejecución</v>
      </c>
      <c r="BT551" s="1116"/>
      <c r="BU551" s="1127"/>
      <c r="BV551" s="1128"/>
      <c r="BZ551" s="725"/>
    </row>
    <row r="552" spans="1:78" s="1129" customFormat="1" ht="47.25" customHeight="1">
      <c r="A552" s="778" t="s">
        <v>131</v>
      </c>
      <c r="B552" s="1133">
        <v>44460</v>
      </c>
      <c r="C552" s="1247" t="s">
        <v>533</v>
      </c>
      <c r="D552" s="1108" t="s">
        <v>3372</v>
      </c>
      <c r="E552" s="1164" t="s">
        <v>3393</v>
      </c>
      <c r="F552" s="778" t="s">
        <v>98</v>
      </c>
      <c r="G552" s="1248" t="s">
        <v>2104</v>
      </c>
      <c r="H552" s="1249" t="s">
        <v>3386</v>
      </c>
      <c r="I552" s="1250">
        <v>1</v>
      </c>
      <c r="J552" s="1249" t="s">
        <v>3387</v>
      </c>
      <c r="K552" s="778" t="s">
        <v>110</v>
      </c>
      <c r="L552" s="1248" t="s">
        <v>3388</v>
      </c>
      <c r="M552" s="1248" t="s">
        <v>3389</v>
      </c>
      <c r="N552" s="1248">
        <v>1</v>
      </c>
      <c r="O552" s="1248" t="s">
        <v>3389</v>
      </c>
      <c r="P552" s="779" t="s">
        <v>4245</v>
      </c>
      <c r="Q552" s="779" t="s">
        <v>4245</v>
      </c>
      <c r="R552" s="1251">
        <v>44470</v>
      </c>
      <c r="S552" s="1251">
        <v>44824</v>
      </c>
      <c r="T552" s="783"/>
      <c r="U552" s="1193">
        <f>S552+T552</f>
        <v>44824</v>
      </c>
      <c r="V552" s="1113">
        <v>44609</v>
      </c>
      <c r="W552" s="1116" t="s">
        <v>4026</v>
      </c>
      <c r="X552" s="1119">
        <v>0.7</v>
      </c>
      <c r="Y552" s="1321" t="str">
        <f t="shared" si="97"/>
        <v>No Satisfactorio</v>
      </c>
      <c r="Z552" s="1118">
        <v>44610</v>
      </c>
      <c r="AA552" s="1117" t="s">
        <v>4027</v>
      </c>
      <c r="AB552" s="1117" t="s">
        <v>584</v>
      </c>
      <c r="AC552" s="1113"/>
      <c r="AD552" s="1116"/>
      <c r="AE552" s="1119"/>
      <c r="AF552" s="1322" t="str">
        <f t="shared" si="98"/>
        <v>Sin Avance</v>
      </c>
      <c r="AG552" s="1113"/>
      <c r="AH552" s="1116"/>
      <c r="AI552" s="1116"/>
      <c r="AJ552" s="1113"/>
      <c r="AK552" s="1117"/>
      <c r="AL552" s="1119"/>
      <c r="AM552" s="1116" t="str">
        <f t="shared" si="99"/>
        <v>Sin Avance</v>
      </c>
      <c r="AN552" s="1117"/>
      <c r="AO552" s="1117"/>
      <c r="AP552" s="1117"/>
      <c r="AQ552" s="1117"/>
      <c r="AR552" s="1114"/>
      <c r="AS552" s="1119"/>
      <c r="AT552" s="1120" t="str">
        <f t="shared" si="100"/>
        <v>Sin Avance</v>
      </c>
      <c r="AU552" s="1113"/>
      <c r="AV552" s="1117"/>
      <c r="AW552" s="1117"/>
      <c r="AX552" s="1116"/>
      <c r="AY552" s="1114"/>
      <c r="AZ552" s="1119"/>
      <c r="BA552" s="1116" t="str">
        <f t="shared" si="101"/>
        <v>Sin Avance</v>
      </c>
      <c r="BB552" s="1116"/>
      <c r="BC552" s="1116"/>
      <c r="BD552" s="1116"/>
      <c r="BE552" s="1114"/>
      <c r="BF552" s="1114"/>
      <c r="BG552" s="1121"/>
      <c r="BH552" s="1116" t="str">
        <f t="shared" si="102"/>
        <v>Sin Avance</v>
      </c>
      <c r="BI552" s="1122"/>
      <c r="BJ552" s="1122"/>
      <c r="BK552" s="1114"/>
      <c r="BL552" s="1135">
        <f t="shared" si="103"/>
        <v>0.7</v>
      </c>
      <c r="BM552" s="1117"/>
      <c r="BN552" s="1117"/>
      <c r="BO552" s="1116"/>
      <c r="BP552" s="1117"/>
      <c r="BQ552" s="1122"/>
      <c r="BR552" s="1122"/>
      <c r="BS552" s="1125" t="str">
        <f t="shared" si="104"/>
        <v>En Ejecución</v>
      </c>
      <c r="BT552" s="1116"/>
      <c r="BU552" s="1127"/>
      <c r="BV552" s="1128"/>
      <c r="BZ552" s="725"/>
    </row>
    <row r="553" spans="1:78" s="1129" customFormat="1" ht="47.25" customHeight="1">
      <c r="A553" s="778" t="s">
        <v>131</v>
      </c>
      <c r="B553" s="1133">
        <v>44460</v>
      </c>
      <c r="C553" s="1247" t="s">
        <v>533</v>
      </c>
      <c r="D553" s="1108" t="s">
        <v>3372</v>
      </c>
      <c r="E553" s="1164" t="s">
        <v>3393</v>
      </c>
      <c r="F553" s="778" t="s">
        <v>98</v>
      </c>
      <c r="G553" s="1248" t="s">
        <v>2104</v>
      </c>
      <c r="H553" s="1249" t="s">
        <v>3386</v>
      </c>
      <c r="I553" s="1250">
        <v>2</v>
      </c>
      <c r="J553" s="1249" t="s">
        <v>3390</v>
      </c>
      <c r="K553" s="778" t="s">
        <v>110</v>
      </c>
      <c r="L553" s="1252" t="s">
        <v>3391</v>
      </c>
      <c r="M553" s="1252" t="s">
        <v>3392</v>
      </c>
      <c r="N553" s="1248">
        <v>24</v>
      </c>
      <c r="O553" s="1252" t="s">
        <v>3392</v>
      </c>
      <c r="P553" s="779" t="s">
        <v>4245</v>
      </c>
      <c r="Q553" s="779" t="s">
        <v>4245</v>
      </c>
      <c r="R553" s="1251">
        <v>44470</v>
      </c>
      <c r="S553" s="1251">
        <v>44824</v>
      </c>
      <c r="T553" s="783"/>
      <c r="U553" s="1193">
        <f t="shared" ref="U553:U554" si="106">S553+T553</f>
        <v>44824</v>
      </c>
      <c r="V553" s="1113"/>
      <c r="W553" s="1116"/>
      <c r="X553" s="1119"/>
      <c r="Y553" s="1321" t="str">
        <f t="shared" si="97"/>
        <v>Sin Avance</v>
      </c>
      <c r="Z553" s="1118"/>
      <c r="AA553" s="1117"/>
      <c r="AB553" s="1117"/>
      <c r="AC553" s="1113"/>
      <c r="AD553" s="1116"/>
      <c r="AE553" s="1119"/>
      <c r="AF553" s="1322" t="str">
        <f t="shared" si="98"/>
        <v>Sin Avance</v>
      </c>
      <c r="AG553" s="1113"/>
      <c r="AH553" s="1116"/>
      <c r="AI553" s="1116"/>
      <c r="AJ553" s="1113"/>
      <c r="AK553" s="1117"/>
      <c r="AL553" s="1119"/>
      <c r="AM553" s="1116" t="str">
        <f t="shared" si="99"/>
        <v>Sin Avance</v>
      </c>
      <c r="AN553" s="1117"/>
      <c r="AO553" s="1117"/>
      <c r="AP553" s="1117"/>
      <c r="AQ553" s="1117"/>
      <c r="AR553" s="1114"/>
      <c r="AS553" s="1119"/>
      <c r="AT553" s="1120" t="str">
        <f t="shared" si="100"/>
        <v>Sin Avance</v>
      </c>
      <c r="AU553" s="1113"/>
      <c r="AV553" s="1117"/>
      <c r="AW553" s="1117"/>
      <c r="AX553" s="1116"/>
      <c r="AY553" s="1114"/>
      <c r="AZ553" s="1119"/>
      <c r="BA553" s="1116" t="str">
        <f t="shared" si="101"/>
        <v>Sin Avance</v>
      </c>
      <c r="BB553" s="1116"/>
      <c r="BC553" s="1116"/>
      <c r="BD553" s="1116"/>
      <c r="BE553" s="1114"/>
      <c r="BF553" s="1114"/>
      <c r="BG553" s="1121"/>
      <c r="BH553" s="1116" t="str">
        <f t="shared" si="102"/>
        <v>Sin Avance</v>
      </c>
      <c r="BI553" s="1122"/>
      <c r="BJ553" s="1122"/>
      <c r="BK553" s="1114"/>
      <c r="BL553" s="223" t="str">
        <f t="shared" si="103"/>
        <v>Sin Avance</v>
      </c>
      <c r="BM553" s="1117"/>
      <c r="BN553" s="1117"/>
      <c r="BO553" s="1116"/>
      <c r="BP553" s="1117"/>
      <c r="BQ553" s="1122"/>
      <c r="BR553" s="1122"/>
      <c r="BS553" s="1125" t="str">
        <f t="shared" si="104"/>
        <v>En Ejecución</v>
      </c>
      <c r="BT553" s="1116"/>
      <c r="BU553" s="1127"/>
      <c r="BV553" s="1128"/>
      <c r="BZ553" s="725"/>
    </row>
    <row r="554" spans="1:78" s="1129" customFormat="1" ht="47.25" customHeight="1">
      <c r="A554" s="778" t="s">
        <v>131</v>
      </c>
      <c r="B554" s="1133">
        <v>44460</v>
      </c>
      <c r="C554" s="1247" t="s">
        <v>614</v>
      </c>
      <c r="D554" s="1108" t="s">
        <v>3372</v>
      </c>
      <c r="E554" s="1164" t="s">
        <v>3394</v>
      </c>
      <c r="F554" s="778" t="s">
        <v>98</v>
      </c>
      <c r="G554" s="1248" t="s">
        <v>2384</v>
      </c>
      <c r="H554" s="1249" t="s">
        <v>3395</v>
      </c>
      <c r="I554" s="1250">
        <v>1</v>
      </c>
      <c r="J554" s="1249" t="s">
        <v>3396</v>
      </c>
      <c r="K554" s="778" t="s">
        <v>110</v>
      </c>
      <c r="L554" s="1248" t="s">
        <v>3397</v>
      </c>
      <c r="M554" s="1248" t="s">
        <v>3397</v>
      </c>
      <c r="N554" s="1248">
        <v>1</v>
      </c>
      <c r="O554" s="1248" t="s">
        <v>3397</v>
      </c>
      <c r="P554" s="1109" t="s">
        <v>219</v>
      </c>
      <c r="Q554" s="1109" t="s">
        <v>219</v>
      </c>
      <c r="R554" s="1251">
        <v>44470</v>
      </c>
      <c r="S554" s="1251">
        <v>44824</v>
      </c>
      <c r="T554" s="783"/>
      <c r="U554" s="1193">
        <f t="shared" si="106"/>
        <v>44824</v>
      </c>
      <c r="V554" s="1113">
        <v>44704</v>
      </c>
      <c r="W554" s="1116" t="s">
        <v>4246</v>
      </c>
      <c r="X554" s="1119">
        <v>1</v>
      </c>
      <c r="Y554" s="1321" t="str">
        <f t="shared" si="97"/>
        <v>Destacado</v>
      </c>
      <c r="Z554" s="1118"/>
      <c r="AA554" s="1117"/>
      <c r="AB554" s="1117"/>
      <c r="AC554" s="1113"/>
      <c r="AD554" s="1116"/>
      <c r="AE554" s="1119"/>
      <c r="AF554" s="1322" t="str">
        <f t="shared" si="98"/>
        <v>Sin Avance</v>
      </c>
      <c r="AG554" s="1113"/>
      <c r="AH554" s="1116"/>
      <c r="AI554" s="1116"/>
      <c r="AJ554" s="1113"/>
      <c r="AK554" s="1117"/>
      <c r="AL554" s="1119"/>
      <c r="AM554" s="1116" t="str">
        <f t="shared" si="99"/>
        <v>Sin Avance</v>
      </c>
      <c r="AN554" s="1117"/>
      <c r="AO554" s="1117"/>
      <c r="AP554" s="1117"/>
      <c r="AQ554" s="1117"/>
      <c r="AR554" s="1114"/>
      <c r="AS554" s="1119"/>
      <c r="AT554" s="1120" t="str">
        <f t="shared" si="100"/>
        <v>Sin Avance</v>
      </c>
      <c r="AU554" s="1113"/>
      <c r="AV554" s="1117"/>
      <c r="AW554" s="1117"/>
      <c r="AX554" s="1116"/>
      <c r="AY554" s="1114"/>
      <c r="AZ554" s="1119"/>
      <c r="BA554" s="1116" t="str">
        <f t="shared" si="101"/>
        <v>Sin Avance</v>
      </c>
      <c r="BB554" s="1116"/>
      <c r="BC554" s="1116"/>
      <c r="BD554" s="1116"/>
      <c r="BE554" s="1114"/>
      <c r="BF554" s="1114"/>
      <c r="BG554" s="1121"/>
      <c r="BH554" s="1116" t="str">
        <f t="shared" si="102"/>
        <v>Sin Avance</v>
      </c>
      <c r="BI554" s="1122"/>
      <c r="BJ554" s="1122"/>
      <c r="BK554" s="1114"/>
      <c r="BL554" s="1123">
        <f t="shared" si="103"/>
        <v>1</v>
      </c>
      <c r="BM554" s="1117"/>
      <c r="BN554" s="1117"/>
      <c r="BO554" s="1116"/>
      <c r="BP554" s="1117"/>
      <c r="BQ554" s="1122"/>
      <c r="BR554" s="1122"/>
      <c r="BS554" s="1125" t="str">
        <f t="shared" si="104"/>
        <v/>
      </c>
      <c r="BT554" s="1116"/>
      <c r="BU554" s="1127"/>
      <c r="BV554" s="1128"/>
      <c r="BZ554" s="725"/>
    </row>
    <row r="555" spans="1:78" s="759" customFormat="1" ht="47.25" customHeight="1">
      <c r="A555" s="726" t="s">
        <v>131</v>
      </c>
      <c r="B555" s="727">
        <v>44460</v>
      </c>
      <c r="C555" s="728" t="s">
        <v>614</v>
      </c>
      <c r="D555" s="729" t="s">
        <v>3372</v>
      </c>
      <c r="E555" s="730" t="s">
        <v>3394</v>
      </c>
      <c r="F555" s="731" t="s">
        <v>98</v>
      </c>
      <c r="G555" s="732" t="s">
        <v>2104</v>
      </c>
      <c r="H555" s="733" t="s">
        <v>3395</v>
      </c>
      <c r="I555" s="734">
        <v>2</v>
      </c>
      <c r="J555" s="733" t="s">
        <v>3398</v>
      </c>
      <c r="K555" s="731" t="s">
        <v>110</v>
      </c>
      <c r="L555" s="732" t="s">
        <v>3399</v>
      </c>
      <c r="M555" s="732" t="s">
        <v>3400</v>
      </c>
      <c r="N555" s="735">
        <v>1</v>
      </c>
      <c r="O555" s="732" t="s">
        <v>3400</v>
      </c>
      <c r="P555" s="732" t="s">
        <v>2104</v>
      </c>
      <c r="Q555" s="732" t="s">
        <v>2104</v>
      </c>
      <c r="R555" s="736">
        <v>44470</v>
      </c>
      <c r="S555" s="736">
        <v>44824</v>
      </c>
      <c r="T555" s="737"/>
      <c r="U555" s="738">
        <f t="shared" si="96"/>
        <v>44824</v>
      </c>
      <c r="V555" s="739">
        <v>44609</v>
      </c>
      <c r="W555" s="740" t="s">
        <v>4028</v>
      </c>
      <c r="X555" s="741">
        <v>0.5</v>
      </c>
      <c r="Y555" s="1301" t="str">
        <f t="shared" si="97"/>
        <v>No Satisfactorio</v>
      </c>
      <c r="Z555" s="743">
        <v>44610</v>
      </c>
      <c r="AA555" s="744" t="s">
        <v>4029</v>
      </c>
      <c r="AB555" s="745" t="s">
        <v>584</v>
      </c>
      <c r="AC555" s="721"/>
      <c r="AD555" s="740"/>
      <c r="AE555" s="741"/>
      <c r="AF555" s="742" t="str">
        <f t="shared" si="98"/>
        <v>Sin Avance</v>
      </c>
      <c r="AG555" s="721"/>
      <c r="AH555" s="740"/>
      <c r="AI555" s="742"/>
      <c r="AJ555" s="721"/>
      <c r="AK555" s="744"/>
      <c r="AL555" s="741"/>
      <c r="AM555" s="742" t="str">
        <f t="shared" si="99"/>
        <v>Sin Avance</v>
      </c>
      <c r="AN555" s="746"/>
      <c r="AO555" s="744"/>
      <c r="AP555" s="745"/>
      <c r="AQ555" s="722"/>
      <c r="AR555" s="747"/>
      <c r="AS555" s="741"/>
      <c r="AT555" s="748" t="str">
        <f t="shared" si="100"/>
        <v>Sin Avance</v>
      </c>
      <c r="AU555" s="739"/>
      <c r="AV555" s="744"/>
      <c r="AW555" s="745"/>
      <c r="AX555" s="749"/>
      <c r="AY555" s="750"/>
      <c r="AZ555" s="741"/>
      <c r="BA555" s="742" t="str">
        <f t="shared" si="101"/>
        <v>Sin Avance</v>
      </c>
      <c r="BB555" s="723"/>
      <c r="BC555" s="740"/>
      <c r="BD555" s="740"/>
      <c r="BE555" s="751"/>
      <c r="BF555" s="747"/>
      <c r="BG555" s="752"/>
      <c r="BH555" s="742" t="str">
        <f t="shared" si="102"/>
        <v>Sin Avance</v>
      </c>
      <c r="BI555" s="753"/>
      <c r="BJ555" s="754"/>
      <c r="BK555" s="750"/>
      <c r="BL555" s="755">
        <f t="shared" si="103"/>
        <v>0.5</v>
      </c>
      <c r="BM555" s="722"/>
      <c r="BN555" s="27"/>
      <c r="BO555" s="723"/>
      <c r="BP555" s="745"/>
      <c r="BQ555" s="724"/>
      <c r="BR555" s="754"/>
      <c r="BS555" s="756" t="str">
        <f t="shared" si="104"/>
        <v>En Ejecución</v>
      </c>
      <c r="BT555" s="740"/>
      <c r="BU555" s="757"/>
      <c r="BV555" s="758"/>
      <c r="BW555" s="725"/>
    </row>
    <row r="556" spans="1:78" s="799" customFormat="1" ht="47.25" customHeight="1">
      <c r="A556" s="731" t="s">
        <v>131</v>
      </c>
      <c r="B556" s="760">
        <v>44460</v>
      </c>
      <c r="C556" s="761" t="s">
        <v>1872</v>
      </c>
      <c r="D556" s="762" t="s">
        <v>3372</v>
      </c>
      <c r="E556" s="763" t="s">
        <v>3401</v>
      </c>
      <c r="F556" s="764" t="s">
        <v>98</v>
      </c>
      <c r="G556" s="765" t="s">
        <v>3402</v>
      </c>
      <c r="H556" s="766" t="s">
        <v>3403</v>
      </c>
      <c r="I556" s="767">
        <v>1</v>
      </c>
      <c r="J556" s="766" t="s">
        <v>3404</v>
      </c>
      <c r="K556" s="764" t="s">
        <v>110</v>
      </c>
      <c r="L556" s="768" t="s">
        <v>3405</v>
      </c>
      <c r="M556" s="765" t="s">
        <v>3406</v>
      </c>
      <c r="N556" s="769">
        <v>1</v>
      </c>
      <c r="O556" s="765" t="s">
        <v>3406</v>
      </c>
      <c r="P556" s="770" t="s">
        <v>219</v>
      </c>
      <c r="Q556" s="770" t="s">
        <v>219</v>
      </c>
      <c r="R556" s="771">
        <v>44460</v>
      </c>
      <c r="S556" s="771">
        <v>44824</v>
      </c>
      <c r="T556" s="1253"/>
      <c r="U556" s="772">
        <f t="shared" si="96"/>
        <v>44824</v>
      </c>
      <c r="V556" s="792"/>
      <c r="W556" s="788"/>
      <c r="X556" s="789"/>
      <c r="Y556" s="1305" t="str">
        <f t="shared" si="97"/>
        <v>Sin Avance</v>
      </c>
      <c r="Z556" s="785"/>
      <c r="AA556" s="786"/>
      <c r="AB556" s="787"/>
      <c r="AC556" s="721"/>
      <c r="AD556" s="788"/>
      <c r="AE556" s="789"/>
      <c r="AF556" s="773" t="str">
        <f t="shared" si="98"/>
        <v>Sin Avance</v>
      </c>
      <c r="AG556" s="721"/>
      <c r="AH556" s="788"/>
      <c r="AI556" s="773"/>
      <c r="AJ556" s="721"/>
      <c r="AK556" s="786"/>
      <c r="AL556" s="789"/>
      <c r="AM556" s="773" t="str">
        <f t="shared" si="99"/>
        <v>Sin Avance</v>
      </c>
      <c r="AN556" s="790"/>
      <c r="AO556" s="786"/>
      <c r="AP556" s="787"/>
      <c r="AQ556" s="722"/>
      <c r="AR556" s="791"/>
      <c r="AS556" s="789"/>
      <c r="AT556" s="774" t="str">
        <f t="shared" si="100"/>
        <v>Sin Avance</v>
      </c>
      <c r="AU556" s="792"/>
      <c r="AV556" s="786"/>
      <c r="AW556" s="787"/>
      <c r="AX556" s="793"/>
      <c r="AY556" s="1254"/>
      <c r="AZ556" s="789"/>
      <c r="BA556" s="773" t="str">
        <f t="shared" si="101"/>
        <v>Sin Avance</v>
      </c>
      <c r="BB556" s="723"/>
      <c r="BC556" s="788"/>
      <c r="BD556" s="788"/>
      <c r="BE556" s="794"/>
      <c r="BF556" s="791"/>
      <c r="BG556" s="795"/>
      <c r="BH556" s="773" t="str">
        <f t="shared" si="102"/>
        <v>Sin Avance</v>
      </c>
      <c r="BI556" s="796"/>
      <c r="BJ556" s="797"/>
      <c r="BK556" s="1254"/>
      <c r="BL556" s="223" t="str">
        <f t="shared" si="103"/>
        <v>Sin Avance</v>
      </c>
      <c r="BM556" s="722"/>
      <c r="BN556" s="786"/>
      <c r="BO556" s="788"/>
      <c r="BP556" s="786"/>
      <c r="BQ556" s="797"/>
      <c r="BR556" s="797"/>
      <c r="BS556" s="775" t="str">
        <f t="shared" si="104"/>
        <v>En Ejecución</v>
      </c>
      <c r="BT556" s="788"/>
      <c r="BU556" s="1255"/>
      <c r="BV556" s="798"/>
      <c r="BW556" s="725"/>
    </row>
    <row r="557" spans="1:78" s="1274" customFormat="1" ht="47.25" customHeight="1">
      <c r="A557" s="1388" t="s">
        <v>131</v>
      </c>
      <c r="B557" s="1389">
        <v>44460</v>
      </c>
      <c r="C557" s="1390" t="s">
        <v>1872</v>
      </c>
      <c r="D557" s="1274" t="s">
        <v>3372</v>
      </c>
      <c r="E557" s="1391" t="s">
        <v>3401</v>
      </c>
      <c r="F557" s="1388" t="s">
        <v>98</v>
      </c>
      <c r="G557" s="1392" t="s">
        <v>3407</v>
      </c>
      <c r="H557" s="1393" t="s">
        <v>3403</v>
      </c>
      <c r="I557" s="1394">
        <v>2</v>
      </c>
      <c r="J557" s="1393" t="s">
        <v>3408</v>
      </c>
      <c r="K557" s="1388" t="s">
        <v>110</v>
      </c>
      <c r="L557" s="1392" t="s">
        <v>3409</v>
      </c>
      <c r="M557" s="1392" t="s">
        <v>3410</v>
      </c>
      <c r="N557" s="1395">
        <v>1</v>
      </c>
      <c r="O557" s="1392" t="s">
        <v>3410</v>
      </c>
      <c r="P557" s="1392" t="s">
        <v>3407</v>
      </c>
      <c r="Q557" s="1392" t="s">
        <v>3407</v>
      </c>
      <c r="R557" s="1396">
        <v>44460</v>
      </c>
      <c r="S557" s="1397">
        <v>44824</v>
      </c>
      <c r="T557" s="1257"/>
      <c r="U557" s="1398">
        <f t="shared" si="96"/>
        <v>44824</v>
      </c>
      <c r="V557" s="1399">
        <v>44627</v>
      </c>
      <c r="W557" s="1400" t="s">
        <v>4099</v>
      </c>
      <c r="X557" s="1401">
        <v>0</v>
      </c>
      <c r="Y557" s="1259" t="str">
        <f t="shared" si="97"/>
        <v>No Satisfactorio</v>
      </c>
      <c r="Z557" s="1402">
        <v>44627</v>
      </c>
      <c r="AA557" s="1262" t="s">
        <v>4688</v>
      </c>
      <c r="AB557" s="1262" t="s">
        <v>186</v>
      </c>
      <c r="AC557" s="67">
        <v>44699</v>
      </c>
      <c r="AD557" s="1403" t="s">
        <v>4689</v>
      </c>
      <c r="AE557" s="784">
        <v>0.9</v>
      </c>
      <c r="AF557" s="1404" t="str">
        <f t="shared" si="98"/>
        <v>Satisfactorio</v>
      </c>
      <c r="AG557" s="1405"/>
      <c r="AH557" s="1259"/>
      <c r="AI557" s="1259"/>
      <c r="AJ557" s="1405"/>
      <c r="AK557" s="1262"/>
      <c r="AL557" s="1260"/>
      <c r="AM557" s="1259" t="str">
        <f t="shared" si="99"/>
        <v>Sin Avance</v>
      </c>
      <c r="AN557" s="1262"/>
      <c r="AO557" s="1262"/>
      <c r="AP557" s="1262"/>
      <c r="AQ557" s="1262"/>
      <c r="AR557" s="1265"/>
      <c r="AS557" s="1260"/>
      <c r="AT557" s="1404" t="str">
        <f t="shared" si="100"/>
        <v>Sin Avance</v>
      </c>
      <c r="AU557" s="1405"/>
      <c r="AV557" s="1262"/>
      <c r="AW557" s="1262"/>
      <c r="AX557" s="1259"/>
      <c r="AY557" s="1265"/>
      <c r="AZ557" s="1260"/>
      <c r="BA557" s="1259" t="str">
        <f t="shared" si="101"/>
        <v>Sin Avance</v>
      </c>
      <c r="BB557" s="1259"/>
      <c r="BC557" s="1259"/>
      <c r="BD557" s="1259"/>
      <c r="BE557" s="1265"/>
      <c r="BF557" s="1265"/>
      <c r="BG557" s="1269"/>
      <c r="BH557" s="1259" t="str">
        <f t="shared" si="102"/>
        <v>Sin Avance</v>
      </c>
      <c r="BI557" s="1271"/>
      <c r="BJ557" s="1271"/>
      <c r="BK557" s="1265"/>
      <c r="BL557" s="1406">
        <f t="shared" si="103"/>
        <v>0.9</v>
      </c>
      <c r="BM557" s="1262"/>
      <c r="BN557" s="1262"/>
      <c r="BO557" s="1259"/>
      <c r="BP557" s="1262"/>
      <c r="BQ557" s="1271"/>
      <c r="BR557" s="1271"/>
      <c r="BS557" s="1407" t="str">
        <f t="shared" si="104"/>
        <v>En Ejecución</v>
      </c>
      <c r="BT557" s="1259"/>
      <c r="BU557" s="1272"/>
      <c r="BV557" s="1408"/>
      <c r="BZ557" s="725"/>
    </row>
    <row r="558" spans="1:78" s="830" customFormat="1" ht="47.25" customHeight="1">
      <c r="A558" s="764" t="s">
        <v>131</v>
      </c>
      <c r="B558" s="776">
        <v>44460</v>
      </c>
      <c r="C558" s="777" t="s">
        <v>1888</v>
      </c>
      <c r="D558" s="800" t="s">
        <v>3372</v>
      </c>
      <c r="E558" s="801" t="s">
        <v>3411</v>
      </c>
      <c r="F558" s="802" t="s">
        <v>98</v>
      </c>
      <c r="G558" s="803" t="s">
        <v>3402</v>
      </c>
      <c r="H558" s="804" t="s">
        <v>3412</v>
      </c>
      <c r="I558" s="805">
        <v>1</v>
      </c>
      <c r="J558" s="804" t="s">
        <v>3413</v>
      </c>
      <c r="K558" s="802" t="s">
        <v>110</v>
      </c>
      <c r="L558" s="803" t="s">
        <v>3405</v>
      </c>
      <c r="M558" s="803" t="s">
        <v>3406</v>
      </c>
      <c r="N558" s="806">
        <v>1</v>
      </c>
      <c r="O558" s="803" t="s">
        <v>3406</v>
      </c>
      <c r="P558" s="807" t="s">
        <v>219</v>
      </c>
      <c r="Q558" s="807" t="s">
        <v>219</v>
      </c>
      <c r="R558" s="808">
        <v>44460</v>
      </c>
      <c r="S558" s="809">
        <v>44824</v>
      </c>
      <c r="T558" s="1256"/>
      <c r="U558" s="810">
        <f t="shared" si="96"/>
        <v>44824</v>
      </c>
      <c r="V558" s="821"/>
      <c r="W558" s="817"/>
      <c r="X558" s="818"/>
      <c r="Y558" s="1299" t="str">
        <f t="shared" si="97"/>
        <v>Sin Avance</v>
      </c>
      <c r="Z558" s="814"/>
      <c r="AA558" s="815"/>
      <c r="AB558" s="816"/>
      <c r="AC558" s="721"/>
      <c r="AD558" s="817"/>
      <c r="AE558" s="818"/>
      <c r="AF558" s="811" t="str">
        <f t="shared" si="98"/>
        <v>Sin Avance</v>
      </c>
      <c r="AG558" s="721"/>
      <c r="AH558" s="817"/>
      <c r="AI558" s="811"/>
      <c r="AJ558" s="721"/>
      <c r="AK558" s="815"/>
      <c r="AL558" s="818"/>
      <c r="AM558" s="811" t="str">
        <f t="shared" si="99"/>
        <v>Sin Avance</v>
      </c>
      <c r="AN558" s="819"/>
      <c r="AO558" s="815"/>
      <c r="AP558" s="816"/>
      <c r="AQ558" s="722"/>
      <c r="AR558" s="820"/>
      <c r="AS558" s="818"/>
      <c r="AT558" s="812" t="str">
        <f t="shared" si="100"/>
        <v>Sin Avance</v>
      </c>
      <c r="AU558" s="821"/>
      <c r="AV558" s="815"/>
      <c r="AW558" s="816"/>
      <c r="AX558" s="822"/>
      <c r="AY558" s="823"/>
      <c r="AZ558" s="818"/>
      <c r="BA558" s="811" t="str">
        <f t="shared" si="101"/>
        <v>Sin Avance</v>
      </c>
      <c r="BB558" s="723"/>
      <c r="BC558" s="817"/>
      <c r="BD558" s="817"/>
      <c r="BE558" s="824"/>
      <c r="BF558" s="820"/>
      <c r="BG558" s="825"/>
      <c r="BH558" s="811" t="str">
        <f t="shared" si="102"/>
        <v>Sin Avance</v>
      </c>
      <c r="BI558" s="826"/>
      <c r="BJ558" s="827"/>
      <c r="BK558" s="823"/>
      <c r="BL558" s="223" t="str">
        <f t="shared" si="103"/>
        <v>Sin Avance</v>
      </c>
      <c r="BM558" s="722"/>
      <c r="BN558" s="815"/>
      <c r="BO558" s="817"/>
      <c r="BP558" s="815"/>
      <c r="BQ558" s="827"/>
      <c r="BR558" s="827"/>
      <c r="BS558" s="813" t="str">
        <f t="shared" si="104"/>
        <v>En Ejecución</v>
      </c>
      <c r="BT558" s="817"/>
      <c r="BU558" s="828"/>
      <c r="BV558" s="829"/>
      <c r="BW558" s="725"/>
    </row>
    <row r="559" spans="1:78" s="1274" customFormat="1" ht="47.25" customHeight="1">
      <c r="A559" s="1388" t="s">
        <v>131</v>
      </c>
      <c r="B559" s="1389">
        <v>44460</v>
      </c>
      <c r="C559" s="1390" t="s">
        <v>1888</v>
      </c>
      <c r="D559" s="1274" t="s">
        <v>3372</v>
      </c>
      <c r="E559" s="1391" t="s">
        <v>3411</v>
      </c>
      <c r="F559" s="1388" t="s">
        <v>98</v>
      </c>
      <c r="G559" s="1392" t="s">
        <v>3407</v>
      </c>
      <c r="H559" s="1393" t="s">
        <v>3412</v>
      </c>
      <c r="I559" s="1394">
        <v>2</v>
      </c>
      <c r="J559" s="1393" t="s">
        <v>3408</v>
      </c>
      <c r="K559" s="1388" t="s">
        <v>110</v>
      </c>
      <c r="L559" s="1392" t="s">
        <v>3409</v>
      </c>
      <c r="M559" s="1392" t="s">
        <v>3414</v>
      </c>
      <c r="N559" s="1409">
        <v>1</v>
      </c>
      <c r="O559" s="1392" t="s">
        <v>3414</v>
      </c>
      <c r="P559" s="1392" t="s">
        <v>3407</v>
      </c>
      <c r="Q559" s="1392" t="s">
        <v>3407</v>
      </c>
      <c r="R559" s="1410">
        <v>44460</v>
      </c>
      <c r="S559" s="1397">
        <v>44824</v>
      </c>
      <c r="T559" s="1257"/>
      <c r="U559" s="1398">
        <f t="shared" si="96"/>
        <v>44824</v>
      </c>
      <c r="V559" s="1399">
        <v>44627</v>
      </c>
      <c r="W559" s="1400" t="s">
        <v>4099</v>
      </c>
      <c r="X559" s="1401">
        <v>0</v>
      </c>
      <c r="Y559" s="1259" t="str">
        <f t="shared" si="97"/>
        <v>No Satisfactorio</v>
      </c>
      <c r="Z559" s="1402">
        <v>44627</v>
      </c>
      <c r="AA559" s="1262" t="s">
        <v>4688</v>
      </c>
      <c r="AB559" s="1262" t="s">
        <v>186</v>
      </c>
      <c r="AC559" s="67">
        <v>44699</v>
      </c>
      <c r="AD559" s="1403" t="s">
        <v>4689</v>
      </c>
      <c r="AE559" s="784">
        <v>0.9</v>
      </c>
      <c r="AF559" s="1404" t="str">
        <f t="shared" si="98"/>
        <v>Satisfactorio</v>
      </c>
      <c r="AG559" s="1405"/>
      <c r="AH559" s="1259"/>
      <c r="AI559" s="1259"/>
      <c r="AJ559" s="1405"/>
      <c r="AK559" s="1262"/>
      <c r="AL559" s="1260"/>
      <c r="AM559" s="1259" t="str">
        <f t="shared" si="99"/>
        <v>Sin Avance</v>
      </c>
      <c r="AN559" s="1262"/>
      <c r="AO559" s="1262"/>
      <c r="AP559" s="1262"/>
      <c r="AQ559" s="1262"/>
      <c r="AR559" s="1265"/>
      <c r="AS559" s="1260"/>
      <c r="AT559" s="1404" t="str">
        <f t="shared" si="100"/>
        <v>Sin Avance</v>
      </c>
      <c r="AU559" s="1405"/>
      <c r="AV559" s="1262"/>
      <c r="AW559" s="1262"/>
      <c r="AX559" s="1259"/>
      <c r="AY559" s="1265"/>
      <c r="AZ559" s="1260"/>
      <c r="BA559" s="1259" t="str">
        <f t="shared" si="101"/>
        <v>Sin Avance</v>
      </c>
      <c r="BB559" s="1259"/>
      <c r="BC559" s="1259"/>
      <c r="BD559" s="1259"/>
      <c r="BE559" s="1265"/>
      <c r="BF559" s="1265"/>
      <c r="BG559" s="1269"/>
      <c r="BH559" s="1259" t="str">
        <f t="shared" si="102"/>
        <v>Sin Avance</v>
      </c>
      <c r="BI559" s="1271"/>
      <c r="BJ559" s="1271"/>
      <c r="BK559" s="1265"/>
      <c r="BL559" s="1406">
        <f t="shared" si="103"/>
        <v>0.9</v>
      </c>
      <c r="BM559" s="1262"/>
      <c r="BN559" s="1262"/>
      <c r="BO559" s="1259"/>
      <c r="BP559" s="1262"/>
      <c r="BQ559" s="1271"/>
      <c r="BR559" s="1271"/>
      <c r="BS559" s="1407" t="str">
        <f t="shared" si="104"/>
        <v>En Ejecución</v>
      </c>
      <c r="BT559" s="1259"/>
      <c r="BU559" s="1272"/>
      <c r="BV559" s="1408"/>
      <c r="BZ559" s="725"/>
    </row>
    <row r="560" spans="1:78" s="1129" customFormat="1" ht="47.25" customHeight="1">
      <c r="A560" s="778" t="s">
        <v>131</v>
      </c>
      <c r="B560" s="1133">
        <v>44460</v>
      </c>
      <c r="C560" s="1247" t="s">
        <v>554</v>
      </c>
      <c r="D560" s="1108" t="s">
        <v>3372</v>
      </c>
      <c r="E560" s="1164" t="s">
        <v>3415</v>
      </c>
      <c r="F560" s="778" t="s">
        <v>98</v>
      </c>
      <c r="G560" s="1248" t="s">
        <v>2104</v>
      </c>
      <c r="H560" s="1249" t="s">
        <v>3416</v>
      </c>
      <c r="I560" s="1250">
        <v>1</v>
      </c>
      <c r="J560" s="1164" t="s">
        <v>3417</v>
      </c>
      <c r="K560" s="778" t="s">
        <v>110</v>
      </c>
      <c r="L560" s="1252" t="s">
        <v>3418</v>
      </c>
      <c r="M560" s="1252" t="s">
        <v>3419</v>
      </c>
      <c r="N560" s="1248">
        <v>1</v>
      </c>
      <c r="O560" s="1252" t="s">
        <v>3419</v>
      </c>
      <c r="P560" s="779" t="s">
        <v>4245</v>
      </c>
      <c r="Q560" s="779" t="s">
        <v>4245</v>
      </c>
      <c r="R560" s="1251">
        <v>44470</v>
      </c>
      <c r="S560" s="1251">
        <v>44824</v>
      </c>
      <c r="T560" s="783"/>
      <c r="U560" s="1193">
        <f t="shared" si="96"/>
        <v>44824</v>
      </c>
      <c r="V560" s="1113"/>
      <c r="W560" s="1116"/>
      <c r="X560" s="1119"/>
      <c r="Y560" s="1321" t="str">
        <f t="shared" si="97"/>
        <v>Sin Avance</v>
      </c>
      <c r="Z560" s="1118"/>
      <c r="AA560" s="1117"/>
      <c r="AB560" s="1117"/>
      <c r="AC560" s="1113"/>
      <c r="AD560" s="1116"/>
      <c r="AE560" s="1119"/>
      <c r="AF560" s="1322" t="str">
        <f t="shared" si="98"/>
        <v>Sin Avance</v>
      </c>
      <c r="AG560" s="1113"/>
      <c r="AH560" s="1116"/>
      <c r="AI560" s="1116"/>
      <c r="AJ560" s="1113"/>
      <c r="AK560" s="1117"/>
      <c r="AL560" s="1119"/>
      <c r="AM560" s="1116" t="str">
        <f t="shared" si="99"/>
        <v>Sin Avance</v>
      </c>
      <c r="AN560" s="1117"/>
      <c r="AO560" s="1117"/>
      <c r="AP560" s="1117"/>
      <c r="AQ560" s="1117"/>
      <c r="AR560" s="1114"/>
      <c r="AS560" s="1119"/>
      <c r="AT560" s="1120" t="str">
        <f t="shared" si="100"/>
        <v>Sin Avance</v>
      </c>
      <c r="AU560" s="1113"/>
      <c r="AV560" s="1117"/>
      <c r="AW560" s="1117"/>
      <c r="AX560" s="1116"/>
      <c r="AY560" s="1114"/>
      <c r="AZ560" s="1119"/>
      <c r="BA560" s="1116" t="str">
        <f t="shared" si="101"/>
        <v>Sin Avance</v>
      </c>
      <c r="BB560" s="1116"/>
      <c r="BC560" s="1116"/>
      <c r="BD560" s="1116"/>
      <c r="BE560" s="1114"/>
      <c r="BF560" s="1114"/>
      <c r="BG560" s="1121"/>
      <c r="BH560" s="1116" t="str">
        <f t="shared" si="102"/>
        <v>Sin Avance</v>
      </c>
      <c r="BI560" s="1122"/>
      <c r="BJ560" s="1122"/>
      <c r="BK560" s="1114"/>
      <c r="BL560" s="223" t="str">
        <f t="shared" si="103"/>
        <v>Sin Avance</v>
      </c>
      <c r="BM560" s="1117"/>
      <c r="BN560" s="1117"/>
      <c r="BO560" s="1116"/>
      <c r="BP560" s="1117"/>
      <c r="BQ560" s="1122"/>
      <c r="BR560" s="1122"/>
      <c r="BS560" s="1125" t="str">
        <f t="shared" si="104"/>
        <v>En Ejecución</v>
      </c>
      <c r="BT560" s="1116"/>
      <c r="BU560" s="1127"/>
      <c r="BV560" s="1128"/>
      <c r="BZ560" s="725"/>
    </row>
    <row r="561" spans="1:78" s="865" customFormat="1" ht="47.25" customHeight="1">
      <c r="A561" s="831" t="s">
        <v>131</v>
      </c>
      <c r="B561" s="832">
        <v>44460</v>
      </c>
      <c r="C561" s="833" t="s">
        <v>1899</v>
      </c>
      <c r="D561" s="834" t="s">
        <v>3372</v>
      </c>
      <c r="E561" s="835" t="s">
        <v>3420</v>
      </c>
      <c r="F561" s="836" t="s">
        <v>98</v>
      </c>
      <c r="G561" s="837" t="s">
        <v>2104</v>
      </c>
      <c r="H561" s="838" t="s">
        <v>3421</v>
      </c>
      <c r="I561" s="839">
        <v>1</v>
      </c>
      <c r="J561" s="840" t="s">
        <v>3422</v>
      </c>
      <c r="K561" s="836" t="s">
        <v>110</v>
      </c>
      <c r="L561" s="841" t="s">
        <v>3423</v>
      </c>
      <c r="M561" s="841" t="s">
        <v>3424</v>
      </c>
      <c r="N561" s="841">
        <v>3</v>
      </c>
      <c r="O561" s="841" t="s">
        <v>3424</v>
      </c>
      <c r="P561" s="837" t="s">
        <v>2104</v>
      </c>
      <c r="Q561" s="837" t="s">
        <v>2104</v>
      </c>
      <c r="R561" s="842">
        <v>44470</v>
      </c>
      <c r="S561" s="842">
        <v>44824</v>
      </c>
      <c r="T561" s="843"/>
      <c r="U561" s="844">
        <f t="shared" si="96"/>
        <v>44824</v>
      </c>
      <c r="V561" s="845">
        <v>44609</v>
      </c>
      <c r="W561" s="846" t="s">
        <v>4030</v>
      </c>
      <c r="X561" s="847">
        <v>1</v>
      </c>
      <c r="Y561" s="1298" t="str">
        <f t="shared" si="97"/>
        <v>Destacado</v>
      </c>
      <c r="Z561" s="849">
        <v>44610</v>
      </c>
      <c r="AA561" s="850" t="s">
        <v>4031</v>
      </c>
      <c r="AB561" s="851" t="s">
        <v>584</v>
      </c>
      <c r="AC561" s="721"/>
      <c r="AD561" s="846"/>
      <c r="AE561" s="847"/>
      <c r="AF561" s="848" t="str">
        <f t="shared" si="98"/>
        <v>Sin Avance</v>
      </c>
      <c r="AG561" s="721"/>
      <c r="AH561" s="846"/>
      <c r="AI561" s="848"/>
      <c r="AJ561" s="721"/>
      <c r="AK561" s="850"/>
      <c r="AL561" s="847"/>
      <c r="AM561" s="848" t="str">
        <f t="shared" si="99"/>
        <v>Sin Avance</v>
      </c>
      <c r="AN561" s="852"/>
      <c r="AO561" s="850"/>
      <c r="AP561" s="851"/>
      <c r="AQ561" s="722"/>
      <c r="AR561" s="853"/>
      <c r="AS561" s="847"/>
      <c r="AT561" s="854" t="str">
        <f t="shared" si="100"/>
        <v>Sin Avance</v>
      </c>
      <c r="AU561" s="845"/>
      <c r="AV561" s="850"/>
      <c r="AW561" s="851"/>
      <c r="AX561" s="855"/>
      <c r="AY561" s="856"/>
      <c r="AZ561" s="847"/>
      <c r="BA561" s="848" t="str">
        <f t="shared" si="101"/>
        <v>Sin Avance</v>
      </c>
      <c r="BB561" s="723"/>
      <c r="BC561" s="846"/>
      <c r="BD561" s="846"/>
      <c r="BE561" s="857"/>
      <c r="BF561" s="853"/>
      <c r="BG561" s="858"/>
      <c r="BH561" s="848" t="str">
        <f t="shared" si="102"/>
        <v>Sin Avance</v>
      </c>
      <c r="BI561" s="859"/>
      <c r="BJ561" s="860"/>
      <c r="BK561" s="856"/>
      <c r="BL561" s="861">
        <f t="shared" si="103"/>
        <v>1</v>
      </c>
      <c r="BM561" s="722"/>
      <c r="BN561" s="27"/>
      <c r="BO561" s="723"/>
      <c r="BP561" s="851"/>
      <c r="BQ561" s="860"/>
      <c r="BR561" s="860"/>
      <c r="BS561" s="862" t="str">
        <f t="shared" si="104"/>
        <v/>
      </c>
      <c r="BT561" s="846"/>
      <c r="BU561" s="863"/>
      <c r="BV561" s="864"/>
      <c r="BW561" s="725"/>
    </row>
    <row r="562" spans="1:78" s="898" customFormat="1" ht="47.25" customHeight="1">
      <c r="A562" s="836" t="s">
        <v>131</v>
      </c>
      <c r="B562" s="866">
        <v>44460</v>
      </c>
      <c r="C562" s="867" t="s">
        <v>1707</v>
      </c>
      <c r="D562" s="868" t="s">
        <v>3372</v>
      </c>
      <c r="E562" s="869" t="s">
        <v>3425</v>
      </c>
      <c r="F562" s="870" t="s">
        <v>98</v>
      </c>
      <c r="G562" s="871" t="s">
        <v>3426</v>
      </c>
      <c r="H562" s="872" t="s">
        <v>3427</v>
      </c>
      <c r="I562" s="873">
        <v>1</v>
      </c>
      <c r="J562" s="872" t="s">
        <v>3428</v>
      </c>
      <c r="K562" s="870" t="s">
        <v>110</v>
      </c>
      <c r="L562" s="871" t="s">
        <v>3429</v>
      </c>
      <c r="M562" s="871" t="s">
        <v>3430</v>
      </c>
      <c r="N562" s="873">
        <v>1</v>
      </c>
      <c r="O562" s="871" t="s">
        <v>3430</v>
      </c>
      <c r="P562" s="874" t="s">
        <v>1435</v>
      </c>
      <c r="Q562" s="874" t="s">
        <v>1435</v>
      </c>
      <c r="R562" s="875">
        <v>44460</v>
      </c>
      <c r="S562" s="875">
        <v>44641</v>
      </c>
      <c r="T562" s="876"/>
      <c r="U562" s="877">
        <f t="shared" si="96"/>
        <v>44641</v>
      </c>
      <c r="V562" s="878">
        <v>44637</v>
      </c>
      <c r="W562" s="879" t="s">
        <v>4100</v>
      </c>
      <c r="X562" s="880">
        <v>1</v>
      </c>
      <c r="Y562" s="1297" t="str">
        <f t="shared" si="97"/>
        <v>Destacado</v>
      </c>
      <c r="Z562" s="882">
        <v>44644</v>
      </c>
      <c r="AA562" s="883" t="s">
        <v>4101</v>
      </c>
      <c r="AB562" s="884" t="s">
        <v>584</v>
      </c>
      <c r="AC562" s="721"/>
      <c r="AD562" s="879"/>
      <c r="AE562" s="880"/>
      <c r="AF562" s="881" t="str">
        <f t="shared" si="98"/>
        <v>Sin Avance</v>
      </c>
      <c r="AG562" s="721"/>
      <c r="AH562" s="879"/>
      <c r="AI562" s="881"/>
      <c r="AJ562" s="721"/>
      <c r="AK562" s="883"/>
      <c r="AL562" s="880"/>
      <c r="AM562" s="881" t="str">
        <f t="shared" si="99"/>
        <v>Sin Avance</v>
      </c>
      <c r="AN562" s="885"/>
      <c r="AO562" s="883"/>
      <c r="AP562" s="884"/>
      <c r="AQ562" s="722"/>
      <c r="AR562" s="886"/>
      <c r="AS562" s="880"/>
      <c r="AT562" s="887" t="str">
        <f t="shared" si="100"/>
        <v>Sin Avance</v>
      </c>
      <c r="AU562" s="878"/>
      <c r="AV562" s="883"/>
      <c r="AW562" s="884"/>
      <c r="AX562" s="888"/>
      <c r="AY562" s="889"/>
      <c r="AZ562" s="880"/>
      <c r="BA562" s="881" t="str">
        <f t="shared" si="101"/>
        <v>Sin Avance</v>
      </c>
      <c r="BB562" s="723"/>
      <c r="BC562" s="879"/>
      <c r="BD562" s="879"/>
      <c r="BE562" s="890"/>
      <c r="BF562" s="886"/>
      <c r="BG562" s="891"/>
      <c r="BH562" s="881" t="str">
        <f t="shared" si="102"/>
        <v>Sin Avance</v>
      </c>
      <c r="BI562" s="892"/>
      <c r="BJ562" s="893"/>
      <c r="BK562" s="889"/>
      <c r="BL562" s="894">
        <f t="shared" si="103"/>
        <v>1</v>
      </c>
      <c r="BM562" s="722"/>
      <c r="BN562" s="27"/>
      <c r="BO562" s="723"/>
      <c r="BP562" s="884"/>
      <c r="BQ562" s="893"/>
      <c r="BR562" s="893"/>
      <c r="BS562" s="895" t="str">
        <f t="shared" si="104"/>
        <v/>
      </c>
      <c r="BT562" s="879"/>
      <c r="BU562" s="896"/>
      <c r="BV562" s="897"/>
      <c r="BW562" s="725"/>
    </row>
    <row r="563" spans="1:78" s="1274" customFormat="1" ht="47.25" customHeight="1">
      <c r="A563" s="870" t="s">
        <v>131</v>
      </c>
      <c r="B563" s="899">
        <v>44460</v>
      </c>
      <c r="C563" s="900" t="s">
        <v>1707</v>
      </c>
      <c r="D563" s="901" t="s">
        <v>3372</v>
      </c>
      <c r="E563" s="902" t="s">
        <v>3425</v>
      </c>
      <c r="F563" s="903" t="s">
        <v>98</v>
      </c>
      <c r="G563" s="904" t="s">
        <v>3426</v>
      </c>
      <c r="H563" s="905" t="s">
        <v>3427</v>
      </c>
      <c r="I563" s="906">
        <v>2</v>
      </c>
      <c r="J563" s="905" t="s">
        <v>3431</v>
      </c>
      <c r="K563" s="903" t="s">
        <v>110</v>
      </c>
      <c r="L563" s="904" t="s">
        <v>3432</v>
      </c>
      <c r="M563" s="904" t="s">
        <v>3433</v>
      </c>
      <c r="N563" s="906">
        <v>1</v>
      </c>
      <c r="O563" s="904" t="s">
        <v>3433</v>
      </c>
      <c r="P563" s="907" t="s">
        <v>1435</v>
      </c>
      <c r="Q563" s="907" t="s">
        <v>1435</v>
      </c>
      <c r="R563" s="908">
        <v>44642</v>
      </c>
      <c r="S563" s="908">
        <v>44702</v>
      </c>
      <c r="T563" s="1257"/>
      <c r="U563" s="909">
        <f t="shared" si="96"/>
        <v>44702</v>
      </c>
      <c r="V563" s="1258"/>
      <c r="W563" s="1259"/>
      <c r="X563" s="1260"/>
      <c r="Y563" s="1306" t="str">
        <f t="shared" si="97"/>
        <v>Sin Avance</v>
      </c>
      <c r="Z563" s="1261"/>
      <c r="AA563" s="1262"/>
      <c r="AB563" s="1263"/>
      <c r="AC563" s="721"/>
      <c r="AD563" s="1259"/>
      <c r="AE563" s="1260"/>
      <c r="AF563" s="910" t="str">
        <f t="shared" si="98"/>
        <v>Sin Avance</v>
      </c>
      <c r="AG563" s="721"/>
      <c r="AH563" s="1259"/>
      <c r="AI563" s="910"/>
      <c r="AJ563" s="721"/>
      <c r="AK563" s="1262"/>
      <c r="AL563" s="1260"/>
      <c r="AM563" s="910" t="str">
        <f t="shared" si="99"/>
        <v>Sin Avance</v>
      </c>
      <c r="AN563" s="1264"/>
      <c r="AO563" s="1262"/>
      <c r="AP563" s="1263"/>
      <c r="AQ563" s="722"/>
      <c r="AR563" s="1265"/>
      <c r="AS563" s="1260"/>
      <c r="AT563" s="911" t="str">
        <f t="shared" si="100"/>
        <v>Sin Avance</v>
      </c>
      <c r="AU563" s="1258"/>
      <c r="AV563" s="1262"/>
      <c r="AW563" s="1263"/>
      <c r="AX563" s="1266"/>
      <c r="AY563" s="1267"/>
      <c r="AZ563" s="1260"/>
      <c r="BA563" s="910" t="str">
        <f t="shared" si="101"/>
        <v>Sin Avance</v>
      </c>
      <c r="BB563" s="723"/>
      <c r="BC563" s="1259"/>
      <c r="BD563" s="1259"/>
      <c r="BE563" s="1268"/>
      <c r="BF563" s="1265"/>
      <c r="BG563" s="1269"/>
      <c r="BH563" s="910" t="str">
        <f t="shared" si="102"/>
        <v>Sin Avance</v>
      </c>
      <c r="BI563" s="1270"/>
      <c r="BJ563" s="1271"/>
      <c r="BK563" s="1267"/>
      <c r="BL563" s="223" t="str">
        <f t="shared" si="103"/>
        <v>Sin Avance</v>
      </c>
      <c r="BM563" s="722"/>
      <c r="BN563" s="1262"/>
      <c r="BO563" s="1259"/>
      <c r="BP563" s="1262"/>
      <c r="BQ563" s="1271"/>
      <c r="BR563" s="1271"/>
      <c r="BS563" s="912" t="str">
        <f t="shared" si="104"/>
        <v>En Ejecución</v>
      </c>
      <c r="BT563" s="1259"/>
      <c r="BU563" s="1272"/>
      <c r="BV563" s="1273"/>
      <c r="BW563" s="725"/>
    </row>
    <row r="564" spans="1:78" s="1283" customFormat="1" ht="47.25" customHeight="1">
      <c r="A564" s="913" t="s">
        <v>131</v>
      </c>
      <c r="B564" s="914">
        <v>44460</v>
      </c>
      <c r="C564" s="915" t="s">
        <v>1707</v>
      </c>
      <c r="D564" s="916" t="s">
        <v>3372</v>
      </c>
      <c r="E564" s="917" t="s">
        <v>3425</v>
      </c>
      <c r="F564" s="918" t="s">
        <v>98</v>
      </c>
      <c r="G564" s="919" t="s">
        <v>3426</v>
      </c>
      <c r="H564" s="920" t="s">
        <v>3427</v>
      </c>
      <c r="I564" s="921">
        <v>3</v>
      </c>
      <c r="J564" s="920" t="s">
        <v>3434</v>
      </c>
      <c r="K564" s="918" t="s">
        <v>110</v>
      </c>
      <c r="L564" s="919" t="s">
        <v>3435</v>
      </c>
      <c r="M564" s="919" t="s">
        <v>3436</v>
      </c>
      <c r="N564" s="921">
        <v>1</v>
      </c>
      <c r="O564" s="919" t="s">
        <v>3436</v>
      </c>
      <c r="P564" s="922" t="s">
        <v>1435</v>
      </c>
      <c r="Q564" s="922" t="s">
        <v>1435</v>
      </c>
      <c r="R564" s="923">
        <v>44703</v>
      </c>
      <c r="S564" s="923">
        <v>44824</v>
      </c>
      <c r="T564" s="1064"/>
      <c r="U564" s="924">
        <f t="shared" si="96"/>
        <v>44824</v>
      </c>
      <c r="V564" s="947"/>
      <c r="W564" s="937"/>
      <c r="X564" s="943"/>
      <c r="Y564" s="1300" t="str">
        <f t="shared" si="97"/>
        <v>Sin Avance</v>
      </c>
      <c r="Z564" s="966"/>
      <c r="AA564" s="940"/>
      <c r="AB564" s="941"/>
      <c r="AC564" s="1275"/>
      <c r="AD564" s="1276"/>
      <c r="AE564" s="971"/>
      <c r="AF564" s="925" t="str">
        <f t="shared" si="98"/>
        <v>Sin Avance</v>
      </c>
      <c r="AG564" s="1275"/>
      <c r="AH564" s="1276"/>
      <c r="AI564" s="1277"/>
      <c r="AJ564" s="1275"/>
      <c r="AK564" s="940"/>
      <c r="AL564" s="971"/>
      <c r="AM564" s="925" t="str">
        <f t="shared" si="99"/>
        <v>Sin Avance</v>
      </c>
      <c r="AN564" s="944"/>
      <c r="AO564" s="940"/>
      <c r="AP564" s="941"/>
      <c r="AQ564" s="945"/>
      <c r="AR564" s="946"/>
      <c r="AS564" s="943"/>
      <c r="AT564" s="926" t="str">
        <f t="shared" si="100"/>
        <v>Sin Avance</v>
      </c>
      <c r="AU564" s="947"/>
      <c r="AV564" s="940"/>
      <c r="AW564" s="941"/>
      <c r="AX564" s="948"/>
      <c r="AY564" s="949"/>
      <c r="AZ564" s="943"/>
      <c r="BA564" s="925" t="str">
        <f t="shared" si="101"/>
        <v>Sin Avance</v>
      </c>
      <c r="BB564" s="950"/>
      <c r="BC564" s="937"/>
      <c r="BD564" s="937"/>
      <c r="BE564" s="951"/>
      <c r="BF564" s="946"/>
      <c r="BG564" s="952"/>
      <c r="BH564" s="925" t="str">
        <f t="shared" si="102"/>
        <v>Sin Avance</v>
      </c>
      <c r="BI564" s="953"/>
      <c r="BJ564" s="954"/>
      <c r="BK564" s="949"/>
      <c r="BL564" s="223" t="str">
        <f t="shared" si="103"/>
        <v>Sin Avance</v>
      </c>
      <c r="BM564" s="1278"/>
      <c r="BN564" s="940"/>
      <c r="BO564" s="937"/>
      <c r="BP564" s="940"/>
      <c r="BQ564" s="954"/>
      <c r="BR564" s="1279"/>
      <c r="BS564" s="928" t="str">
        <f t="shared" si="104"/>
        <v>En Ejecución</v>
      </c>
      <c r="BT564" s="1276"/>
      <c r="BU564" s="1280"/>
      <c r="BV564" s="1281"/>
      <c r="BW564" s="1282"/>
    </row>
    <row r="565" spans="1:78" s="1129" customFormat="1" ht="47.25" customHeight="1">
      <c r="A565" s="778" t="s">
        <v>131</v>
      </c>
      <c r="B565" s="1133">
        <v>44461</v>
      </c>
      <c r="C565" s="1247" t="s">
        <v>305</v>
      </c>
      <c r="D565" s="1108" t="s">
        <v>3437</v>
      </c>
      <c r="E565" s="1164" t="s">
        <v>3438</v>
      </c>
      <c r="F565" s="778" t="s">
        <v>98</v>
      </c>
      <c r="G565" s="1252" t="s">
        <v>3213</v>
      </c>
      <c r="H565" s="1164" t="s">
        <v>3374</v>
      </c>
      <c r="I565" s="1247">
        <v>1</v>
      </c>
      <c r="J565" s="1164" t="s">
        <v>3439</v>
      </c>
      <c r="K565" s="778" t="s">
        <v>110</v>
      </c>
      <c r="L565" s="1252" t="s">
        <v>3440</v>
      </c>
      <c r="M565" s="1252" t="s">
        <v>3441</v>
      </c>
      <c r="N565" s="1252">
        <v>1</v>
      </c>
      <c r="O565" s="1252" t="s">
        <v>3441</v>
      </c>
      <c r="P565" s="1109" t="s">
        <v>3213</v>
      </c>
      <c r="Q565" s="1109" t="s">
        <v>3213</v>
      </c>
      <c r="R565" s="1284">
        <v>44461</v>
      </c>
      <c r="S565" s="1284">
        <v>44561</v>
      </c>
      <c r="T565" s="783"/>
      <c r="U565" s="1193">
        <f t="shared" si="96"/>
        <v>44561</v>
      </c>
      <c r="V565" s="1113">
        <v>44526</v>
      </c>
      <c r="W565" s="1116" t="s">
        <v>3442</v>
      </c>
      <c r="X565" s="1285">
        <v>1</v>
      </c>
      <c r="Y565" s="1321" t="str">
        <f t="shared" si="97"/>
        <v>Destacado</v>
      </c>
      <c r="Z565" s="1118">
        <v>44557</v>
      </c>
      <c r="AA565" s="1117" t="s">
        <v>3443</v>
      </c>
      <c r="AB565" s="1117" t="s">
        <v>346</v>
      </c>
      <c r="AC565" s="1113"/>
      <c r="AD565" s="1116"/>
      <c r="AE565" s="1119"/>
      <c r="AF565" s="1322" t="str">
        <f t="shared" si="98"/>
        <v>Sin Avance</v>
      </c>
      <c r="AG565" s="1113"/>
      <c r="AH565" s="1116"/>
      <c r="AI565" s="1116"/>
      <c r="AJ565" s="1113"/>
      <c r="AK565" s="1117"/>
      <c r="AL565" s="1119"/>
      <c r="AM565" s="1116" t="str">
        <f t="shared" si="99"/>
        <v>Sin Avance</v>
      </c>
      <c r="AN565" s="1117"/>
      <c r="AO565" s="1117"/>
      <c r="AP565" s="1117"/>
      <c r="AQ565" s="1117"/>
      <c r="AR565" s="1114"/>
      <c r="AS565" s="1119"/>
      <c r="AT565" s="1120" t="str">
        <f t="shared" si="100"/>
        <v>Sin Avance</v>
      </c>
      <c r="AU565" s="1113"/>
      <c r="AV565" s="1117"/>
      <c r="AW565" s="1117"/>
      <c r="AX565" s="1116"/>
      <c r="AY565" s="1114"/>
      <c r="AZ565" s="1119"/>
      <c r="BA565" s="1116" t="str">
        <f t="shared" si="101"/>
        <v>Sin Avance</v>
      </c>
      <c r="BB565" s="1116"/>
      <c r="BC565" s="1116"/>
      <c r="BD565" s="1116"/>
      <c r="BE565" s="1114"/>
      <c r="BF565" s="1114"/>
      <c r="BG565" s="1121"/>
      <c r="BH565" s="1116" t="str">
        <f t="shared" si="102"/>
        <v>Sin Avance</v>
      </c>
      <c r="BI565" s="1122"/>
      <c r="BJ565" s="1122"/>
      <c r="BK565" s="1114"/>
      <c r="BL565" s="1135">
        <f t="shared" si="103"/>
        <v>1</v>
      </c>
      <c r="BM565" s="1117" t="s">
        <v>96</v>
      </c>
      <c r="BN565" s="1117" t="s">
        <v>96</v>
      </c>
      <c r="BO565" s="1113">
        <v>44701</v>
      </c>
      <c r="BP565" s="1117" t="s">
        <v>4218</v>
      </c>
      <c r="BQ565" s="1122" t="s">
        <v>96</v>
      </c>
      <c r="BR565" s="1122" t="s">
        <v>96</v>
      </c>
      <c r="BS565" s="1125" t="str">
        <f t="shared" si="104"/>
        <v>Cerrada</v>
      </c>
      <c r="BT565" s="1116" t="s">
        <v>4219</v>
      </c>
      <c r="BU565" s="1127" t="s">
        <v>186</v>
      </c>
      <c r="BV565" s="1128"/>
      <c r="BZ565" s="725"/>
    </row>
    <row r="566" spans="1:78" s="958" customFormat="1" ht="47.25" customHeight="1">
      <c r="A566" s="918" t="s">
        <v>131</v>
      </c>
      <c r="B566" s="929">
        <v>44461</v>
      </c>
      <c r="C566" s="930" t="s">
        <v>305</v>
      </c>
      <c r="D566" s="931" t="s">
        <v>3437</v>
      </c>
      <c r="E566" s="932" t="s">
        <v>3438</v>
      </c>
      <c r="F566" s="918" t="s">
        <v>98</v>
      </c>
      <c r="G566" s="933" t="s">
        <v>1335</v>
      </c>
      <c r="H566" s="932" t="s">
        <v>3374</v>
      </c>
      <c r="I566" s="930">
        <v>2</v>
      </c>
      <c r="J566" s="932" t="s">
        <v>3444</v>
      </c>
      <c r="K566" s="918" t="s">
        <v>110</v>
      </c>
      <c r="L566" s="933" t="s">
        <v>3376</v>
      </c>
      <c r="M566" s="933" t="s">
        <v>3445</v>
      </c>
      <c r="N566" s="959">
        <v>1</v>
      </c>
      <c r="O566" s="933" t="s">
        <v>3445</v>
      </c>
      <c r="P566" s="933" t="s">
        <v>1335</v>
      </c>
      <c r="Q566" s="933" t="s">
        <v>1335</v>
      </c>
      <c r="R566" s="934">
        <v>44473</v>
      </c>
      <c r="S566" s="934">
        <v>44825</v>
      </c>
      <c r="T566" s="935"/>
      <c r="U566" s="924">
        <f t="shared" si="96"/>
        <v>44825</v>
      </c>
      <c r="V566" s="947"/>
      <c r="W566" s="937"/>
      <c r="X566" s="943"/>
      <c r="Y566" s="1300" t="str">
        <f t="shared" si="97"/>
        <v>Sin Avance</v>
      </c>
      <c r="Z566" s="966"/>
      <c r="AA566" s="940"/>
      <c r="AB566" s="941"/>
      <c r="AC566" s="942"/>
      <c r="AD566" s="937"/>
      <c r="AE566" s="943"/>
      <c r="AF566" s="925" t="str">
        <f t="shared" si="98"/>
        <v>Sin Avance</v>
      </c>
      <c r="AG566" s="936"/>
      <c r="AH566" s="937"/>
      <c r="AI566" s="925"/>
      <c r="AJ566" s="942"/>
      <c r="AK566" s="940"/>
      <c r="AL566" s="943"/>
      <c r="AM566" s="925" t="str">
        <f t="shared" si="99"/>
        <v>Sin Avance</v>
      </c>
      <c r="AN566" s="944"/>
      <c r="AO566" s="940"/>
      <c r="AP566" s="941"/>
      <c r="AQ566" s="945"/>
      <c r="AR566" s="946"/>
      <c r="AS566" s="943"/>
      <c r="AT566" s="926" t="str">
        <f t="shared" si="100"/>
        <v>Sin Avance</v>
      </c>
      <c r="AU566" s="947"/>
      <c r="AV566" s="940"/>
      <c r="AW566" s="941"/>
      <c r="AX566" s="948"/>
      <c r="AY566" s="949"/>
      <c r="AZ566" s="943"/>
      <c r="BA566" s="925" t="str">
        <f t="shared" si="101"/>
        <v>Sin Avance</v>
      </c>
      <c r="BB566" s="950"/>
      <c r="BC566" s="937"/>
      <c r="BD566" s="937"/>
      <c r="BE566" s="951"/>
      <c r="BF566" s="946"/>
      <c r="BG566" s="952"/>
      <c r="BH566" s="925" t="str">
        <f t="shared" si="102"/>
        <v>Sin Avance</v>
      </c>
      <c r="BI566" s="953"/>
      <c r="BJ566" s="954"/>
      <c r="BK566" s="949"/>
      <c r="BL566" s="223" t="str">
        <f t="shared" si="103"/>
        <v>Sin Avance</v>
      </c>
      <c r="BM566" s="945"/>
      <c r="BN566" s="940"/>
      <c r="BO566" s="937"/>
      <c r="BP566" s="940"/>
      <c r="BQ566" s="954"/>
      <c r="BR566" s="954"/>
      <c r="BS566" s="928" t="str">
        <f t="shared" si="104"/>
        <v>En Ejecución</v>
      </c>
      <c r="BT566" s="937"/>
      <c r="BU566" s="955"/>
      <c r="BV566" s="956"/>
      <c r="BW566" s="957"/>
    </row>
    <row r="567" spans="1:78" s="958" customFormat="1" ht="47.25" customHeight="1">
      <c r="A567" s="918" t="s">
        <v>131</v>
      </c>
      <c r="B567" s="929">
        <v>44461</v>
      </c>
      <c r="C567" s="930" t="s">
        <v>305</v>
      </c>
      <c r="D567" s="931" t="s">
        <v>3437</v>
      </c>
      <c r="E567" s="932" t="s">
        <v>3438</v>
      </c>
      <c r="F567" s="918" t="s">
        <v>98</v>
      </c>
      <c r="G567" s="933" t="s">
        <v>3213</v>
      </c>
      <c r="H567" s="932" t="s">
        <v>3446</v>
      </c>
      <c r="I567" s="930">
        <v>3</v>
      </c>
      <c r="J567" s="932" t="s">
        <v>3447</v>
      </c>
      <c r="K567" s="918" t="s">
        <v>110</v>
      </c>
      <c r="L567" s="933" t="s">
        <v>3448</v>
      </c>
      <c r="M567" s="933" t="s">
        <v>3449</v>
      </c>
      <c r="N567" s="933">
        <v>1</v>
      </c>
      <c r="O567" s="933" t="s">
        <v>3449</v>
      </c>
      <c r="P567" s="922" t="s">
        <v>3213</v>
      </c>
      <c r="Q567" s="922" t="s">
        <v>3213</v>
      </c>
      <c r="R567" s="934">
        <v>44470</v>
      </c>
      <c r="S567" s="934">
        <v>44591</v>
      </c>
      <c r="T567" s="935"/>
      <c r="U567" s="924">
        <f t="shared" si="96"/>
        <v>44591</v>
      </c>
      <c r="V567" s="936">
        <v>44526</v>
      </c>
      <c r="W567" s="937" t="s">
        <v>3450</v>
      </c>
      <c r="X567" s="938">
        <v>1</v>
      </c>
      <c r="Y567" s="1300" t="str">
        <f t="shared" si="97"/>
        <v>Destacado</v>
      </c>
      <c r="Z567" s="939">
        <v>44557</v>
      </c>
      <c r="AA567" s="940" t="s">
        <v>3451</v>
      </c>
      <c r="AB567" s="941" t="s">
        <v>346</v>
      </c>
      <c r="AC567" s="942"/>
      <c r="AD567" s="937"/>
      <c r="AE567" s="943"/>
      <c r="AF567" s="925" t="str">
        <f t="shared" si="98"/>
        <v>Sin Avance</v>
      </c>
      <c r="AG567" s="936"/>
      <c r="AH567" s="937"/>
      <c r="AI567" s="925"/>
      <c r="AJ567" s="942"/>
      <c r="AK567" s="940"/>
      <c r="AL567" s="943"/>
      <c r="AM567" s="925" t="str">
        <f t="shared" si="99"/>
        <v>Sin Avance</v>
      </c>
      <c r="AN567" s="944"/>
      <c r="AO567" s="940"/>
      <c r="AP567" s="941"/>
      <c r="AQ567" s="945"/>
      <c r="AR567" s="946"/>
      <c r="AS567" s="943"/>
      <c r="AT567" s="926" t="str">
        <f t="shared" si="100"/>
        <v>Sin Avance</v>
      </c>
      <c r="AU567" s="947"/>
      <c r="AV567" s="940"/>
      <c r="AW567" s="941"/>
      <c r="AX567" s="948"/>
      <c r="AY567" s="949"/>
      <c r="AZ567" s="943"/>
      <c r="BA567" s="925" t="str">
        <f t="shared" si="101"/>
        <v>Sin Avance</v>
      </c>
      <c r="BB567" s="950"/>
      <c r="BC567" s="937"/>
      <c r="BD567" s="937"/>
      <c r="BE567" s="951"/>
      <c r="BF567" s="946"/>
      <c r="BG567" s="952"/>
      <c r="BH567" s="925" t="str">
        <f t="shared" si="102"/>
        <v>Sin Avance</v>
      </c>
      <c r="BI567" s="953"/>
      <c r="BJ567" s="954"/>
      <c r="BK567" s="949"/>
      <c r="BL567" s="927">
        <f t="shared" si="103"/>
        <v>1</v>
      </c>
      <c r="BM567" s="945"/>
      <c r="BN567" s="941"/>
      <c r="BO567" s="950"/>
      <c r="BP567" s="941"/>
      <c r="BQ567" s="954"/>
      <c r="BR567" s="954"/>
      <c r="BS567" s="928" t="str">
        <f t="shared" si="104"/>
        <v/>
      </c>
      <c r="BT567" s="937"/>
      <c r="BU567" s="955"/>
      <c r="BV567" s="956"/>
      <c r="BW567" s="957"/>
    </row>
    <row r="568" spans="1:78" s="958" customFormat="1" ht="47.25" customHeight="1">
      <c r="A568" s="918" t="s">
        <v>131</v>
      </c>
      <c r="B568" s="929">
        <v>44461</v>
      </c>
      <c r="C568" s="930" t="s">
        <v>305</v>
      </c>
      <c r="D568" s="931" t="s">
        <v>3437</v>
      </c>
      <c r="E568" s="932" t="s">
        <v>3438</v>
      </c>
      <c r="F568" s="918" t="s">
        <v>98</v>
      </c>
      <c r="G568" s="933" t="s">
        <v>3213</v>
      </c>
      <c r="H568" s="932" t="s">
        <v>3452</v>
      </c>
      <c r="I568" s="930">
        <v>4</v>
      </c>
      <c r="J568" s="932" t="s">
        <v>3453</v>
      </c>
      <c r="K568" s="918" t="s">
        <v>110</v>
      </c>
      <c r="L568" s="933" t="s">
        <v>3454</v>
      </c>
      <c r="M568" s="933" t="s">
        <v>3455</v>
      </c>
      <c r="N568" s="933">
        <v>1</v>
      </c>
      <c r="O568" s="933" t="s">
        <v>3455</v>
      </c>
      <c r="P568" s="922" t="s">
        <v>3213</v>
      </c>
      <c r="Q568" s="922" t="s">
        <v>3213</v>
      </c>
      <c r="R568" s="934">
        <v>44470</v>
      </c>
      <c r="S568" s="934">
        <v>44825</v>
      </c>
      <c r="T568" s="935"/>
      <c r="U568" s="924">
        <f t="shared" si="96"/>
        <v>44825</v>
      </c>
      <c r="V568" s="947"/>
      <c r="W568" s="937"/>
      <c r="X568" s="943"/>
      <c r="Y568" s="1300" t="str">
        <f t="shared" si="97"/>
        <v>Sin Avance</v>
      </c>
      <c r="Z568" s="966"/>
      <c r="AA568" s="940"/>
      <c r="AB568" s="941"/>
      <c r="AC568" s="942"/>
      <c r="AD568" s="937"/>
      <c r="AE568" s="943"/>
      <c r="AF568" s="925" t="str">
        <f t="shared" si="98"/>
        <v>Sin Avance</v>
      </c>
      <c r="AG568" s="936"/>
      <c r="AH568" s="937"/>
      <c r="AI568" s="925"/>
      <c r="AJ568" s="942"/>
      <c r="AK568" s="940"/>
      <c r="AL568" s="943"/>
      <c r="AM568" s="925" t="str">
        <f t="shared" si="99"/>
        <v>Sin Avance</v>
      </c>
      <c r="AN568" s="944"/>
      <c r="AO568" s="940"/>
      <c r="AP568" s="941"/>
      <c r="AQ568" s="945"/>
      <c r="AR568" s="946"/>
      <c r="AS568" s="943"/>
      <c r="AT568" s="926" t="str">
        <f t="shared" si="100"/>
        <v>Sin Avance</v>
      </c>
      <c r="AU568" s="947"/>
      <c r="AV568" s="940"/>
      <c r="AW568" s="941"/>
      <c r="AX568" s="948"/>
      <c r="AY568" s="949"/>
      <c r="AZ568" s="943"/>
      <c r="BA568" s="925" t="str">
        <f t="shared" si="101"/>
        <v>Sin Avance</v>
      </c>
      <c r="BB568" s="950"/>
      <c r="BC568" s="937"/>
      <c r="BD568" s="937"/>
      <c r="BE568" s="951"/>
      <c r="BF568" s="946"/>
      <c r="BG568" s="952"/>
      <c r="BH568" s="925" t="str">
        <f t="shared" si="102"/>
        <v>Sin Avance</v>
      </c>
      <c r="BI568" s="953"/>
      <c r="BJ568" s="954"/>
      <c r="BK568" s="949"/>
      <c r="BL568" s="223" t="str">
        <f t="shared" si="103"/>
        <v>Sin Avance</v>
      </c>
      <c r="BM568" s="945"/>
      <c r="BN568" s="940"/>
      <c r="BO568" s="937"/>
      <c r="BP568" s="940"/>
      <c r="BQ568" s="954"/>
      <c r="BR568" s="954"/>
      <c r="BS568" s="928" t="str">
        <f t="shared" si="104"/>
        <v>En Ejecución</v>
      </c>
      <c r="BT568" s="937"/>
      <c r="BU568" s="955"/>
      <c r="BV568" s="956"/>
      <c r="BW568" s="957"/>
    </row>
    <row r="569" spans="1:78" s="1129" customFormat="1" ht="47.25" customHeight="1">
      <c r="A569" s="778" t="s">
        <v>131</v>
      </c>
      <c r="B569" s="1133">
        <v>44461</v>
      </c>
      <c r="C569" s="1247" t="s">
        <v>3456</v>
      </c>
      <c r="D569" s="1108" t="s">
        <v>3437</v>
      </c>
      <c r="E569" s="1164" t="s">
        <v>3457</v>
      </c>
      <c r="F569" s="778" t="s">
        <v>98</v>
      </c>
      <c r="G569" s="1252" t="s">
        <v>3213</v>
      </c>
      <c r="H569" s="1164" t="s">
        <v>3374</v>
      </c>
      <c r="I569" s="1247">
        <v>1</v>
      </c>
      <c r="J569" s="1164" t="s">
        <v>3439</v>
      </c>
      <c r="K569" s="778" t="s">
        <v>110</v>
      </c>
      <c r="L569" s="1252" t="s">
        <v>3440</v>
      </c>
      <c r="M569" s="1252" t="s">
        <v>3441</v>
      </c>
      <c r="N569" s="1252">
        <v>1</v>
      </c>
      <c r="O569" s="1252" t="s">
        <v>3441</v>
      </c>
      <c r="P569" s="1109" t="s">
        <v>3213</v>
      </c>
      <c r="Q569" s="1109" t="s">
        <v>3213</v>
      </c>
      <c r="R569" s="1284">
        <v>44461</v>
      </c>
      <c r="S569" s="1284">
        <v>44561</v>
      </c>
      <c r="T569" s="783"/>
      <c r="U569" s="1193">
        <f t="shared" si="96"/>
        <v>44561</v>
      </c>
      <c r="V569" s="1113">
        <v>44526</v>
      </c>
      <c r="W569" s="1116" t="s">
        <v>3442</v>
      </c>
      <c r="X569" s="1285">
        <v>1</v>
      </c>
      <c r="Y569" s="1321" t="str">
        <f t="shared" si="97"/>
        <v>Destacado</v>
      </c>
      <c r="Z569" s="1118">
        <v>44557</v>
      </c>
      <c r="AA569" s="1117" t="s">
        <v>3443</v>
      </c>
      <c r="AB569" s="1117" t="s">
        <v>346</v>
      </c>
      <c r="AC569" s="1113"/>
      <c r="AD569" s="1116"/>
      <c r="AE569" s="1119"/>
      <c r="AF569" s="1322" t="str">
        <f t="shared" si="98"/>
        <v>Sin Avance</v>
      </c>
      <c r="AG569" s="1113"/>
      <c r="AH569" s="1116"/>
      <c r="AI569" s="1116"/>
      <c r="AJ569" s="1113"/>
      <c r="AK569" s="1117"/>
      <c r="AL569" s="1119"/>
      <c r="AM569" s="1116" t="str">
        <f t="shared" si="99"/>
        <v>Sin Avance</v>
      </c>
      <c r="AN569" s="1117"/>
      <c r="AO569" s="1117"/>
      <c r="AP569" s="1117"/>
      <c r="AQ569" s="1117"/>
      <c r="AR569" s="1114"/>
      <c r="AS569" s="1119"/>
      <c r="AT569" s="1120" t="str">
        <f t="shared" si="100"/>
        <v>Sin Avance</v>
      </c>
      <c r="AU569" s="1113"/>
      <c r="AV569" s="1117"/>
      <c r="AW569" s="1117"/>
      <c r="AX569" s="1116"/>
      <c r="AY569" s="1114"/>
      <c r="AZ569" s="1119"/>
      <c r="BA569" s="1116" t="str">
        <f t="shared" si="101"/>
        <v>Sin Avance</v>
      </c>
      <c r="BB569" s="1116"/>
      <c r="BC569" s="1116"/>
      <c r="BD569" s="1116"/>
      <c r="BE569" s="1114"/>
      <c r="BF569" s="1114"/>
      <c r="BG569" s="1121"/>
      <c r="BH569" s="1116" t="str">
        <f t="shared" si="102"/>
        <v>Sin Avance</v>
      </c>
      <c r="BI569" s="1122"/>
      <c r="BJ569" s="1122"/>
      <c r="BK569" s="1114"/>
      <c r="BL569" s="1135">
        <f t="shared" si="103"/>
        <v>1</v>
      </c>
      <c r="BM569" s="1117" t="s">
        <v>96</v>
      </c>
      <c r="BN569" s="1117" t="s">
        <v>96</v>
      </c>
      <c r="BO569" s="1113">
        <v>44701</v>
      </c>
      <c r="BP569" s="1117" t="s">
        <v>4218</v>
      </c>
      <c r="BQ569" s="1122" t="s">
        <v>96</v>
      </c>
      <c r="BR569" s="1122" t="s">
        <v>96</v>
      </c>
      <c r="BS569" s="1125" t="str">
        <f t="shared" si="104"/>
        <v>Cerrada</v>
      </c>
      <c r="BT569" s="1116" t="s">
        <v>4219</v>
      </c>
      <c r="BU569" s="1127" t="s">
        <v>186</v>
      </c>
      <c r="BV569" s="1128"/>
      <c r="BZ569" s="725"/>
    </row>
    <row r="570" spans="1:78" s="958" customFormat="1" ht="47.25" customHeight="1">
      <c r="A570" s="918" t="s">
        <v>131</v>
      </c>
      <c r="B570" s="929">
        <v>44461</v>
      </c>
      <c r="C570" s="930" t="s">
        <v>3456</v>
      </c>
      <c r="D570" s="931" t="s">
        <v>3437</v>
      </c>
      <c r="E570" s="932" t="s">
        <v>3457</v>
      </c>
      <c r="F570" s="918" t="s">
        <v>98</v>
      </c>
      <c r="G570" s="933" t="s">
        <v>1335</v>
      </c>
      <c r="H570" s="932" t="s">
        <v>3374</v>
      </c>
      <c r="I570" s="930">
        <v>2</v>
      </c>
      <c r="J570" s="932" t="s">
        <v>3444</v>
      </c>
      <c r="K570" s="918" t="s">
        <v>110</v>
      </c>
      <c r="L570" s="933" t="s">
        <v>3376</v>
      </c>
      <c r="M570" s="933" t="s">
        <v>3445</v>
      </c>
      <c r="N570" s="959">
        <v>1</v>
      </c>
      <c r="O570" s="933" t="s">
        <v>3445</v>
      </c>
      <c r="P570" s="933" t="s">
        <v>1335</v>
      </c>
      <c r="Q570" s="933" t="s">
        <v>1335</v>
      </c>
      <c r="R570" s="934">
        <v>44473</v>
      </c>
      <c r="S570" s="934">
        <v>44825</v>
      </c>
      <c r="T570" s="935"/>
      <c r="U570" s="924">
        <f t="shared" si="96"/>
        <v>44825</v>
      </c>
      <c r="V570" s="947"/>
      <c r="W570" s="937"/>
      <c r="X570" s="943"/>
      <c r="Y570" s="1300" t="str">
        <f t="shared" si="97"/>
        <v>Sin Avance</v>
      </c>
      <c r="Z570" s="966"/>
      <c r="AA570" s="940"/>
      <c r="AB570" s="941"/>
      <c r="AC570" s="942"/>
      <c r="AD570" s="937"/>
      <c r="AE570" s="943"/>
      <c r="AF570" s="925" t="str">
        <f t="shared" si="98"/>
        <v>Sin Avance</v>
      </c>
      <c r="AG570" s="936"/>
      <c r="AH570" s="937"/>
      <c r="AI570" s="925"/>
      <c r="AJ570" s="942"/>
      <c r="AK570" s="940"/>
      <c r="AL570" s="943"/>
      <c r="AM570" s="925" t="str">
        <f t="shared" si="99"/>
        <v>Sin Avance</v>
      </c>
      <c r="AN570" s="944"/>
      <c r="AO570" s="940"/>
      <c r="AP570" s="941"/>
      <c r="AQ570" s="945"/>
      <c r="AR570" s="946"/>
      <c r="AS570" s="943"/>
      <c r="AT570" s="926" t="str">
        <f t="shared" si="100"/>
        <v>Sin Avance</v>
      </c>
      <c r="AU570" s="947"/>
      <c r="AV570" s="940"/>
      <c r="AW570" s="941"/>
      <c r="AX570" s="948"/>
      <c r="AY570" s="949"/>
      <c r="AZ570" s="943"/>
      <c r="BA570" s="925" t="str">
        <f t="shared" si="101"/>
        <v>Sin Avance</v>
      </c>
      <c r="BB570" s="950"/>
      <c r="BC570" s="937"/>
      <c r="BD570" s="937"/>
      <c r="BE570" s="951"/>
      <c r="BF570" s="946"/>
      <c r="BG570" s="952"/>
      <c r="BH570" s="925" t="str">
        <f t="shared" si="102"/>
        <v>Sin Avance</v>
      </c>
      <c r="BI570" s="953"/>
      <c r="BJ570" s="954"/>
      <c r="BK570" s="949"/>
      <c r="BL570" s="223" t="str">
        <f t="shared" si="103"/>
        <v>Sin Avance</v>
      </c>
      <c r="BM570" s="945"/>
      <c r="BN570" s="940"/>
      <c r="BO570" s="937"/>
      <c r="BP570" s="940"/>
      <c r="BQ570" s="954"/>
      <c r="BR570" s="954"/>
      <c r="BS570" s="928" t="str">
        <f t="shared" si="104"/>
        <v>En Ejecución</v>
      </c>
      <c r="BT570" s="937"/>
      <c r="BU570" s="955"/>
      <c r="BV570" s="956"/>
      <c r="BW570" s="957"/>
    </row>
    <row r="571" spans="1:78" s="1129" customFormat="1" ht="47.25" customHeight="1">
      <c r="A571" s="778" t="s">
        <v>131</v>
      </c>
      <c r="B571" s="1133">
        <v>44461</v>
      </c>
      <c r="C571" s="1247" t="s">
        <v>265</v>
      </c>
      <c r="D571" s="1108" t="s">
        <v>3437</v>
      </c>
      <c r="E571" s="1164" t="s">
        <v>3458</v>
      </c>
      <c r="F571" s="778" t="s">
        <v>98</v>
      </c>
      <c r="G571" s="1252" t="s">
        <v>3213</v>
      </c>
      <c r="H571" s="1164" t="s">
        <v>3374</v>
      </c>
      <c r="I571" s="1247">
        <v>1</v>
      </c>
      <c r="J571" s="1164" t="s">
        <v>3439</v>
      </c>
      <c r="K571" s="778" t="s">
        <v>110</v>
      </c>
      <c r="L571" s="1252" t="s">
        <v>3440</v>
      </c>
      <c r="M571" s="1252" t="s">
        <v>3459</v>
      </c>
      <c r="N571" s="1252">
        <v>1</v>
      </c>
      <c r="O571" s="1252" t="s">
        <v>3459</v>
      </c>
      <c r="P571" s="1109" t="s">
        <v>3213</v>
      </c>
      <c r="Q571" s="1109" t="s">
        <v>3213</v>
      </c>
      <c r="R571" s="1284">
        <v>44461</v>
      </c>
      <c r="S571" s="1284">
        <v>44561</v>
      </c>
      <c r="T571" s="783"/>
      <c r="U571" s="1193">
        <f t="shared" si="96"/>
        <v>44561</v>
      </c>
      <c r="V571" s="1113">
        <v>44526</v>
      </c>
      <c r="W571" s="1116" t="s">
        <v>3442</v>
      </c>
      <c r="X571" s="1285">
        <v>1</v>
      </c>
      <c r="Y571" s="1321" t="str">
        <f t="shared" si="97"/>
        <v>Destacado</v>
      </c>
      <c r="Z571" s="1118">
        <v>44557</v>
      </c>
      <c r="AA571" s="1117" t="s">
        <v>3443</v>
      </c>
      <c r="AB571" s="1117" t="s">
        <v>346</v>
      </c>
      <c r="AC571" s="1113"/>
      <c r="AD571" s="1116"/>
      <c r="AE571" s="1119"/>
      <c r="AF571" s="1322" t="str">
        <f t="shared" si="98"/>
        <v>Sin Avance</v>
      </c>
      <c r="AG571" s="1113"/>
      <c r="AH571" s="1116"/>
      <c r="AI571" s="1116"/>
      <c r="AJ571" s="1113"/>
      <c r="AK571" s="1117"/>
      <c r="AL571" s="1119"/>
      <c r="AM571" s="1116" t="str">
        <f t="shared" si="99"/>
        <v>Sin Avance</v>
      </c>
      <c r="AN571" s="1117"/>
      <c r="AO571" s="1117"/>
      <c r="AP571" s="1117"/>
      <c r="AQ571" s="1117"/>
      <c r="AR571" s="1114"/>
      <c r="AS571" s="1119"/>
      <c r="AT571" s="1120" t="str">
        <f t="shared" si="100"/>
        <v>Sin Avance</v>
      </c>
      <c r="AU571" s="1113"/>
      <c r="AV571" s="1117"/>
      <c r="AW571" s="1117"/>
      <c r="AX571" s="1116"/>
      <c r="AY571" s="1114"/>
      <c r="AZ571" s="1119"/>
      <c r="BA571" s="1116" t="str">
        <f t="shared" si="101"/>
        <v>Sin Avance</v>
      </c>
      <c r="BB571" s="1116"/>
      <c r="BC571" s="1116"/>
      <c r="BD571" s="1116"/>
      <c r="BE571" s="1114"/>
      <c r="BF571" s="1114"/>
      <c r="BG571" s="1121"/>
      <c r="BH571" s="1116" t="str">
        <f t="shared" si="102"/>
        <v>Sin Avance</v>
      </c>
      <c r="BI571" s="1122"/>
      <c r="BJ571" s="1122"/>
      <c r="BK571" s="1114"/>
      <c r="BL571" s="1135">
        <f t="shared" si="103"/>
        <v>1</v>
      </c>
      <c r="BM571" s="1117" t="s">
        <v>96</v>
      </c>
      <c r="BN571" s="1117" t="s">
        <v>96</v>
      </c>
      <c r="BO571" s="1113">
        <v>44701</v>
      </c>
      <c r="BP571" s="1117" t="s">
        <v>4218</v>
      </c>
      <c r="BQ571" s="1122" t="s">
        <v>96</v>
      </c>
      <c r="BR571" s="1122" t="s">
        <v>96</v>
      </c>
      <c r="BS571" s="1125" t="str">
        <f t="shared" si="104"/>
        <v>Cerrada</v>
      </c>
      <c r="BT571" s="1116" t="s">
        <v>4219</v>
      </c>
      <c r="BU571" s="1127" t="s">
        <v>186</v>
      </c>
      <c r="BV571" s="1128"/>
      <c r="BZ571" s="725"/>
    </row>
    <row r="572" spans="1:78" s="958" customFormat="1" ht="47.25" customHeight="1">
      <c r="A572" s="918" t="s">
        <v>131</v>
      </c>
      <c r="B572" s="929">
        <v>44461</v>
      </c>
      <c r="C572" s="930" t="s">
        <v>265</v>
      </c>
      <c r="D572" s="931" t="s">
        <v>3437</v>
      </c>
      <c r="E572" s="932" t="s">
        <v>3458</v>
      </c>
      <c r="F572" s="918" t="s">
        <v>98</v>
      </c>
      <c r="G572" s="933" t="s">
        <v>1335</v>
      </c>
      <c r="H572" s="932" t="s">
        <v>3374</v>
      </c>
      <c r="I572" s="930">
        <v>2</v>
      </c>
      <c r="J572" s="932" t="s">
        <v>3444</v>
      </c>
      <c r="K572" s="918" t="s">
        <v>110</v>
      </c>
      <c r="L572" s="933" t="s">
        <v>3376</v>
      </c>
      <c r="M572" s="933" t="s">
        <v>3445</v>
      </c>
      <c r="N572" s="959">
        <v>1</v>
      </c>
      <c r="O572" s="933" t="s">
        <v>3445</v>
      </c>
      <c r="P572" s="933" t="s">
        <v>1335</v>
      </c>
      <c r="Q572" s="933" t="s">
        <v>1335</v>
      </c>
      <c r="R572" s="934">
        <v>44473</v>
      </c>
      <c r="S572" s="934">
        <v>44825</v>
      </c>
      <c r="T572" s="935"/>
      <c r="U572" s="924">
        <f t="shared" si="96"/>
        <v>44825</v>
      </c>
      <c r="V572" s="947"/>
      <c r="W572" s="937"/>
      <c r="X572" s="943"/>
      <c r="Y572" s="1300" t="str">
        <f t="shared" si="97"/>
        <v>Sin Avance</v>
      </c>
      <c r="Z572" s="966"/>
      <c r="AA572" s="940"/>
      <c r="AB572" s="941"/>
      <c r="AC572" s="942"/>
      <c r="AD572" s="937"/>
      <c r="AE572" s="943"/>
      <c r="AF572" s="925" t="str">
        <f t="shared" si="98"/>
        <v>Sin Avance</v>
      </c>
      <c r="AG572" s="936"/>
      <c r="AH572" s="937"/>
      <c r="AI572" s="925"/>
      <c r="AJ572" s="942"/>
      <c r="AK572" s="940"/>
      <c r="AL572" s="943"/>
      <c r="AM572" s="925" t="str">
        <f t="shared" si="99"/>
        <v>Sin Avance</v>
      </c>
      <c r="AN572" s="944"/>
      <c r="AO572" s="940"/>
      <c r="AP572" s="941"/>
      <c r="AQ572" s="945"/>
      <c r="AR572" s="946"/>
      <c r="AS572" s="943"/>
      <c r="AT572" s="926" t="str">
        <f t="shared" si="100"/>
        <v>Sin Avance</v>
      </c>
      <c r="AU572" s="947"/>
      <c r="AV572" s="940"/>
      <c r="AW572" s="941"/>
      <c r="AX572" s="948"/>
      <c r="AY572" s="949"/>
      <c r="AZ572" s="943"/>
      <c r="BA572" s="925" t="str">
        <f t="shared" si="101"/>
        <v>Sin Avance</v>
      </c>
      <c r="BB572" s="950"/>
      <c r="BC572" s="937"/>
      <c r="BD572" s="937"/>
      <c r="BE572" s="951"/>
      <c r="BF572" s="946"/>
      <c r="BG572" s="952"/>
      <c r="BH572" s="925" t="str">
        <f t="shared" si="102"/>
        <v>Sin Avance</v>
      </c>
      <c r="BI572" s="953"/>
      <c r="BJ572" s="954"/>
      <c r="BK572" s="949"/>
      <c r="BL572" s="223" t="str">
        <f t="shared" si="103"/>
        <v>Sin Avance</v>
      </c>
      <c r="BM572" s="945"/>
      <c r="BN572" s="940"/>
      <c r="BO572" s="937"/>
      <c r="BP572" s="940"/>
      <c r="BQ572" s="954"/>
      <c r="BR572" s="954"/>
      <c r="BS572" s="928" t="str">
        <f t="shared" si="104"/>
        <v>En Ejecución</v>
      </c>
      <c r="BT572" s="937"/>
      <c r="BU572" s="955"/>
      <c r="BV572" s="956"/>
      <c r="BW572" s="957"/>
    </row>
    <row r="573" spans="1:78" s="958" customFormat="1" ht="47.25" customHeight="1">
      <c r="A573" s="918" t="s">
        <v>131</v>
      </c>
      <c r="B573" s="929">
        <v>44461</v>
      </c>
      <c r="C573" s="930" t="s">
        <v>265</v>
      </c>
      <c r="D573" s="931" t="s">
        <v>3437</v>
      </c>
      <c r="E573" s="932" t="s">
        <v>3458</v>
      </c>
      <c r="F573" s="918" t="s">
        <v>98</v>
      </c>
      <c r="G573" s="933" t="s">
        <v>3460</v>
      </c>
      <c r="H573" s="932" t="s">
        <v>3461</v>
      </c>
      <c r="I573" s="930">
        <v>3</v>
      </c>
      <c r="J573" s="932" t="s">
        <v>3462</v>
      </c>
      <c r="K573" s="918" t="s">
        <v>110</v>
      </c>
      <c r="L573" s="933" t="s">
        <v>3463</v>
      </c>
      <c r="M573" s="933" t="s">
        <v>3464</v>
      </c>
      <c r="N573" s="933">
        <v>1</v>
      </c>
      <c r="O573" s="933" t="s">
        <v>3464</v>
      </c>
      <c r="P573" s="933" t="s">
        <v>3460</v>
      </c>
      <c r="Q573" s="933" t="s">
        <v>3460</v>
      </c>
      <c r="R573" s="934">
        <v>44475</v>
      </c>
      <c r="S573" s="934">
        <v>44718</v>
      </c>
      <c r="T573" s="935"/>
      <c r="U573" s="924">
        <f t="shared" si="96"/>
        <v>44718</v>
      </c>
      <c r="V573" s="936">
        <v>44656</v>
      </c>
      <c r="W573" s="937" t="s">
        <v>4102</v>
      </c>
      <c r="X573" s="943">
        <v>1</v>
      </c>
      <c r="Y573" s="1300" t="str">
        <f t="shared" si="97"/>
        <v>Destacado</v>
      </c>
      <c r="Z573" s="966">
        <v>44671</v>
      </c>
      <c r="AA573" s="940" t="s">
        <v>4153</v>
      </c>
      <c r="AB573" s="941" t="s">
        <v>584</v>
      </c>
      <c r="AC573" s="942"/>
      <c r="AD573" s="937"/>
      <c r="AE573" s="943"/>
      <c r="AF573" s="925" t="str">
        <f t="shared" si="98"/>
        <v>Sin Avance</v>
      </c>
      <c r="AG573" s="936"/>
      <c r="AH573" s="937"/>
      <c r="AI573" s="925"/>
      <c r="AJ573" s="942"/>
      <c r="AK573" s="940"/>
      <c r="AL573" s="943"/>
      <c r="AM573" s="925" t="str">
        <f t="shared" si="99"/>
        <v>Sin Avance</v>
      </c>
      <c r="AN573" s="944"/>
      <c r="AO573" s="940"/>
      <c r="AP573" s="941"/>
      <c r="AQ573" s="945"/>
      <c r="AR573" s="946"/>
      <c r="AS573" s="943"/>
      <c r="AT573" s="926" t="str">
        <f t="shared" si="100"/>
        <v>Sin Avance</v>
      </c>
      <c r="AU573" s="947"/>
      <c r="AV573" s="940"/>
      <c r="AW573" s="941"/>
      <c r="AX573" s="948"/>
      <c r="AY573" s="949"/>
      <c r="AZ573" s="943"/>
      <c r="BA573" s="925" t="str">
        <f t="shared" si="101"/>
        <v>Sin Avance</v>
      </c>
      <c r="BB573" s="950"/>
      <c r="BC573" s="937"/>
      <c r="BD573" s="937"/>
      <c r="BE573" s="951"/>
      <c r="BF573" s="946"/>
      <c r="BG573" s="952"/>
      <c r="BH573" s="925" t="str">
        <f t="shared" si="102"/>
        <v>Sin Avance</v>
      </c>
      <c r="BI573" s="953"/>
      <c r="BJ573" s="954"/>
      <c r="BK573" s="949"/>
      <c r="BL573" s="927">
        <f t="shared" si="103"/>
        <v>1</v>
      </c>
      <c r="BM573" s="940" t="s">
        <v>96</v>
      </c>
      <c r="BN573" s="940" t="s">
        <v>96</v>
      </c>
      <c r="BO573" s="937"/>
      <c r="BP573" s="940"/>
      <c r="BQ573" s="954"/>
      <c r="BR573" s="954"/>
      <c r="BS573" s="928" t="str">
        <f t="shared" si="104"/>
        <v/>
      </c>
      <c r="BT573" s="937"/>
      <c r="BU573" s="940"/>
    </row>
    <row r="574" spans="1:78" s="958" customFormat="1" ht="47.25" customHeight="1">
      <c r="A574" s="918" t="s">
        <v>131</v>
      </c>
      <c r="B574" s="929">
        <v>44461</v>
      </c>
      <c r="C574" s="930" t="s">
        <v>265</v>
      </c>
      <c r="D574" s="931" t="s">
        <v>3437</v>
      </c>
      <c r="E574" s="932" t="s">
        <v>3458</v>
      </c>
      <c r="F574" s="918" t="s">
        <v>98</v>
      </c>
      <c r="G574" s="933" t="s">
        <v>3213</v>
      </c>
      <c r="H574" s="932" t="s">
        <v>3465</v>
      </c>
      <c r="I574" s="930">
        <v>4</v>
      </c>
      <c r="J574" s="932" t="s">
        <v>3466</v>
      </c>
      <c r="K574" s="918" t="s">
        <v>110</v>
      </c>
      <c r="L574" s="933" t="s">
        <v>3467</v>
      </c>
      <c r="M574" s="933" t="s">
        <v>3468</v>
      </c>
      <c r="N574" s="959">
        <v>1</v>
      </c>
      <c r="O574" s="933" t="s">
        <v>3468</v>
      </c>
      <c r="P574" s="922" t="s">
        <v>3213</v>
      </c>
      <c r="Q574" s="922" t="s">
        <v>3213</v>
      </c>
      <c r="R574" s="934">
        <v>44475</v>
      </c>
      <c r="S574" s="934">
        <v>44718</v>
      </c>
      <c r="T574" s="935"/>
      <c r="U574" s="924">
        <f t="shared" si="96"/>
        <v>44718</v>
      </c>
      <c r="V574" s="947"/>
      <c r="W574" s="937"/>
      <c r="X574" s="943"/>
      <c r="Y574" s="1300" t="str">
        <f t="shared" si="97"/>
        <v>Sin Avance</v>
      </c>
      <c r="Z574" s="966"/>
      <c r="AA574" s="940"/>
      <c r="AB574" s="941"/>
      <c r="AC574" s="942"/>
      <c r="AD574" s="937"/>
      <c r="AE574" s="943"/>
      <c r="AF574" s="925" t="str">
        <f t="shared" si="98"/>
        <v>Sin Avance</v>
      </c>
      <c r="AG574" s="936"/>
      <c r="AH574" s="937"/>
      <c r="AI574" s="925"/>
      <c r="AJ574" s="942"/>
      <c r="AK574" s="940"/>
      <c r="AL574" s="943"/>
      <c r="AM574" s="925" t="str">
        <f t="shared" si="99"/>
        <v>Sin Avance</v>
      </c>
      <c r="AN574" s="944"/>
      <c r="AO574" s="940"/>
      <c r="AP574" s="941"/>
      <c r="AQ574" s="945"/>
      <c r="AR574" s="946"/>
      <c r="AS574" s="943"/>
      <c r="AT574" s="926" t="str">
        <f t="shared" si="100"/>
        <v>Sin Avance</v>
      </c>
      <c r="AU574" s="947"/>
      <c r="AV574" s="940"/>
      <c r="AW574" s="941"/>
      <c r="AX574" s="948"/>
      <c r="AY574" s="949"/>
      <c r="AZ574" s="943"/>
      <c r="BA574" s="925" t="str">
        <f t="shared" si="101"/>
        <v>Sin Avance</v>
      </c>
      <c r="BB574" s="950"/>
      <c r="BC574" s="937"/>
      <c r="BD574" s="937"/>
      <c r="BE574" s="951"/>
      <c r="BF574" s="946"/>
      <c r="BG574" s="952"/>
      <c r="BH574" s="925" t="str">
        <f t="shared" si="102"/>
        <v>Sin Avance</v>
      </c>
      <c r="BI574" s="953"/>
      <c r="BJ574" s="954"/>
      <c r="BK574" s="949"/>
      <c r="BL574" s="223" t="str">
        <f t="shared" si="103"/>
        <v>Sin Avance</v>
      </c>
      <c r="BM574" s="1286"/>
      <c r="BN574" s="59"/>
      <c r="BO574" s="1287"/>
      <c r="BP574" s="59"/>
      <c r="BQ574" s="1288"/>
      <c r="BR574" s="1288"/>
      <c r="BS574" s="928" t="str">
        <f t="shared" si="104"/>
        <v>En Ejecución</v>
      </c>
      <c r="BT574" s="1287"/>
      <c r="BU574" s="65"/>
      <c r="BV574" s="1289"/>
      <c r="BW574" s="1290"/>
    </row>
    <row r="575" spans="1:78" s="958" customFormat="1" ht="47.25" customHeight="1">
      <c r="A575" s="918" t="s">
        <v>131</v>
      </c>
      <c r="B575" s="929">
        <v>44461</v>
      </c>
      <c r="C575" s="930" t="s">
        <v>285</v>
      </c>
      <c r="D575" s="931" t="s">
        <v>3437</v>
      </c>
      <c r="E575" s="932" t="s">
        <v>3469</v>
      </c>
      <c r="F575" s="918" t="s">
        <v>98</v>
      </c>
      <c r="G575" s="933" t="s">
        <v>3213</v>
      </c>
      <c r="H575" s="932" t="s">
        <v>3470</v>
      </c>
      <c r="I575" s="930">
        <v>1</v>
      </c>
      <c r="J575" s="932" t="s">
        <v>3447</v>
      </c>
      <c r="K575" s="918" t="s">
        <v>110</v>
      </c>
      <c r="L575" s="933" t="s">
        <v>3448</v>
      </c>
      <c r="M575" s="933" t="s">
        <v>3471</v>
      </c>
      <c r="N575" s="933">
        <v>1</v>
      </c>
      <c r="O575" s="933" t="s">
        <v>3471</v>
      </c>
      <c r="P575" s="922" t="s">
        <v>3213</v>
      </c>
      <c r="Q575" s="922" t="s">
        <v>3213</v>
      </c>
      <c r="R575" s="934">
        <v>44470</v>
      </c>
      <c r="S575" s="934">
        <v>44591</v>
      </c>
      <c r="T575" s="935"/>
      <c r="U575" s="924">
        <f t="shared" si="96"/>
        <v>44591</v>
      </c>
      <c r="V575" s="936">
        <v>44526</v>
      </c>
      <c r="W575" s="937" t="s">
        <v>3450</v>
      </c>
      <c r="X575" s="938">
        <v>1</v>
      </c>
      <c r="Y575" s="1300" t="str">
        <f t="shared" si="97"/>
        <v>Destacado</v>
      </c>
      <c r="Z575" s="939">
        <v>44557</v>
      </c>
      <c r="AA575" s="940" t="s">
        <v>3451</v>
      </c>
      <c r="AB575" s="941" t="s">
        <v>346</v>
      </c>
      <c r="AC575" s="942"/>
      <c r="AD575" s="937"/>
      <c r="AE575" s="943"/>
      <c r="AF575" s="925" t="str">
        <f t="shared" si="98"/>
        <v>Sin Avance</v>
      </c>
      <c r="AG575" s="936"/>
      <c r="AH575" s="937"/>
      <c r="AI575" s="925"/>
      <c r="AJ575" s="942"/>
      <c r="AK575" s="940"/>
      <c r="AL575" s="943"/>
      <c r="AM575" s="925" t="str">
        <f t="shared" si="99"/>
        <v>Sin Avance</v>
      </c>
      <c r="AN575" s="944"/>
      <c r="AO575" s="940"/>
      <c r="AP575" s="941"/>
      <c r="AQ575" s="945"/>
      <c r="AR575" s="946"/>
      <c r="AS575" s="943"/>
      <c r="AT575" s="926" t="str">
        <f t="shared" si="100"/>
        <v>Sin Avance</v>
      </c>
      <c r="AU575" s="947"/>
      <c r="AV575" s="940"/>
      <c r="AW575" s="941"/>
      <c r="AX575" s="948"/>
      <c r="AY575" s="949"/>
      <c r="AZ575" s="943"/>
      <c r="BA575" s="925" t="str">
        <f t="shared" si="101"/>
        <v>Sin Avance</v>
      </c>
      <c r="BB575" s="950"/>
      <c r="BC575" s="937"/>
      <c r="BD575" s="937"/>
      <c r="BE575" s="951"/>
      <c r="BF575" s="946"/>
      <c r="BG575" s="952"/>
      <c r="BH575" s="925" t="str">
        <f t="shared" si="102"/>
        <v>Sin Avance</v>
      </c>
      <c r="BI575" s="953"/>
      <c r="BJ575" s="954"/>
      <c r="BK575" s="949"/>
      <c r="BL575" s="927">
        <f t="shared" si="103"/>
        <v>1</v>
      </c>
      <c r="BM575" s="945"/>
      <c r="BN575" s="941"/>
      <c r="BO575" s="950"/>
      <c r="BP575" s="941"/>
      <c r="BQ575" s="954"/>
      <c r="BR575" s="954"/>
      <c r="BS575" s="928" t="str">
        <f t="shared" si="104"/>
        <v/>
      </c>
      <c r="BT575" s="937"/>
      <c r="BU575" s="955"/>
      <c r="BV575" s="956"/>
      <c r="BW575" s="957"/>
    </row>
    <row r="576" spans="1:78" s="958" customFormat="1" ht="47.25" customHeight="1">
      <c r="A576" s="918" t="s">
        <v>131</v>
      </c>
      <c r="B576" s="929">
        <v>44461</v>
      </c>
      <c r="C576" s="930" t="s">
        <v>285</v>
      </c>
      <c r="D576" s="931" t="s">
        <v>3437</v>
      </c>
      <c r="E576" s="932" t="s">
        <v>3469</v>
      </c>
      <c r="F576" s="918" t="s">
        <v>98</v>
      </c>
      <c r="G576" s="933" t="s">
        <v>3213</v>
      </c>
      <c r="H576" s="932" t="s">
        <v>3470</v>
      </c>
      <c r="I576" s="930">
        <v>2</v>
      </c>
      <c r="J576" s="932" t="s">
        <v>3472</v>
      </c>
      <c r="K576" s="918" t="s">
        <v>110</v>
      </c>
      <c r="L576" s="933" t="s">
        <v>3473</v>
      </c>
      <c r="M576" s="933" t="s">
        <v>3474</v>
      </c>
      <c r="N576" s="933">
        <v>1</v>
      </c>
      <c r="O576" s="933" t="s">
        <v>3474</v>
      </c>
      <c r="P576" s="922" t="s">
        <v>3213</v>
      </c>
      <c r="Q576" s="922" t="s">
        <v>3213</v>
      </c>
      <c r="R576" s="934">
        <v>44470</v>
      </c>
      <c r="S576" s="934">
        <v>44825</v>
      </c>
      <c r="T576" s="935"/>
      <c r="U576" s="924">
        <f t="shared" si="96"/>
        <v>44825</v>
      </c>
      <c r="V576" s="947"/>
      <c r="W576" s="937"/>
      <c r="X576" s="943"/>
      <c r="Y576" s="1300" t="str">
        <f t="shared" si="97"/>
        <v>Sin Avance</v>
      </c>
      <c r="Z576" s="966"/>
      <c r="AA576" s="940"/>
      <c r="AB576" s="941"/>
      <c r="AC576" s="942"/>
      <c r="AD576" s="937"/>
      <c r="AE576" s="943"/>
      <c r="AF576" s="925" t="str">
        <f t="shared" si="98"/>
        <v>Sin Avance</v>
      </c>
      <c r="AG576" s="936"/>
      <c r="AH576" s="937"/>
      <c r="AI576" s="925"/>
      <c r="AJ576" s="942"/>
      <c r="AK576" s="940"/>
      <c r="AL576" s="943"/>
      <c r="AM576" s="925" t="str">
        <f t="shared" si="99"/>
        <v>Sin Avance</v>
      </c>
      <c r="AN576" s="944"/>
      <c r="AO576" s="940"/>
      <c r="AP576" s="941"/>
      <c r="AQ576" s="945"/>
      <c r="AR576" s="946"/>
      <c r="AS576" s="943"/>
      <c r="AT576" s="926" t="str">
        <f t="shared" si="100"/>
        <v>Sin Avance</v>
      </c>
      <c r="AU576" s="947"/>
      <c r="AV576" s="940"/>
      <c r="AW576" s="941"/>
      <c r="AX576" s="948"/>
      <c r="AY576" s="949"/>
      <c r="AZ576" s="943"/>
      <c r="BA576" s="925" t="str">
        <f t="shared" si="101"/>
        <v>Sin Avance</v>
      </c>
      <c r="BB576" s="950"/>
      <c r="BC576" s="937"/>
      <c r="BD576" s="937"/>
      <c r="BE576" s="951"/>
      <c r="BF576" s="946"/>
      <c r="BG576" s="952"/>
      <c r="BH576" s="925" t="str">
        <f t="shared" si="102"/>
        <v>Sin Avance</v>
      </c>
      <c r="BI576" s="953"/>
      <c r="BJ576" s="954"/>
      <c r="BK576" s="949"/>
      <c r="BL576" s="223" t="str">
        <f t="shared" si="103"/>
        <v>Sin Avance</v>
      </c>
      <c r="BM576" s="945"/>
      <c r="BN576" s="940"/>
      <c r="BO576" s="937"/>
      <c r="BP576" s="940"/>
      <c r="BQ576" s="954"/>
      <c r="BR576" s="954"/>
      <c r="BS576" s="928" t="str">
        <f t="shared" si="104"/>
        <v>En Ejecución</v>
      </c>
      <c r="BT576" s="937"/>
      <c r="BU576" s="955"/>
      <c r="BV576" s="956"/>
      <c r="BW576" s="957"/>
    </row>
    <row r="577" spans="1:78" s="958" customFormat="1" ht="47.25" customHeight="1">
      <c r="A577" s="918" t="s">
        <v>131</v>
      </c>
      <c r="B577" s="929">
        <v>44461</v>
      </c>
      <c r="C577" s="930" t="s">
        <v>3475</v>
      </c>
      <c r="D577" s="931" t="s">
        <v>3437</v>
      </c>
      <c r="E577" s="932" t="s">
        <v>3476</v>
      </c>
      <c r="F577" s="918" t="s">
        <v>102</v>
      </c>
      <c r="G577" s="933" t="s">
        <v>3477</v>
      </c>
      <c r="H577" s="932" t="s">
        <v>3478</v>
      </c>
      <c r="I577" s="930">
        <v>1</v>
      </c>
      <c r="J577" s="932" t="s">
        <v>3479</v>
      </c>
      <c r="K577" s="918" t="s">
        <v>110</v>
      </c>
      <c r="L577" s="933" t="s">
        <v>1445</v>
      </c>
      <c r="M577" s="933" t="s">
        <v>3480</v>
      </c>
      <c r="N577" s="933">
        <v>1</v>
      </c>
      <c r="O577" s="933" t="s">
        <v>3480</v>
      </c>
      <c r="P577" s="933" t="s">
        <v>3477</v>
      </c>
      <c r="Q577" s="933" t="s">
        <v>3477</v>
      </c>
      <c r="R577" s="934">
        <v>44475</v>
      </c>
      <c r="S577" s="934">
        <v>44825</v>
      </c>
      <c r="T577" s="935"/>
      <c r="U577" s="924">
        <f t="shared" si="96"/>
        <v>44825</v>
      </c>
      <c r="V577" s="947"/>
      <c r="W577" s="937"/>
      <c r="X577" s="943"/>
      <c r="Y577" s="1300" t="str">
        <f t="shared" si="97"/>
        <v>Sin Avance</v>
      </c>
      <c r="Z577" s="966"/>
      <c r="AA577" s="940"/>
      <c r="AB577" s="941"/>
      <c r="AC577" s="942"/>
      <c r="AD577" s="937"/>
      <c r="AE577" s="943"/>
      <c r="AF577" s="925" t="str">
        <f t="shared" si="98"/>
        <v>Sin Avance</v>
      </c>
      <c r="AG577" s="936"/>
      <c r="AH577" s="937"/>
      <c r="AI577" s="925"/>
      <c r="AJ577" s="942"/>
      <c r="AK577" s="940"/>
      <c r="AL577" s="943"/>
      <c r="AM577" s="925" t="str">
        <f t="shared" si="99"/>
        <v>Sin Avance</v>
      </c>
      <c r="AN577" s="944"/>
      <c r="AO577" s="940"/>
      <c r="AP577" s="941"/>
      <c r="AQ577" s="945"/>
      <c r="AR577" s="946"/>
      <c r="AS577" s="943"/>
      <c r="AT577" s="926" t="str">
        <f t="shared" si="100"/>
        <v>Sin Avance</v>
      </c>
      <c r="AU577" s="947"/>
      <c r="AV577" s="940"/>
      <c r="AW577" s="941"/>
      <c r="AX577" s="948"/>
      <c r="AY577" s="949"/>
      <c r="AZ577" s="943"/>
      <c r="BA577" s="925" t="str">
        <f t="shared" si="101"/>
        <v>Sin Avance</v>
      </c>
      <c r="BB577" s="950"/>
      <c r="BC577" s="937"/>
      <c r="BD577" s="937"/>
      <c r="BE577" s="951"/>
      <c r="BF577" s="946"/>
      <c r="BG577" s="952"/>
      <c r="BH577" s="925" t="str">
        <f t="shared" si="102"/>
        <v>Sin Avance</v>
      </c>
      <c r="BI577" s="953"/>
      <c r="BJ577" s="954"/>
      <c r="BK577" s="949"/>
      <c r="BL577" s="223" t="str">
        <f t="shared" si="103"/>
        <v>Sin Avance</v>
      </c>
      <c r="BM577" s="945"/>
      <c r="BN577" s="940"/>
      <c r="BO577" s="937"/>
      <c r="BP577" s="940"/>
      <c r="BQ577" s="954"/>
      <c r="BR577" s="954"/>
      <c r="BS577" s="928" t="str">
        <f t="shared" si="104"/>
        <v>En Ejecución</v>
      </c>
      <c r="BT577" s="937"/>
      <c r="BU577" s="955"/>
      <c r="BV577" s="956"/>
      <c r="BW577" s="957"/>
    </row>
    <row r="578" spans="1:78" s="1129" customFormat="1" ht="47.25" customHeight="1">
      <c r="A578" s="778" t="s">
        <v>131</v>
      </c>
      <c r="B578" s="1133">
        <v>44461</v>
      </c>
      <c r="C578" s="1247" t="s">
        <v>296</v>
      </c>
      <c r="D578" s="1108" t="s">
        <v>3437</v>
      </c>
      <c r="E578" s="1164" t="s">
        <v>3481</v>
      </c>
      <c r="F578" s="778" t="s">
        <v>98</v>
      </c>
      <c r="G578" s="1252" t="s">
        <v>3213</v>
      </c>
      <c r="H578" s="1164" t="s">
        <v>3482</v>
      </c>
      <c r="I578" s="1247">
        <v>1</v>
      </c>
      <c r="J578" s="1164" t="s">
        <v>3439</v>
      </c>
      <c r="K578" s="778" t="s">
        <v>110</v>
      </c>
      <c r="L578" s="1252" t="s">
        <v>3440</v>
      </c>
      <c r="M578" s="1252" t="s">
        <v>3483</v>
      </c>
      <c r="N578" s="1252">
        <v>1</v>
      </c>
      <c r="O578" s="1252" t="s">
        <v>3483</v>
      </c>
      <c r="P578" s="1109" t="s">
        <v>3213</v>
      </c>
      <c r="Q578" s="1109" t="s">
        <v>3213</v>
      </c>
      <c r="R578" s="1284">
        <v>44461</v>
      </c>
      <c r="S578" s="1284">
        <v>44561</v>
      </c>
      <c r="T578" s="783"/>
      <c r="U578" s="1193">
        <f t="shared" si="96"/>
        <v>44561</v>
      </c>
      <c r="V578" s="1113">
        <v>44526</v>
      </c>
      <c r="W578" s="1116" t="s">
        <v>3442</v>
      </c>
      <c r="X578" s="1285">
        <v>1</v>
      </c>
      <c r="Y578" s="1321" t="str">
        <f t="shared" si="97"/>
        <v>Destacado</v>
      </c>
      <c r="Z578" s="1118">
        <v>44557</v>
      </c>
      <c r="AA578" s="1117" t="s">
        <v>3443</v>
      </c>
      <c r="AB578" s="1117" t="s">
        <v>346</v>
      </c>
      <c r="AC578" s="1113"/>
      <c r="AD578" s="1116"/>
      <c r="AE578" s="1119"/>
      <c r="AF578" s="1322" t="str">
        <f t="shared" si="98"/>
        <v>Sin Avance</v>
      </c>
      <c r="AG578" s="1113"/>
      <c r="AH578" s="1116"/>
      <c r="AI578" s="1116"/>
      <c r="AJ578" s="1113"/>
      <c r="AK578" s="1117"/>
      <c r="AL578" s="1119"/>
      <c r="AM578" s="1116" t="str">
        <f t="shared" si="99"/>
        <v>Sin Avance</v>
      </c>
      <c r="AN578" s="1117"/>
      <c r="AO578" s="1117"/>
      <c r="AP578" s="1117"/>
      <c r="AQ578" s="1117"/>
      <c r="AR578" s="1114"/>
      <c r="AS578" s="1119"/>
      <c r="AT578" s="1120" t="str">
        <f t="shared" si="100"/>
        <v>Sin Avance</v>
      </c>
      <c r="AU578" s="1113"/>
      <c r="AV578" s="1117"/>
      <c r="AW578" s="1117"/>
      <c r="AX578" s="1116"/>
      <c r="AY578" s="1114"/>
      <c r="AZ578" s="1119"/>
      <c r="BA578" s="1116" t="str">
        <f t="shared" si="101"/>
        <v>Sin Avance</v>
      </c>
      <c r="BB578" s="1116"/>
      <c r="BC578" s="1116"/>
      <c r="BD578" s="1116"/>
      <c r="BE578" s="1114"/>
      <c r="BF578" s="1114"/>
      <c r="BG578" s="1121"/>
      <c r="BH578" s="1116" t="str">
        <f t="shared" si="102"/>
        <v>Sin Avance</v>
      </c>
      <c r="BI578" s="1122"/>
      <c r="BJ578" s="1122"/>
      <c r="BK578" s="1114"/>
      <c r="BL578" s="1135">
        <f t="shared" si="103"/>
        <v>1</v>
      </c>
      <c r="BM578" s="1117" t="s">
        <v>96</v>
      </c>
      <c r="BN578" s="1117" t="s">
        <v>96</v>
      </c>
      <c r="BO578" s="1113">
        <v>44701</v>
      </c>
      <c r="BP578" s="1117" t="s">
        <v>4218</v>
      </c>
      <c r="BQ578" s="1122" t="s">
        <v>96</v>
      </c>
      <c r="BR578" s="1122" t="s">
        <v>96</v>
      </c>
      <c r="BS578" s="1125" t="str">
        <f t="shared" si="104"/>
        <v>Cerrada</v>
      </c>
      <c r="BT578" s="1116" t="s">
        <v>4219</v>
      </c>
      <c r="BU578" s="1127" t="s">
        <v>186</v>
      </c>
      <c r="BV578" s="1128"/>
      <c r="BZ578" s="725"/>
    </row>
    <row r="579" spans="1:78" s="958" customFormat="1" ht="47.25" customHeight="1">
      <c r="A579" s="918" t="s">
        <v>131</v>
      </c>
      <c r="B579" s="929">
        <v>44461</v>
      </c>
      <c r="C579" s="930" t="s">
        <v>296</v>
      </c>
      <c r="D579" s="931" t="s">
        <v>3437</v>
      </c>
      <c r="E579" s="932" t="s">
        <v>3481</v>
      </c>
      <c r="F579" s="918" t="s">
        <v>98</v>
      </c>
      <c r="G579" s="933" t="s">
        <v>1335</v>
      </c>
      <c r="H579" s="932" t="s">
        <v>3374</v>
      </c>
      <c r="I579" s="930">
        <v>2</v>
      </c>
      <c r="J579" s="932" t="s">
        <v>3444</v>
      </c>
      <c r="K579" s="918" t="s">
        <v>110</v>
      </c>
      <c r="L579" s="933" t="s">
        <v>3376</v>
      </c>
      <c r="M579" s="933" t="s">
        <v>3445</v>
      </c>
      <c r="N579" s="959">
        <v>1</v>
      </c>
      <c r="O579" s="933" t="s">
        <v>3445</v>
      </c>
      <c r="P579" s="933" t="s">
        <v>1335</v>
      </c>
      <c r="Q579" s="933" t="s">
        <v>1335</v>
      </c>
      <c r="R579" s="934">
        <v>44473</v>
      </c>
      <c r="S579" s="934">
        <v>44825</v>
      </c>
      <c r="T579" s="935"/>
      <c r="U579" s="924">
        <f t="shared" si="96"/>
        <v>44825</v>
      </c>
      <c r="V579" s="947"/>
      <c r="W579" s="937"/>
      <c r="X579" s="943"/>
      <c r="Y579" s="1300" t="str">
        <f t="shared" si="97"/>
        <v>Sin Avance</v>
      </c>
      <c r="Z579" s="966"/>
      <c r="AA579" s="940"/>
      <c r="AB579" s="941"/>
      <c r="AC579" s="942"/>
      <c r="AD579" s="937"/>
      <c r="AE579" s="943"/>
      <c r="AF579" s="925" t="str">
        <f t="shared" si="98"/>
        <v>Sin Avance</v>
      </c>
      <c r="AG579" s="936"/>
      <c r="AH579" s="937"/>
      <c r="AI579" s="925"/>
      <c r="AJ579" s="942"/>
      <c r="AK579" s="940"/>
      <c r="AL579" s="943"/>
      <c r="AM579" s="925" t="str">
        <f t="shared" si="99"/>
        <v>Sin Avance</v>
      </c>
      <c r="AN579" s="944"/>
      <c r="AO579" s="940"/>
      <c r="AP579" s="941"/>
      <c r="AQ579" s="945"/>
      <c r="AR579" s="946"/>
      <c r="AS579" s="943"/>
      <c r="AT579" s="926" t="str">
        <f t="shared" si="100"/>
        <v>Sin Avance</v>
      </c>
      <c r="AU579" s="947"/>
      <c r="AV579" s="940"/>
      <c r="AW579" s="941"/>
      <c r="AX579" s="948"/>
      <c r="AY579" s="949"/>
      <c r="AZ579" s="943"/>
      <c r="BA579" s="925" t="str">
        <f t="shared" si="101"/>
        <v>Sin Avance</v>
      </c>
      <c r="BB579" s="950"/>
      <c r="BC579" s="937"/>
      <c r="BD579" s="937"/>
      <c r="BE579" s="951"/>
      <c r="BF579" s="946"/>
      <c r="BG579" s="952"/>
      <c r="BH579" s="925" t="str">
        <f t="shared" si="102"/>
        <v>Sin Avance</v>
      </c>
      <c r="BI579" s="953"/>
      <c r="BJ579" s="954"/>
      <c r="BK579" s="949"/>
      <c r="BL579" s="223" t="str">
        <f t="shared" si="103"/>
        <v>Sin Avance</v>
      </c>
      <c r="BM579" s="945"/>
      <c r="BN579" s="940"/>
      <c r="BO579" s="937"/>
      <c r="BP579" s="940"/>
      <c r="BQ579" s="954"/>
      <c r="BR579" s="954"/>
      <c r="BS579" s="928" t="str">
        <f t="shared" si="104"/>
        <v>En Ejecución</v>
      </c>
      <c r="BT579" s="937"/>
      <c r="BU579" s="955"/>
      <c r="BV579" s="956"/>
      <c r="BW579" s="957"/>
    </row>
    <row r="580" spans="1:78" s="958" customFormat="1" ht="47.25" customHeight="1">
      <c r="A580" s="918" t="s">
        <v>131</v>
      </c>
      <c r="B580" s="929">
        <v>44461</v>
      </c>
      <c r="C580" s="930" t="s">
        <v>3484</v>
      </c>
      <c r="D580" s="931" t="s">
        <v>3437</v>
      </c>
      <c r="E580" s="932" t="s">
        <v>3485</v>
      </c>
      <c r="F580" s="918" t="s">
        <v>98</v>
      </c>
      <c r="G580" s="933" t="s">
        <v>3213</v>
      </c>
      <c r="H580" s="932" t="s">
        <v>3486</v>
      </c>
      <c r="I580" s="930">
        <v>1</v>
      </c>
      <c r="J580" s="932" t="s">
        <v>3487</v>
      </c>
      <c r="K580" s="918" t="s">
        <v>110</v>
      </c>
      <c r="L580" s="933" t="s">
        <v>3488</v>
      </c>
      <c r="M580" s="933" t="s">
        <v>3489</v>
      </c>
      <c r="N580" s="933">
        <v>1</v>
      </c>
      <c r="O580" s="933" t="s">
        <v>3489</v>
      </c>
      <c r="P580" s="922" t="s">
        <v>3213</v>
      </c>
      <c r="Q580" s="922" t="s">
        <v>3213</v>
      </c>
      <c r="R580" s="934">
        <v>44470</v>
      </c>
      <c r="S580" s="934">
        <v>44805</v>
      </c>
      <c r="T580" s="935"/>
      <c r="U580" s="924">
        <f t="shared" si="96"/>
        <v>44805</v>
      </c>
      <c r="V580" s="947"/>
      <c r="W580" s="937"/>
      <c r="X580" s="943"/>
      <c r="Y580" s="1300" t="str">
        <f t="shared" si="97"/>
        <v>Sin Avance</v>
      </c>
      <c r="Z580" s="966"/>
      <c r="AA580" s="940"/>
      <c r="AB580" s="941"/>
      <c r="AC580" s="942"/>
      <c r="AD580" s="937"/>
      <c r="AE580" s="943"/>
      <c r="AF580" s="925" t="str">
        <f t="shared" si="98"/>
        <v>Sin Avance</v>
      </c>
      <c r="AG580" s="936"/>
      <c r="AH580" s="937"/>
      <c r="AI580" s="925"/>
      <c r="AJ580" s="942"/>
      <c r="AK580" s="940"/>
      <c r="AL580" s="943"/>
      <c r="AM580" s="925" t="str">
        <f t="shared" si="99"/>
        <v>Sin Avance</v>
      </c>
      <c r="AN580" s="944"/>
      <c r="AO580" s="940"/>
      <c r="AP580" s="941"/>
      <c r="AQ580" s="945"/>
      <c r="AR580" s="946"/>
      <c r="AS580" s="943"/>
      <c r="AT580" s="926" t="str">
        <f t="shared" si="100"/>
        <v>Sin Avance</v>
      </c>
      <c r="AU580" s="947"/>
      <c r="AV580" s="940"/>
      <c r="AW580" s="941"/>
      <c r="AX580" s="948"/>
      <c r="AY580" s="949"/>
      <c r="AZ580" s="943"/>
      <c r="BA580" s="925" t="str">
        <f t="shared" si="101"/>
        <v>Sin Avance</v>
      </c>
      <c r="BB580" s="950"/>
      <c r="BC580" s="937"/>
      <c r="BD580" s="937"/>
      <c r="BE580" s="951"/>
      <c r="BF580" s="946"/>
      <c r="BG580" s="952"/>
      <c r="BH580" s="925" t="str">
        <f t="shared" si="102"/>
        <v>Sin Avance</v>
      </c>
      <c r="BI580" s="953"/>
      <c r="BJ580" s="954"/>
      <c r="BK580" s="949"/>
      <c r="BL580" s="223" t="str">
        <f t="shared" si="103"/>
        <v>Sin Avance</v>
      </c>
      <c r="BM580" s="945"/>
      <c r="BN580" s="940"/>
      <c r="BO580" s="937"/>
      <c r="BP580" s="940"/>
      <c r="BQ580" s="954"/>
      <c r="BR580" s="954"/>
      <c r="BS580" s="928" t="str">
        <f t="shared" si="104"/>
        <v>En Ejecución</v>
      </c>
      <c r="BT580" s="937"/>
      <c r="BU580" s="955"/>
      <c r="BV580" s="956"/>
      <c r="BW580" s="957"/>
    </row>
    <row r="581" spans="1:78" s="958" customFormat="1" ht="47.25" customHeight="1">
      <c r="A581" s="918" t="s">
        <v>131</v>
      </c>
      <c r="B581" s="929">
        <v>44461</v>
      </c>
      <c r="C581" s="930" t="s">
        <v>3490</v>
      </c>
      <c r="D581" s="931" t="s">
        <v>3437</v>
      </c>
      <c r="E581" s="932" t="s">
        <v>3491</v>
      </c>
      <c r="F581" s="918" t="s">
        <v>98</v>
      </c>
      <c r="G581" s="933" t="s">
        <v>3492</v>
      </c>
      <c r="H581" s="932" t="s">
        <v>3493</v>
      </c>
      <c r="I581" s="930">
        <v>1</v>
      </c>
      <c r="J581" s="932" t="s">
        <v>3494</v>
      </c>
      <c r="K581" s="918" t="s">
        <v>110</v>
      </c>
      <c r="L581" s="933" t="s">
        <v>3495</v>
      </c>
      <c r="M581" s="933" t="s">
        <v>3496</v>
      </c>
      <c r="N581" s="933">
        <v>1</v>
      </c>
      <c r="O581" s="933" t="s">
        <v>3496</v>
      </c>
      <c r="P581" s="933" t="s">
        <v>3492</v>
      </c>
      <c r="Q581" s="933" t="s">
        <v>3492</v>
      </c>
      <c r="R581" s="934">
        <v>44470</v>
      </c>
      <c r="S581" s="934">
        <v>44825</v>
      </c>
      <c r="T581" s="935"/>
      <c r="U581" s="924">
        <f t="shared" si="96"/>
        <v>44825</v>
      </c>
      <c r="V581" s="947"/>
      <c r="W581" s="937"/>
      <c r="X581" s="943"/>
      <c r="Y581" s="1300" t="str">
        <f t="shared" si="97"/>
        <v>Sin Avance</v>
      </c>
      <c r="Z581" s="966"/>
      <c r="AA581" s="940"/>
      <c r="AB581" s="941"/>
      <c r="AC581" s="942"/>
      <c r="AD581" s="937"/>
      <c r="AE581" s="943"/>
      <c r="AF581" s="925" t="str">
        <f t="shared" si="98"/>
        <v>Sin Avance</v>
      </c>
      <c r="AG581" s="936"/>
      <c r="AH581" s="937"/>
      <c r="AI581" s="925"/>
      <c r="AJ581" s="942"/>
      <c r="AK581" s="940"/>
      <c r="AL581" s="943"/>
      <c r="AM581" s="925" t="str">
        <f t="shared" si="99"/>
        <v>Sin Avance</v>
      </c>
      <c r="AN581" s="944"/>
      <c r="AO581" s="940"/>
      <c r="AP581" s="941"/>
      <c r="AQ581" s="945"/>
      <c r="AR581" s="946"/>
      <c r="AS581" s="943"/>
      <c r="AT581" s="926" t="str">
        <f t="shared" si="100"/>
        <v>Sin Avance</v>
      </c>
      <c r="AU581" s="947"/>
      <c r="AV581" s="940"/>
      <c r="AW581" s="941"/>
      <c r="AX581" s="948"/>
      <c r="AY581" s="949"/>
      <c r="AZ581" s="943"/>
      <c r="BA581" s="925" t="str">
        <f t="shared" si="101"/>
        <v>Sin Avance</v>
      </c>
      <c r="BB581" s="950"/>
      <c r="BC581" s="937"/>
      <c r="BD581" s="937"/>
      <c r="BE581" s="951"/>
      <c r="BF581" s="946"/>
      <c r="BG581" s="952"/>
      <c r="BH581" s="925" t="str">
        <f t="shared" si="102"/>
        <v>Sin Avance</v>
      </c>
      <c r="BI581" s="953"/>
      <c r="BJ581" s="954"/>
      <c r="BK581" s="949"/>
      <c r="BL581" s="223" t="str">
        <f t="shared" si="103"/>
        <v>Sin Avance</v>
      </c>
      <c r="BM581" s="945"/>
      <c r="BN581" s="940"/>
      <c r="BO581" s="937"/>
      <c r="BP581" s="940"/>
      <c r="BQ581" s="954"/>
      <c r="BR581" s="954"/>
      <c r="BS581" s="928" t="str">
        <f t="shared" si="104"/>
        <v>En Ejecución</v>
      </c>
      <c r="BT581" s="937"/>
      <c r="BU581" s="955"/>
      <c r="BV581" s="956"/>
      <c r="BW581" s="957"/>
    </row>
    <row r="582" spans="1:78" s="1129" customFormat="1" ht="47.25" customHeight="1">
      <c r="A582" s="778" t="s">
        <v>131</v>
      </c>
      <c r="B582" s="1133">
        <v>44461</v>
      </c>
      <c r="C582" s="1247" t="s">
        <v>3497</v>
      </c>
      <c r="D582" s="1108" t="s">
        <v>3437</v>
      </c>
      <c r="E582" s="1164" t="s">
        <v>4103</v>
      </c>
      <c r="F582" s="778" t="s">
        <v>98</v>
      </c>
      <c r="G582" s="1252" t="s">
        <v>3499</v>
      </c>
      <c r="H582" s="1164" t="s">
        <v>3500</v>
      </c>
      <c r="I582" s="1247">
        <v>1</v>
      </c>
      <c r="J582" s="1164" t="s">
        <v>3501</v>
      </c>
      <c r="K582" s="778" t="s">
        <v>110</v>
      </c>
      <c r="L582" s="1252" t="s">
        <v>3502</v>
      </c>
      <c r="M582" s="1252" t="s">
        <v>3503</v>
      </c>
      <c r="N582" s="1291">
        <v>1</v>
      </c>
      <c r="O582" s="1252" t="s">
        <v>3503</v>
      </c>
      <c r="P582" s="1252" t="s">
        <v>3499</v>
      </c>
      <c r="Q582" s="1252" t="s">
        <v>3499</v>
      </c>
      <c r="R582" s="1284">
        <v>44475</v>
      </c>
      <c r="S582" s="1284">
        <v>44825</v>
      </c>
      <c r="T582" s="783"/>
      <c r="U582" s="1193">
        <f t="shared" si="96"/>
        <v>44825</v>
      </c>
      <c r="V582" s="1113">
        <v>44637</v>
      </c>
      <c r="W582" s="1122" t="s">
        <v>4104</v>
      </c>
      <c r="X582" s="1155">
        <v>0</v>
      </c>
      <c r="Y582" s="1321" t="str">
        <f t="shared" si="97"/>
        <v>No Satisfactorio</v>
      </c>
      <c r="Z582" s="1118">
        <v>44671</v>
      </c>
      <c r="AA582" s="1117" t="s">
        <v>4154</v>
      </c>
      <c r="AB582" s="1117" t="s">
        <v>584</v>
      </c>
      <c r="AC582" s="1113">
        <v>44687</v>
      </c>
      <c r="AD582" s="1116" t="s">
        <v>4247</v>
      </c>
      <c r="AE582" s="1119">
        <v>0</v>
      </c>
      <c r="AF582" s="1322" t="str">
        <f t="shared" si="98"/>
        <v>No Satisfactorio</v>
      </c>
      <c r="AG582" s="1113"/>
      <c r="AH582" s="1116"/>
      <c r="AI582" s="1116"/>
      <c r="AJ582" s="1113"/>
      <c r="AK582" s="1117"/>
      <c r="AL582" s="1119"/>
      <c r="AM582" s="1116" t="str">
        <f t="shared" si="99"/>
        <v>Sin Avance</v>
      </c>
      <c r="AN582" s="1117"/>
      <c r="AO582" s="1117"/>
      <c r="AP582" s="1117"/>
      <c r="AQ582" s="1117"/>
      <c r="AR582" s="1114"/>
      <c r="AS582" s="1119"/>
      <c r="AT582" s="1120" t="str">
        <f t="shared" si="100"/>
        <v>Sin Avance</v>
      </c>
      <c r="AU582" s="1113"/>
      <c r="AV582" s="1117"/>
      <c r="AW582" s="1117"/>
      <c r="AX582" s="1116"/>
      <c r="AY582" s="1114"/>
      <c r="AZ582" s="1119"/>
      <c r="BA582" s="1116" t="str">
        <f t="shared" si="101"/>
        <v>Sin Avance</v>
      </c>
      <c r="BB582" s="1116"/>
      <c r="BC582" s="1116"/>
      <c r="BD582" s="1116"/>
      <c r="BE582" s="1114"/>
      <c r="BF582" s="1114"/>
      <c r="BG582" s="1121"/>
      <c r="BH582" s="1116" t="str">
        <f t="shared" si="102"/>
        <v>Sin Avance</v>
      </c>
      <c r="BI582" s="1122"/>
      <c r="BJ582" s="1122"/>
      <c r="BK582" s="1114"/>
      <c r="BL582" s="1123">
        <f t="shared" si="103"/>
        <v>0</v>
      </c>
      <c r="BM582" s="1117"/>
      <c r="BN582" s="1117"/>
      <c r="BO582" s="1116"/>
      <c r="BP582" s="1117"/>
      <c r="BQ582" s="1122"/>
      <c r="BR582" s="1122"/>
      <c r="BS582" s="1125" t="str">
        <f t="shared" si="104"/>
        <v>En Ejecución</v>
      </c>
      <c r="BT582" s="1116"/>
      <c r="BU582" s="1127"/>
      <c r="BV582" s="1128"/>
      <c r="BZ582" s="725"/>
    </row>
    <row r="583" spans="1:78" s="958" customFormat="1" ht="47.25" customHeight="1">
      <c r="A583" s="918" t="s">
        <v>131</v>
      </c>
      <c r="B583" s="929">
        <v>44461</v>
      </c>
      <c r="C583" s="930" t="s">
        <v>3497</v>
      </c>
      <c r="D583" s="931" t="s">
        <v>3437</v>
      </c>
      <c r="E583" s="932" t="s">
        <v>3498</v>
      </c>
      <c r="F583" s="918" t="s">
        <v>98</v>
      </c>
      <c r="G583" s="933" t="s">
        <v>3504</v>
      </c>
      <c r="H583" s="932" t="s">
        <v>3500</v>
      </c>
      <c r="I583" s="930">
        <v>2</v>
      </c>
      <c r="J583" s="932" t="s">
        <v>3505</v>
      </c>
      <c r="K583" s="918" t="s">
        <v>110</v>
      </c>
      <c r="L583" s="933" t="s">
        <v>3506</v>
      </c>
      <c r="M583" s="933" t="s">
        <v>3507</v>
      </c>
      <c r="N583" s="933">
        <v>2</v>
      </c>
      <c r="O583" s="933" t="s">
        <v>3507</v>
      </c>
      <c r="P583" s="922" t="s">
        <v>474</v>
      </c>
      <c r="Q583" s="922" t="s">
        <v>474</v>
      </c>
      <c r="R583" s="934">
        <v>44475</v>
      </c>
      <c r="S583" s="934">
        <v>44825</v>
      </c>
      <c r="T583" s="935"/>
      <c r="U583" s="924">
        <f t="shared" si="96"/>
        <v>44825</v>
      </c>
      <c r="V583" s="947"/>
      <c r="W583" s="937"/>
      <c r="X583" s="943"/>
      <c r="Y583" s="1300" t="str">
        <f t="shared" si="97"/>
        <v>Sin Avance</v>
      </c>
      <c r="Z583" s="966"/>
      <c r="AA583" s="940"/>
      <c r="AB583" s="941"/>
      <c r="AC583" s="942"/>
      <c r="AD583" s="937"/>
      <c r="AE583" s="943"/>
      <c r="AF583" s="925" t="str">
        <f t="shared" si="98"/>
        <v>Sin Avance</v>
      </c>
      <c r="AG583" s="936"/>
      <c r="AH583" s="937"/>
      <c r="AI583" s="925"/>
      <c r="AJ583" s="942"/>
      <c r="AK583" s="940"/>
      <c r="AL583" s="943"/>
      <c r="AM583" s="925" t="str">
        <f t="shared" si="99"/>
        <v>Sin Avance</v>
      </c>
      <c r="AN583" s="944"/>
      <c r="AO583" s="940"/>
      <c r="AP583" s="941"/>
      <c r="AQ583" s="945"/>
      <c r="AR583" s="946"/>
      <c r="AS583" s="943"/>
      <c r="AT583" s="926" t="str">
        <f t="shared" si="100"/>
        <v>Sin Avance</v>
      </c>
      <c r="AU583" s="947"/>
      <c r="AV583" s="940"/>
      <c r="AW583" s="941"/>
      <c r="AX583" s="948"/>
      <c r="AY583" s="949"/>
      <c r="AZ583" s="943"/>
      <c r="BA583" s="925" t="str">
        <f t="shared" si="101"/>
        <v>Sin Avance</v>
      </c>
      <c r="BB583" s="950"/>
      <c r="BC583" s="937"/>
      <c r="BD583" s="937"/>
      <c r="BE583" s="951"/>
      <c r="BF583" s="946"/>
      <c r="BG583" s="952"/>
      <c r="BH583" s="925" t="str">
        <f t="shared" si="102"/>
        <v>Sin Avance</v>
      </c>
      <c r="BI583" s="953"/>
      <c r="BJ583" s="954"/>
      <c r="BK583" s="949"/>
      <c r="BL583" s="223" t="str">
        <f t="shared" si="103"/>
        <v>Sin Avance</v>
      </c>
      <c r="BM583" s="945"/>
      <c r="BN583" s="940"/>
      <c r="BO583" s="937"/>
      <c r="BP583" s="940"/>
      <c r="BQ583" s="954"/>
      <c r="BR583" s="954"/>
      <c r="BS583" s="928" t="str">
        <f t="shared" si="104"/>
        <v>En Ejecución</v>
      </c>
      <c r="BT583" s="937"/>
      <c r="BU583" s="955"/>
      <c r="BV583" s="956"/>
      <c r="BW583" s="957"/>
    </row>
    <row r="584" spans="1:78" s="1129" customFormat="1" ht="47.25" customHeight="1">
      <c r="A584" s="778" t="s">
        <v>131</v>
      </c>
      <c r="B584" s="1133">
        <v>44461</v>
      </c>
      <c r="C584" s="1247" t="s">
        <v>3497</v>
      </c>
      <c r="D584" s="1108" t="s">
        <v>3437</v>
      </c>
      <c r="E584" s="1164" t="s">
        <v>3498</v>
      </c>
      <c r="F584" s="778" t="s">
        <v>98</v>
      </c>
      <c r="G584" s="1252" t="s">
        <v>3508</v>
      </c>
      <c r="H584" s="1164" t="s">
        <v>3500</v>
      </c>
      <c r="I584" s="1247">
        <v>3</v>
      </c>
      <c r="J584" s="1164" t="s">
        <v>3509</v>
      </c>
      <c r="K584" s="778" t="s">
        <v>110</v>
      </c>
      <c r="L584" s="1252" t="s">
        <v>3510</v>
      </c>
      <c r="M584" s="1252" t="s">
        <v>3511</v>
      </c>
      <c r="N584" s="1252">
        <v>2</v>
      </c>
      <c r="O584" s="1252" t="s">
        <v>3511</v>
      </c>
      <c r="P584" s="1109" t="s">
        <v>463</v>
      </c>
      <c r="Q584" s="1109" t="s">
        <v>463</v>
      </c>
      <c r="R584" s="1284">
        <v>44475</v>
      </c>
      <c r="S584" s="1284">
        <v>44825</v>
      </c>
      <c r="T584" s="783"/>
      <c r="U584" s="1193">
        <f t="shared" si="96"/>
        <v>44825</v>
      </c>
      <c r="V584" s="1113">
        <v>44687</v>
      </c>
      <c r="W584" s="1116" t="s">
        <v>4248</v>
      </c>
      <c r="X584" s="1119">
        <v>0</v>
      </c>
      <c r="Y584" s="1321" t="str">
        <f t="shared" si="97"/>
        <v>No Satisfactorio</v>
      </c>
      <c r="Z584" s="1118"/>
      <c r="AA584" s="1117"/>
      <c r="AB584" s="1117"/>
      <c r="AC584" s="1113"/>
      <c r="AD584" s="1116"/>
      <c r="AE584" s="1119"/>
      <c r="AF584" s="1322" t="str">
        <f t="shared" si="98"/>
        <v>Sin Avance</v>
      </c>
      <c r="AG584" s="1113"/>
      <c r="AH584" s="1116"/>
      <c r="AI584" s="1116"/>
      <c r="AJ584" s="1113"/>
      <c r="AK584" s="1117"/>
      <c r="AL584" s="1119"/>
      <c r="AM584" s="1116" t="str">
        <f t="shared" si="99"/>
        <v>Sin Avance</v>
      </c>
      <c r="AN584" s="1117"/>
      <c r="AO584" s="1117"/>
      <c r="AP584" s="1117"/>
      <c r="AQ584" s="1117"/>
      <c r="AR584" s="1114"/>
      <c r="AS584" s="1119"/>
      <c r="AT584" s="1120" t="str">
        <f t="shared" si="100"/>
        <v>Sin Avance</v>
      </c>
      <c r="AU584" s="1113"/>
      <c r="AV584" s="1117"/>
      <c r="AW584" s="1117"/>
      <c r="AX584" s="1116"/>
      <c r="AY584" s="1114"/>
      <c r="AZ584" s="1119"/>
      <c r="BA584" s="1116" t="str">
        <f t="shared" si="101"/>
        <v>Sin Avance</v>
      </c>
      <c r="BB584" s="1116"/>
      <c r="BC584" s="1116"/>
      <c r="BD584" s="1116"/>
      <c r="BE584" s="1114"/>
      <c r="BF584" s="1114"/>
      <c r="BG584" s="1121"/>
      <c r="BH584" s="1116" t="str">
        <f t="shared" si="102"/>
        <v>Sin Avance</v>
      </c>
      <c r="BI584" s="1122"/>
      <c r="BJ584" s="1122"/>
      <c r="BK584" s="1114"/>
      <c r="BL584" s="1123">
        <f t="shared" si="103"/>
        <v>0</v>
      </c>
      <c r="BM584" s="1117"/>
      <c r="BN584" s="1117"/>
      <c r="BO584" s="1116"/>
      <c r="BP584" s="1117"/>
      <c r="BQ584" s="1122"/>
      <c r="BR584" s="1122"/>
      <c r="BS584" s="1125" t="str">
        <f t="shared" si="104"/>
        <v>En Ejecución</v>
      </c>
      <c r="BT584" s="1116"/>
      <c r="BU584" s="1127"/>
      <c r="BV584" s="1128"/>
      <c r="BZ584" s="725"/>
    </row>
    <row r="585" spans="1:78" s="958" customFormat="1" ht="47.25" customHeight="1">
      <c r="A585" s="918" t="s">
        <v>131</v>
      </c>
      <c r="B585" s="929">
        <v>44461</v>
      </c>
      <c r="C585" s="930" t="s">
        <v>3512</v>
      </c>
      <c r="D585" s="931" t="s">
        <v>3437</v>
      </c>
      <c r="E585" s="932" t="s">
        <v>3513</v>
      </c>
      <c r="F585" s="918" t="s">
        <v>98</v>
      </c>
      <c r="G585" s="933" t="s">
        <v>3460</v>
      </c>
      <c r="H585" s="932" t="s">
        <v>3514</v>
      </c>
      <c r="I585" s="930">
        <v>1</v>
      </c>
      <c r="J585" s="932" t="s">
        <v>3515</v>
      </c>
      <c r="K585" s="918" t="s">
        <v>110</v>
      </c>
      <c r="L585" s="933" t="s">
        <v>3516</v>
      </c>
      <c r="M585" s="933" t="s">
        <v>3517</v>
      </c>
      <c r="N585" s="960">
        <v>1</v>
      </c>
      <c r="O585" s="933" t="s">
        <v>3517</v>
      </c>
      <c r="P585" s="933" t="s">
        <v>3460</v>
      </c>
      <c r="Q585" s="933" t="s">
        <v>3460</v>
      </c>
      <c r="R585" s="961">
        <v>44475</v>
      </c>
      <c r="S585" s="961">
        <v>44825</v>
      </c>
      <c r="T585" s="935"/>
      <c r="U585" s="924">
        <f t="shared" si="96"/>
        <v>44825</v>
      </c>
      <c r="V585" s="947"/>
      <c r="W585" s="937"/>
      <c r="X585" s="943"/>
      <c r="Y585" s="1300" t="str">
        <f t="shared" si="97"/>
        <v>Sin Avance</v>
      </c>
      <c r="Z585" s="966"/>
      <c r="AA585" s="940"/>
      <c r="AB585" s="941"/>
      <c r="AC585" s="942"/>
      <c r="AD585" s="937"/>
      <c r="AE585" s="943"/>
      <c r="AF585" s="925" t="str">
        <f t="shared" si="98"/>
        <v>Sin Avance</v>
      </c>
      <c r="AG585" s="936"/>
      <c r="AH585" s="937"/>
      <c r="AI585" s="925"/>
      <c r="AJ585" s="942"/>
      <c r="AK585" s="940"/>
      <c r="AL585" s="943"/>
      <c r="AM585" s="925" t="str">
        <f t="shared" si="99"/>
        <v>Sin Avance</v>
      </c>
      <c r="AN585" s="944"/>
      <c r="AO585" s="940"/>
      <c r="AP585" s="941"/>
      <c r="AQ585" s="945"/>
      <c r="AR585" s="946"/>
      <c r="AS585" s="943"/>
      <c r="AT585" s="926" t="str">
        <f t="shared" si="100"/>
        <v>Sin Avance</v>
      </c>
      <c r="AU585" s="947"/>
      <c r="AV585" s="940"/>
      <c r="AW585" s="941"/>
      <c r="AX585" s="948"/>
      <c r="AY585" s="949"/>
      <c r="AZ585" s="943"/>
      <c r="BA585" s="925" t="str">
        <f t="shared" si="101"/>
        <v>Sin Avance</v>
      </c>
      <c r="BB585" s="950"/>
      <c r="BC585" s="937"/>
      <c r="BD585" s="937"/>
      <c r="BE585" s="951"/>
      <c r="BF585" s="946"/>
      <c r="BG585" s="952"/>
      <c r="BH585" s="925" t="str">
        <f t="shared" si="102"/>
        <v>Sin Avance</v>
      </c>
      <c r="BI585" s="953"/>
      <c r="BJ585" s="954"/>
      <c r="BK585" s="949"/>
      <c r="BL585" s="223" t="str">
        <f t="shared" si="103"/>
        <v>Sin Avance</v>
      </c>
      <c r="BM585" s="945"/>
      <c r="BN585" s="940"/>
      <c r="BO585" s="937"/>
      <c r="BP585" s="940"/>
      <c r="BQ585" s="954"/>
      <c r="BR585" s="954"/>
      <c r="BS585" s="928" t="str">
        <f t="shared" si="104"/>
        <v>En Ejecución</v>
      </c>
      <c r="BT585" s="937"/>
      <c r="BU585" s="955"/>
      <c r="BV585" s="956"/>
      <c r="BW585" s="957"/>
    </row>
    <row r="586" spans="1:78" s="958" customFormat="1" ht="47.25" customHeight="1">
      <c r="A586" s="918" t="s">
        <v>131</v>
      </c>
      <c r="B586" s="929">
        <v>44461</v>
      </c>
      <c r="C586" s="930" t="s">
        <v>3512</v>
      </c>
      <c r="D586" s="931" t="s">
        <v>3437</v>
      </c>
      <c r="E586" s="932" t="s">
        <v>3513</v>
      </c>
      <c r="F586" s="918" t="s">
        <v>98</v>
      </c>
      <c r="G586" s="933" t="s">
        <v>3460</v>
      </c>
      <c r="H586" s="932" t="s">
        <v>3514</v>
      </c>
      <c r="I586" s="930">
        <v>2</v>
      </c>
      <c r="J586" s="932" t="s">
        <v>3518</v>
      </c>
      <c r="K586" s="918" t="s">
        <v>110</v>
      </c>
      <c r="L586" s="933" t="s">
        <v>3519</v>
      </c>
      <c r="M586" s="933" t="s">
        <v>3520</v>
      </c>
      <c r="N586" s="960">
        <v>1</v>
      </c>
      <c r="O586" s="933" t="s">
        <v>3520</v>
      </c>
      <c r="P586" s="933" t="s">
        <v>3460</v>
      </c>
      <c r="Q586" s="933" t="s">
        <v>3460</v>
      </c>
      <c r="R586" s="934">
        <v>44475</v>
      </c>
      <c r="S586" s="961">
        <v>44825</v>
      </c>
      <c r="T586" s="935"/>
      <c r="U586" s="924">
        <f t="shared" ref="U586:U649" si="107">S586+T586</f>
        <v>44825</v>
      </c>
      <c r="V586" s="947"/>
      <c r="W586" s="937"/>
      <c r="X586" s="943"/>
      <c r="Y586" s="1300" t="str">
        <f t="shared" ref="Y586:Y649" si="108">IF(X586="","Sin Avance",IF(X586&gt;95%,"Destacado",IF(X586&gt;=80%,"Satisfactorio","No Satisfactorio")))</f>
        <v>Sin Avance</v>
      </c>
      <c r="Z586" s="966"/>
      <c r="AA586" s="940"/>
      <c r="AB586" s="941"/>
      <c r="AC586" s="942"/>
      <c r="AD586" s="937"/>
      <c r="AE586" s="943"/>
      <c r="AF586" s="925" t="str">
        <f t="shared" ref="AF586:AF649" si="109">IF(AE586="","Sin Avance",IF(AE586&gt;95%,"Destacado",IF(AE586&gt;=80%,"Satisfactorio","No Satisfactorio")))</f>
        <v>Sin Avance</v>
      </c>
      <c r="AG586" s="936"/>
      <c r="AH586" s="937"/>
      <c r="AI586" s="925"/>
      <c r="AJ586" s="942"/>
      <c r="AK586" s="940"/>
      <c r="AL586" s="943"/>
      <c r="AM586" s="925" t="str">
        <f t="shared" ref="AM586:AM649" si="110">IF(AL586="","Sin Avance",IF(AL586&gt;95%,"Destacado",IF(AL586&gt;=80%,"Satisfactorio","No Satisfactorio")))</f>
        <v>Sin Avance</v>
      </c>
      <c r="AN586" s="944"/>
      <c r="AO586" s="940"/>
      <c r="AP586" s="941"/>
      <c r="AQ586" s="945"/>
      <c r="AR586" s="946"/>
      <c r="AS586" s="943"/>
      <c r="AT586" s="926" t="str">
        <f t="shared" ref="AT586:AT649" si="111">IF(AS586="","Sin Avance",IF(AS586&gt;95%,"Destacado",IF(AS586&gt;=80%,"Satisfactorio","No Satisfactorio")))</f>
        <v>Sin Avance</v>
      </c>
      <c r="AU586" s="947"/>
      <c r="AV586" s="940"/>
      <c r="AW586" s="941"/>
      <c r="AX586" s="948"/>
      <c r="AY586" s="949"/>
      <c r="AZ586" s="943"/>
      <c r="BA586" s="925" t="str">
        <f t="shared" ref="BA586:BA649" si="112">IF(AZ586="","Sin Avance",IF(AZ586&gt;95%,"Destacado",IF(AZ586&gt;=80%,"Satisfactorio","No Satisfactorio")))</f>
        <v>Sin Avance</v>
      </c>
      <c r="BB586" s="950"/>
      <c r="BC586" s="937"/>
      <c r="BD586" s="937"/>
      <c r="BE586" s="951"/>
      <c r="BF586" s="946"/>
      <c r="BG586" s="952"/>
      <c r="BH586" s="925" t="str">
        <f t="shared" ref="BH586:BH649" si="113">IF(BG586="","Sin Avance",IF(BG586&gt;95%,"Destacado",IF(BG586&gt;=80%,"Satisfactorio","No Satisfactorio")))</f>
        <v>Sin Avance</v>
      </c>
      <c r="BI586" s="953"/>
      <c r="BJ586" s="954"/>
      <c r="BK586" s="949"/>
      <c r="BL586" s="223" t="str">
        <f t="shared" ref="BL586" si="114">IF(E586="","",IF(OR(X586=100%,AE586=100%,AL586=100%,AS586=100%,AZ586=100%,BG586=100%),100%,IF(V586="","Sin Avance",MAX(X586,AE586,AL586,AS586,AZ586,BG586))))</f>
        <v>Sin Avance</v>
      </c>
      <c r="BM586" s="945"/>
      <c r="BN586" s="940"/>
      <c r="BO586" s="937"/>
      <c r="BP586" s="940"/>
      <c r="BQ586" s="954"/>
      <c r="BR586" s="954"/>
      <c r="BS586" s="928" t="str">
        <f t="shared" ref="BS586:BS649" si="115">IF(OR(BL586="Sin Avance",BL586&lt;100%),"En Ejecución",IF(AND(BQ586="SI",BR586="si"),"Cerrada",IF(AND(BQ586="SI",BR586="NO"),"Inefectiva",IF(BQ586="SI","Eficaz",IF(BQ586="NO","Ineficaz","")))))</f>
        <v>En Ejecución</v>
      </c>
      <c r="BT586" s="937"/>
      <c r="BU586" s="955"/>
      <c r="BV586" s="956"/>
      <c r="BW586" s="957"/>
    </row>
    <row r="587" spans="1:78" s="958" customFormat="1" ht="47.25" customHeight="1">
      <c r="A587" s="918" t="s">
        <v>131</v>
      </c>
      <c r="B587" s="929">
        <v>44461</v>
      </c>
      <c r="C587" s="930" t="s">
        <v>3521</v>
      </c>
      <c r="D587" s="931" t="s">
        <v>3437</v>
      </c>
      <c r="E587" s="932" t="s">
        <v>4105</v>
      </c>
      <c r="F587" s="918" t="s">
        <v>98</v>
      </c>
      <c r="G587" s="933" t="s">
        <v>3213</v>
      </c>
      <c r="H587" s="932" t="s">
        <v>3523</v>
      </c>
      <c r="I587" s="930">
        <v>1</v>
      </c>
      <c r="J587" s="932" t="s">
        <v>3524</v>
      </c>
      <c r="K587" s="918" t="s">
        <v>110</v>
      </c>
      <c r="L587" s="933" t="s">
        <v>3525</v>
      </c>
      <c r="M587" s="933" t="s">
        <v>3526</v>
      </c>
      <c r="N587" s="933">
        <v>1</v>
      </c>
      <c r="O587" s="933" t="s">
        <v>3526</v>
      </c>
      <c r="P587" s="922" t="s">
        <v>3213</v>
      </c>
      <c r="Q587" s="922" t="s">
        <v>3213</v>
      </c>
      <c r="R587" s="934">
        <v>44470</v>
      </c>
      <c r="S587" s="934">
        <v>44621</v>
      </c>
      <c r="T587" s="935"/>
      <c r="U587" s="924">
        <f t="shared" si="107"/>
        <v>44621</v>
      </c>
      <c r="V587" s="947">
        <v>44620</v>
      </c>
      <c r="W587" s="937" t="s">
        <v>4106</v>
      </c>
      <c r="X587" s="943">
        <v>1</v>
      </c>
      <c r="Y587" s="1300" t="str">
        <f t="shared" si="108"/>
        <v>Destacado</v>
      </c>
      <c r="Z587" s="966">
        <v>44671</v>
      </c>
      <c r="AA587" s="940" t="s">
        <v>4155</v>
      </c>
      <c r="AB587" s="941" t="s">
        <v>584</v>
      </c>
      <c r="AC587" s="942"/>
      <c r="AD587" s="937"/>
      <c r="AE587" s="943"/>
      <c r="AF587" s="925" t="str">
        <f t="shared" si="109"/>
        <v>Sin Avance</v>
      </c>
      <c r="AG587" s="936"/>
      <c r="AH587" s="937"/>
      <c r="AI587" s="925"/>
      <c r="AJ587" s="942"/>
      <c r="AK587" s="940"/>
      <c r="AL587" s="943"/>
      <c r="AM587" s="925" t="str">
        <f t="shared" si="110"/>
        <v>Sin Avance</v>
      </c>
      <c r="AN587" s="944"/>
      <c r="AO587" s="940"/>
      <c r="AP587" s="941"/>
      <c r="AQ587" s="945"/>
      <c r="AR587" s="946"/>
      <c r="AS587" s="943"/>
      <c r="AT587" s="926" t="str">
        <f t="shared" si="111"/>
        <v>Sin Avance</v>
      </c>
      <c r="AU587" s="947"/>
      <c r="AV587" s="940"/>
      <c r="AW587" s="941"/>
      <c r="AX587" s="948"/>
      <c r="AY587" s="949"/>
      <c r="AZ587" s="943"/>
      <c r="BA587" s="925" t="str">
        <f t="shared" si="112"/>
        <v>Sin Avance</v>
      </c>
      <c r="BB587" s="950"/>
      <c r="BC587" s="937"/>
      <c r="BD587" s="937"/>
      <c r="BE587" s="951"/>
      <c r="BF587" s="946"/>
      <c r="BG587" s="952"/>
      <c r="BH587" s="925" t="str">
        <f t="shared" si="113"/>
        <v>Sin Avance</v>
      </c>
      <c r="BI587" s="953"/>
      <c r="BJ587" s="954"/>
      <c r="BK587" s="949"/>
      <c r="BL587" s="927">
        <f t="shared" ref="BL587:BL649" si="116">IF(E587="","",IF(OR(X587=100%,AE587=100%,AL587=100%,AS587=100%,AZ587=100%,BG587=100%),100%,IF(V587="","Sin Avance",MAX(X587,AE587,AL587,AS587,AZ587,BG587))))</f>
        <v>1</v>
      </c>
      <c r="BM587" s="940" t="s">
        <v>96</v>
      </c>
      <c r="BN587" s="940" t="s">
        <v>96</v>
      </c>
      <c r="BO587" s="937"/>
      <c r="BP587" s="940"/>
      <c r="BQ587" s="954"/>
      <c r="BR587" s="954"/>
      <c r="BS587" s="928" t="str">
        <f t="shared" si="115"/>
        <v/>
      </c>
      <c r="BT587" s="937"/>
      <c r="BU587" s="940"/>
    </row>
    <row r="588" spans="1:78" s="958" customFormat="1" ht="47.25" customHeight="1">
      <c r="A588" s="918" t="s">
        <v>131</v>
      </c>
      <c r="B588" s="929">
        <v>44461</v>
      </c>
      <c r="C588" s="930" t="s">
        <v>3521</v>
      </c>
      <c r="D588" s="931" t="s">
        <v>3437</v>
      </c>
      <c r="E588" s="932" t="s">
        <v>3522</v>
      </c>
      <c r="F588" s="918" t="s">
        <v>98</v>
      </c>
      <c r="G588" s="933" t="s">
        <v>1709</v>
      </c>
      <c r="H588" s="932" t="s">
        <v>3523</v>
      </c>
      <c r="I588" s="930">
        <v>2</v>
      </c>
      <c r="J588" s="932" t="s">
        <v>3527</v>
      </c>
      <c r="K588" s="918" t="s">
        <v>110</v>
      </c>
      <c r="L588" s="933" t="s">
        <v>3528</v>
      </c>
      <c r="M588" s="933" t="s">
        <v>3529</v>
      </c>
      <c r="N588" s="933">
        <v>1</v>
      </c>
      <c r="O588" s="933" t="s">
        <v>3529</v>
      </c>
      <c r="P588" s="922" t="s">
        <v>1709</v>
      </c>
      <c r="Q588" s="922" t="s">
        <v>1709</v>
      </c>
      <c r="R588" s="934">
        <v>44501</v>
      </c>
      <c r="S588" s="934">
        <v>44825</v>
      </c>
      <c r="T588" s="935"/>
      <c r="U588" s="924">
        <f t="shared" si="107"/>
        <v>44825</v>
      </c>
      <c r="V588" s="947"/>
      <c r="W588" s="937"/>
      <c r="X588" s="943"/>
      <c r="Y588" s="1300" t="str">
        <f t="shared" si="108"/>
        <v>Sin Avance</v>
      </c>
      <c r="Z588" s="966"/>
      <c r="AA588" s="940"/>
      <c r="AB588" s="941"/>
      <c r="AC588" s="942"/>
      <c r="AD588" s="937"/>
      <c r="AE588" s="943"/>
      <c r="AF588" s="925" t="str">
        <f t="shared" si="109"/>
        <v>Sin Avance</v>
      </c>
      <c r="AG588" s="936"/>
      <c r="AH588" s="937"/>
      <c r="AI588" s="925"/>
      <c r="AJ588" s="942"/>
      <c r="AK588" s="940"/>
      <c r="AL588" s="943"/>
      <c r="AM588" s="925" t="str">
        <f t="shared" si="110"/>
        <v>Sin Avance</v>
      </c>
      <c r="AN588" s="944"/>
      <c r="AO588" s="940"/>
      <c r="AP588" s="941"/>
      <c r="AQ588" s="945"/>
      <c r="AR588" s="946"/>
      <c r="AS588" s="943"/>
      <c r="AT588" s="926" t="str">
        <f t="shared" si="111"/>
        <v>Sin Avance</v>
      </c>
      <c r="AU588" s="947"/>
      <c r="AV588" s="940"/>
      <c r="AW588" s="941"/>
      <c r="AX588" s="948"/>
      <c r="AY588" s="949"/>
      <c r="AZ588" s="943"/>
      <c r="BA588" s="925" t="str">
        <f t="shared" si="112"/>
        <v>Sin Avance</v>
      </c>
      <c r="BB588" s="950"/>
      <c r="BC588" s="937"/>
      <c r="BD588" s="937"/>
      <c r="BE588" s="951"/>
      <c r="BF588" s="946"/>
      <c r="BG588" s="952"/>
      <c r="BH588" s="925" t="str">
        <f t="shared" si="113"/>
        <v>Sin Avance</v>
      </c>
      <c r="BI588" s="953"/>
      <c r="BJ588" s="954"/>
      <c r="BK588" s="949"/>
      <c r="BL588" s="223" t="str">
        <f t="shared" si="116"/>
        <v>Sin Avance</v>
      </c>
      <c r="BM588" s="1286"/>
      <c r="BN588" s="59"/>
      <c r="BO588" s="1287"/>
      <c r="BP588" s="59"/>
      <c r="BQ588" s="1288"/>
      <c r="BR588" s="1288"/>
      <c r="BS588" s="928" t="str">
        <f t="shared" si="115"/>
        <v>En Ejecución</v>
      </c>
      <c r="BT588" s="1287"/>
      <c r="BU588" s="65"/>
      <c r="BV588" s="1289"/>
      <c r="BW588" s="1290"/>
    </row>
    <row r="589" spans="1:78" s="958" customFormat="1" ht="47.25" customHeight="1">
      <c r="A589" s="918" t="s">
        <v>131</v>
      </c>
      <c r="B589" s="929">
        <v>44461</v>
      </c>
      <c r="C589" s="930" t="s">
        <v>3521</v>
      </c>
      <c r="D589" s="931" t="s">
        <v>3437</v>
      </c>
      <c r="E589" s="932" t="s">
        <v>3522</v>
      </c>
      <c r="F589" s="918" t="s">
        <v>98</v>
      </c>
      <c r="G589" s="933" t="s">
        <v>3530</v>
      </c>
      <c r="H589" s="932" t="s">
        <v>3523</v>
      </c>
      <c r="I589" s="930">
        <v>3</v>
      </c>
      <c r="J589" s="932" t="s">
        <v>3531</v>
      </c>
      <c r="K589" s="918" t="s">
        <v>110</v>
      </c>
      <c r="L589" s="933" t="s">
        <v>3532</v>
      </c>
      <c r="M589" s="933" t="s">
        <v>3533</v>
      </c>
      <c r="N589" s="933">
        <v>1</v>
      </c>
      <c r="O589" s="933" t="s">
        <v>3533</v>
      </c>
      <c r="P589" s="933" t="s">
        <v>3530</v>
      </c>
      <c r="Q589" s="933" t="s">
        <v>3530</v>
      </c>
      <c r="R589" s="934">
        <v>44501</v>
      </c>
      <c r="S589" s="934">
        <v>44772</v>
      </c>
      <c r="T589" s="935"/>
      <c r="U589" s="924">
        <f t="shared" si="107"/>
        <v>44772</v>
      </c>
      <c r="V589" s="947"/>
      <c r="W589" s="937"/>
      <c r="X589" s="943"/>
      <c r="Y589" s="1300" t="str">
        <f t="shared" si="108"/>
        <v>Sin Avance</v>
      </c>
      <c r="Z589" s="966"/>
      <c r="AA589" s="940"/>
      <c r="AB589" s="941"/>
      <c r="AC589" s="942"/>
      <c r="AD589" s="937"/>
      <c r="AE589" s="943"/>
      <c r="AF589" s="925" t="str">
        <f t="shared" si="109"/>
        <v>Sin Avance</v>
      </c>
      <c r="AG589" s="936"/>
      <c r="AH589" s="937"/>
      <c r="AI589" s="925"/>
      <c r="AJ589" s="942"/>
      <c r="AK589" s="940"/>
      <c r="AL589" s="943"/>
      <c r="AM589" s="925" t="str">
        <f t="shared" si="110"/>
        <v>Sin Avance</v>
      </c>
      <c r="AN589" s="944"/>
      <c r="AO589" s="940"/>
      <c r="AP589" s="941"/>
      <c r="AQ589" s="945"/>
      <c r="AR589" s="946"/>
      <c r="AS589" s="943"/>
      <c r="AT589" s="926" t="str">
        <f t="shared" si="111"/>
        <v>Sin Avance</v>
      </c>
      <c r="AU589" s="947"/>
      <c r="AV589" s="940"/>
      <c r="AW589" s="941"/>
      <c r="AX589" s="948"/>
      <c r="AY589" s="949"/>
      <c r="AZ589" s="943"/>
      <c r="BA589" s="925" t="str">
        <f t="shared" si="112"/>
        <v>Sin Avance</v>
      </c>
      <c r="BB589" s="950"/>
      <c r="BC589" s="937"/>
      <c r="BD589" s="937"/>
      <c r="BE589" s="951"/>
      <c r="BF589" s="946"/>
      <c r="BG589" s="952"/>
      <c r="BH589" s="925" t="str">
        <f t="shared" si="113"/>
        <v>Sin Avance</v>
      </c>
      <c r="BI589" s="953"/>
      <c r="BJ589" s="954"/>
      <c r="BK589" s="949"/>
      <c r="BL589" s="223" t="str">
        <f t="shared" si="116"/>
        <v>Sin Avance</v>
      </c>
      <c r="BM589" s="945"/>
      <c r="BN589" s="940"/>
      <c r="BO589" s="937"/>
      <c r="BP589" s="940"/>
      <c r="BQ589" s="954"/>
      <c r="BR589" s="954"/>
      <c r="BS589" s="928" t="str">
        <f t="shared" si="115"/>
        <v>En Ejecución</v>
      </c>
      <c r="BT589" s="937"/>
      <c r="BU589" s="955"/>
      <c r="BV589" s="956"/>
      <c r="BW589" s="957"/>
    </row>
    <row r="590" spans="1:78" s="1129" customFormat="1" ht="47.25" customHeight="1">
      <c r="A590" s="778" t="s">
        <v>131</v>
      </c>
      <c r="B590" s="1133">
        <v>44461</v>
      </c>
      <c r="C590" s="1247" t="s">
        <v>3534</v>
      </c>
      <c r="D590" s="1108" t="s">
        <v>3437</v>
      </c>
      <c r="E590" s="1164" t="s">
        <v>3535</v>
      </c>
      <c r="F590" s="778" t="s">
        <v>98</v>
      </c>
      <c r="G590" s="1252" t="s">
        <v>3213</v>
      </c>
      <c r="H590" s="1164" t="s">
        <v>3536</v>
      </c>
      <c r="I590" s="1247">
        <v>1</v>
      </c>
      <c r="J590" s="1164" t="s">
        <v>3537</v>
      </c>
      <c r="K590" s="778" t="s">
        <v>110</v>
      </c>
      <c r="L590" s="1252" t="s">
        <v>3538</v>
      </c>
      <c r="M590" s="1252" t="s">
        <v>3539</v>
      </c>
      <c r="N590" s="1252">
        <v>1</v>
      </c>
      <c r="O590" s="1252" t="s">
        <v>3539</v>
      </c>
      <c r="P590" s="1109" t="s">
        <v>3213</v>
      </c>
      <c r="Q590" s="1109" t="s">
        <v>3213</v>
      </c>
      <c r="R590" s="1284">
        <v>44470</v>
      </c>
      <c r="S590" s="1284">
        <v>44561</v>
      </c>
      <c r="T590" s="783"/>
      <c r="U590" s="1193">
        <f t="shared" si="107"/>
        <v>44561</v>
      </c>
      <c r="V590" s="1113">
        <v>44526</v>
      </c>
      <c r="W590" s="1116" t="s">
        <v>3540</v>
      </c>
      <c r="X590" s="1285">
        <v>1</v>
      </c>
      <c r="Y590" s="1321" t="str">
        <f t="shared" si="108"/>
        <v>Destacado</v>
      </c>
      <c r="Z590" s="1118">
        <v>44557</v>
      </c>
      <c r="AA590" s="1117" t="s">
        <v>3541</v>
      </c>
      <c r="AB590" s="1117" t="s">
        <v>346</v>
      </c>
      <c r="AC590" s="1113"/>
      <c r="AD590" s="1116"/>
      <c r="AE590" s="1119"/>
      <c r="AF590" s="1322" t="str">
        <f t="shared" si="109"/>
        <v>Sin Avance</v>
      </c>
      <c r="AG590" s="1113"/>
      <c r="AH590" s="1116"/>
      <c r="AI590" s="1116"/>
      <c r="AJ590" s="1113"/>
      <c r="AK590" s="1117"/>
      <c r="AL590" s="1119"/>
      <c r="AM590" s="1116" t="str">
        <f t="shared" si="110"/>
        <v>Sin Avance</v>
      </c>
      <c r="AN590" s="1117"/>
      <c r="AO590" s="1117"/>
      <c r="AP590" s="1117"/>
      <c r="AQ590" s="1117"/>
      <c r="AR590" s="1114"/>
      <c r="AS590" s="1119"/>
      <c r="AT590" s="1120" t="str">
        <f t="shared" si="111"/>
        <v>Sin Avance</v>
      </c>
      <c r="AU590" s="1113"/>
      <c r="AV590" s="1117"/>
      <c r="AW590" s="1117"/>
      <c r="AX590" s="1116"/>
      <c r="AY590" s="1114"/>
      <c r="AZ590" s="1119"/>
      <c r="BA590" s="1116" t="str">
        <f t="shared" si="112"/>
        <v>Sin Avance</v>
      </c>
      <c r="BB590" s="1116"/>
      <c r="BC590" s="1116"/>
      <c r="BD590" s="1116"/>
      <c r="BE590" s="1114"/>
      <c r="BF590" s="1114"/>
      <c r="BG590" s="1121"/>
      <c r="BH590" s="1116" t="str">
        <f t="shared" si="113"/>
        <v>Sin Avance</v>
      </c>
      <c r="BI590" s="1122"/>
      <c r="BJ590" s="1122"/>
      <c r="BK590" s="1114"/>
      <c r="BL590" s="1135">
        <f t="shared" si="116"/>
        <v>1</v>
      </c>
      <c r="BM590" s="1117" t="s">
        <v>96</v>
      </c>
      <c r="BN590" s="1117" t="s">
        <v>96</v>
      </c>
      <c r="BO590" s="1113">
        <v>44701</v>
      </c>
      <c r="BP590" s="1117" t="s">
        <v>4218</v>
      </c>
      <c r="BQ590" s="1122" t="s">
        <v>96</v>
      </c>
      <c r="BR590" s="1122" t="s">
        <v>96</v>
      </c>
      <c r="BS590" s="1125" t="str">
        <f t="shared" si="115"/>
        <v>Cerrada</v>
      </c>
      <c r="BT590" s="1116" t="s">
        <v>4219</v>
      </c>
      <c r="BU590" s="1127" t="s">
        <v>186</v>
      </c>
      <c r="BV590" s="1128"/>
      <c r="BZ590" s="725"/>
    </row>
    <row r="591" spans="1:78" s="1129" customFormat="1" ht="47.25" customHeight="1">
      <c r="A591" s="778" t="s">
        <v>131</v>
      </c>
      <c r="B591" s="1133">
        <v>44461</v>
      </c>
      <c r="C591" s="1247" t="s">
        <v>3542</v>
      </c>
      <c r="D591" s="1108" t="s">
        <v>3437</v>
      </c>
      <c r="E591" s="1164" t="s">
        <v>3543</v>
      </c>
      <c r="F591" s="778" t="s">
        <v>98</v>
      </c>
      <c r="G591" s="1252" t="s">
        <v>3213</v>
      </c>
      <c r="H591" s="1164" t="s">
        <v>3374</v>
      </c>
      <c r="I591" s="1247">
        <v>1</v>
      </c>
      <c r="J591" s="1164" t="s">
        <v>3439</v>
      </c>
      <c r="K591" s="778" t="s">
        <v>110</v>
      </c>
      <c r="L591" s="1252" t="s">
        <v>3440</v>
      </c>
      <c r="M591" s="1252" t="s">
        <v>3483</v>
      </c>
      <c r="N591" s="1252">
        <v>1</v>
      </c>
      <c r="O591" s="1252" t="s">
        <v>3483</v>
      </c>
      <c r="P591" s="1109" t="s">
        <v>3213</v>
      </c>
      <c r="Q591" s="1109" t="s">
        <v>3213</v>
      </c>
      <c r="R591" s="1284">
        <v>44461</v>
      </c>
      <c r="S591" s="1284">
        <v>44561</v>
      </c>
      <c r="T591" s="783"/>
      <c r="U591" s="1193">
        <f t="shared" si="107"/>
        <v>44561</v>
      </c>
      <c r="V591" s="1113">
        <v>44526</v>
      </c>
      <c r="W591" s="1116" t="s">
        <v>3442</v>
      </c>
      <c r="X591" s="1285">
        <v>1</v>
      </c>
      <c r="Y591" s="1321" t="str">
        <f t="shared" si="108"/>
        <v>Destacado</v>
      </c>
      <c r="Z591" s="1118">
        <v>44557</v>
      </c>
      <c r="AA591" s="1117" t="s">
        <v>3443</v>
      </c>
      <c r="AB591" s="1117" t="s">
        <v>346</v>
      </c>
      <c r="AC591" s="1113"/>
      <c r="AD591" s="1116"/>
      <c r="AE591" s="1119"/>
      <c r="AF591" s="1322" t="str">
        <f t="shared" si="109"/>
        <v>Sin Avance</v>
      </c>
      <c r="AG591" s="1113"/>
      <c r="AH591" s="1116"/>
      <c r="AI591" s="1116"/>
      <c r="AJ591" s="1113"/>
      <c r="AK591" s="1117"/>
      <c r="AL591" s="1119"/>
      <c r="AM591" s="1116" t="str">
        <f t="shared" si="110"/>
        <v>Sin Avance</v>
      </c>
      <c r="AN591" s="1117"/>
      <c r="AO591" s="1117"/>
      <c r="AP591" s="1117"/>
      <c r="AQ591" s="1117"/>
      <c r="AR591" s="1114"/>
      <c r="AS591" s="1119"/>
      <c r="AT591" s="1120" t="str">
        <f t="shared" si="111"/>
        <v>Sin Avance</v>
      </c>
      <c r="AU591" s="1113"/>
      <c r="AV591" s="1117"/>
      <c r="AW591" s="1117"/>
      <c r="AX591" s="1116"/>
      <c r="AY591" s="1114"/>
      <c r="AZ591" s="1119"/>
      <c r="BA591" s="1116" t="str">
        <f t="shared" si="112"/>
        <v>Sin Avance</v>
      </c>
      <c r="BB591" s="1116"/>
      <c r="BC591" s="1116"/>
      <c r="BD591" s="1116"/>
      <c r="BE591" s="1114"/>
      <c r="BF591" s="1114"/>
      <c r="BG591" s="1121"/>
      <c r="BH591" s="1116" t="str">
        <f t="shared" si="113"/>
        <v>Sin Avance</v>
      </c>
      <c r="BI591" s="1122"/>
      <c r="BJ591" s="1122"/>
      <c r="BK591" s="1114"/>
      <c r="BL591" s="1135">
        <f t="shared" si="116"/>
        <v>1</v>
      </c>
      <c r="BM591" s="1117" t="s">
        <v>96</v>
      </c>
      <c r="BN591" s="1117" t="s">
        <v>96</v>
      </c>
      <c r="BO591" s="1113">
        <v>44701</v>
      </c>
      <c r="BP591" s="1117" t="s">
        <v>4218</v>
      </c>
      <c r="BQ591" s="1122" t="s">
        <v>96</v>
      </c>
      <c r="BR591" s="1122" t="s">
        <v>96</v>
      </c>
      <c r="BS591" s="1125" t="str">
        <f t="shared" si="115"/>
        <v>Cerrada</v>
      </c>
      <c r="BT591" s="1116" t="s">
        <v>4219</v>
      </c>
      <c r="BU591" s="1127" t="s">
        <v>186</v>
      </c>
      <c r="BV591" s="1128"/>
      <c r="BZ591" s="725"/>
    </row>
    <row r="592" spans="1:78" s="958" customFormat="1" ht="47.25" customHeight="1">
      <c r="A592" s="918" t="s">
        <v>131</v>
      </c>
      <c r="B592" s="929">
        <v>44461</v>
      </c>
      <c r="C592" s="930" t="s">
        <v>3542</v>
      </c>
      <c r="D592" s="931" t="s">
        <v>3437</v>
      </c>
      <c r="E592" s="932" t="s">
        <v>3544</v>
      </c>
      <c r="F592" s="918" t="s">
        <v>98</v>
      </c>
      <c r="G592" s="933" t="s">
        <v>1335</v>
      </c>
      <c r="H592" s="932" t="s">
        <v>3545</v>
      </c>
      <c r="I592" s="930">
        <v>2</v>
      </c>
      <c r="J592" s="932" t="s">
        <v>3444</v>
      </c>
      <c r="K592" s="918" t="s">
        <v>110</v>
      </c>
      <c r="L592" s="933" t="s">
        <v>3376</v>
      </c>
      <c r="M592" s="933" t="s">
        <v>3445</v>
      </c>
      <c r="N592" s="959">
        <v>1</v>
      </c>
      <c r="O592" s="933" t="s">
        <v>3445</v>
      </c>
      <c r="P592" s="933" t="s">
        <v>1335</v>
      </c>
      <c r="Q592" s="933" t="s">
        <v>1335</v>
      </c>
      <c r="R592" s="934">
        <v>44473</v>
      </c>
      <c r="S592" s="934">
        <v>44825</v>
      </c>
      <c r="T592" s="935"/>
      <c r="U592" s="924">
        <f t="shared" si="107"/>
        <v>44825</v>
      </c>
      <c r="V592" s="947"/>
      <c r="W592" s="937"/>
      <c r="X592" s="943"/>
      <c r="Y592" s="1300" t="str">
        <f t="shared" si="108"/>
        <v>Sin Avance</v>
      </c>
      <c r="Z592" s="966"/>
      <c r="AA592" s="940"/>
      <c r="AB592" s="941"/>
      <c r="AC592" s="942"/>
      <c r="AD592" s="937"/>
      <c r="AE592" s="943"/>
      <c r="AF592" s="925" t="str">
        <f t="shared" si="109"/>
        <v>Sin Avance</v>
      </c>
      <c r="AG592" s="936"/>
      <c r="AH592" s="937"/>
      <c r="AI592" s="925"/>
      <c r="AJ592" s="942"/>
      <c r="AK592" s="940"/>
      <c r="AL592" s="943"/>
      <c r="AM592" s="925" t="str">
        <f t="shared" si="110"/>
        <v>Sin Avance</v>
      </c>
      <c r="AN592" s="944"/>
      <c r="AO592" s="940"/>
      <c r="AP592" s="941"/>
      <c r="AQ592" s="945"/>
      <c r="AR592" s="946"/>
      <c r="AS592" s="943"/>
      <c r="AT592" s="926" t="str">
        <f t="shared" si="111"/>
        <v>Sin Avance</v>
      </c>
      <c r="AU592" s="947"/>
      <c r="AV592" s="940"/>
      <c r="AW592" s="941"/>
      <c r="AX592" s="948"/>
      <c r="AY592" s="949"/>
      <c r="AZ592" s="943"/>
      <c r="BA592" s="925" t="str">
        <f t="shared" si="112"/>
        <v>Sin Avance</v>
      </c>
      <c r="BB592" s="950"/>
      <c r="BC592" s="937"/>
      <c r="BD592" s="937"/>
      <c r="BE592" s="951"/>
      <c r="BF592" s="946"/>
      <c r="BG592" s="952"/>
      <c r="BH592" s="925" t="str">
        <f t="shared" si="113"/>
        <v>Sin Avance</v>
      </c>
      <c r="BI592" s="953"/>
      <c r="BJ592" s="954"/>
      <c r="BK592" s="949"/>
      <c r="BL592" s="223" t="str">
        <f t="shared" si="116"/>
        <v>Sin Avance</v>
      </c>
      <c r="BM592" s="945"/>
      <c r="BN592" s="940"/>
      <c r="BO592" s="937"/>
      <c r="BP592" s="940"/>
      <c r="BQ592" s="954"/>
      <c r="BR592" s="954"/>
      <c r="BS592" s="928" t="str">
        <f t="shared" si="115"/>
        <v>En Ejecución</v>
      </c>
      <c r="BT592" s="937"/>
      <c r="BU592" s="955"/>
      <c r="BV592" s="956"/>
      <c r="BW592" s="957"/>
    </row>
    <row r="593" spans="1:88" s="958" customFormat="1" ht="41.1" customHeight="1">
      <c r="A593" s="918" t="s">
        <v>131</v>
      </c>
      <c r="B593" s="929">
        <v>44461</v>
      </c>
      <c r="C593" s="930" t="s">
        <v>328</v>
      </c>
      <c r="D593" s="931" t="s">
        <v>3437</v>
      </c>
      <c r="E593" s="932" t="s">
        <v>3546</v>
      </c>
      <c r="F593" s="918" t="s">
        <v>98</v>
      </c>
      <c r="G593" s="962" t="s">
        <v>3547</v>
      </c>
      <c r="H593" s="932" t="s">
        <v>3548</v>
      </c>
      <c r="I593" s="930">
        <v>1</v>
      </c>
      <c r="J593" s="932" t="s">
        <v>3549</v>
      </c>
      <c r="K593" s="918" t="s">
        <v>110</v>
      </c>
      <c r="L593" s="962" t="s">
        <v>3550</v>
      </c>
      <c r="M593" s="962" t="s">
        <v>3551</v>
      </c>
      <c r="N593" s="959">
        <v>1</v>
      </c>
      <c r="O593" s="962" t="s">
        <v>3551</v>
      </c>
      <c r="P593" s="962" t="s">
        <v>3547</v>
      </c>
      <c r="Q593" s="963" t="s">
        <v>3547</v>
      </c>
      <c r="R593" s="964">
        <v>44531</v>
      </c>
      <c r="S593" s="965">
        <v>44592</v>
      </c>
      <c r="T593" s="935"/>
      <c r="U593" s="924">
        <f t="shared" si="107"/>
        <v>44592</v>
      </c>
      <c r="V593" s="947">
        <v>44557</v>
      </c>
      <c r="W593" s="954" t="s">
        <v>3552</v>
      </c>
      <c r="X593" s="943">
        <v>1</v>
      </c>
      <c r="Y593" s="1300" t="str">
        <f t="shared" si="108"/>
        <v>Destacado</v>
      </c>
      <c r="Z593" s="966">
        <v>44574</v>
      </c>
      <c r="AA593" s="940" t="s">
        <v>3988</v>
      </c>
      <c r="AB593" s="941" t="s">
        <v>1301</v>
      </c>
      <c r="AC593" s="942">
        <v>44559</v>
      </c>
      <c r="AD593" s="967" t="s">
        <v>3553</v>
      </c>
      <c r="AE593" s="943">
        <v>1</v>
      </c>
      <c r="AF593" s="925" t="str">
        <f t="shared" si="109"/>
        <v>Destacado</v>
      </c>
      <c r="AG593" s="966">
        <v>44574</v>
      </c>
      <c r="AH593" s="940" t="s">
        <v>3988</v>
      </c>
      <c r="AI593" s="941" t="s">
        <v>1301</v>
      </c>
      <c r="AJ593" s="947"/>
      <c r="AK593" s="940"/>
      <c r="AL593" s="943"/>
      <c r="AM593" s="925" t="str">
        <f t="shared" si="110"/>
        <v>Sin Avance</v>
      </c>
      <c r="AN593" s="944"/>
      <c r="AO593" s="940"/>
      <c r="AP593" s="941"/>
      <c r="AQ593" s="945"/>
      <c r="AR593" s="946"/>
      <c r="AS593" s="943"/>
      <c r="AT593" s="926" t="str">
        <f t="shared" si="111"/>
        <v>Sin Avance</v>
      </c>
      <c r="AU593" s="947"/>
      <c r="AV593" s="940"/>
      <c r="AW593" s="941"/>
      <c r="AX593" s="948"/>
      <c r="AY593" s="949"/>
      <c r="AZ593" s="943"/>
      <c r="BA593" s="925" t="str">
        <f t="shared" si="112"/>
        <v>Sin Avance</v>
      </c>
      <c r="BB593" s="950"/>
      <c r="BC593" s="937"/>
      <c r="BD593" s="937"/>
      <c r="BE593" s="951"/>
      <c r="BF593" s="946"/>
      <c r="BG593" s="952"/>
      <c r="BH593" s="925" t="str">
        <f t="shared" si="113"/>
        <v>Sin Avance</v>
      </c>
      <c r="BI593" s="953"/>
      <c r="BJ593" s="954"/>
      <c r="BK593" s="949"/>
      <c r="BL593" s="927">
        <f t="shared" si="116"/>
        <v>1</v>
      </c>
      <c r="BM593" s="945"/>
      <c r="BN593" s="27"/>
      <c r="BO593" s="937"/>
      <c r="BP593" s="940"/>
      <c r="BQ593" s="954"/>
      <c r="BR593" s="954"/>
      <c r="BS593" s="928" t="str">
        <f t="shared" si="115"/>
        <v/>
      </c>
      <c r="BT593" s="937"/>
      <c r="BU593" s="941"/>
      <c r="BV593" s="957"/>
    </row>
    <row r="594" spans="1:88" s="958" customFormat="1" ht="47.25" customHeight="1">
      <c r="A594" s="918" t="s">
        <v>131</v>
      </c>
      <c r="B594" s="929">
        <v>44461</v>
      </c>
      <c r="C594" s="930" t="s">
        <v>328</v>
      </c>
      <c r="D594" s="931" t="s">
        <v>3437</v>
      </c>
      <c r="E594" s="932" t="s">
        <v>3546</v>
      </c>
      <c r="F594" s="918" t="s">
        <v>98</v>
      </c>
      <c r="G594" s="933" t="s">
        <v>3547</v>
      </c>
      <c r="H594" s="932" t="s">
        <v>3554</v>
      </c>
      <c r="I594" s="930">
        <v>2</v>
      </c>
      <c r="J594" s="932" t="s">
        <v>3555</v>
      </c>
      <c r="K594" s="918" t="s">
        <v>110</v>
      </c>
      <c r="L594" s="933" t="s">
        <v>3556</v>
      </c>
      <c r="M594" s="933" t="s">
        <v>3557</v>
      </c>
      <c r="N594" s="968">
        <v>4</v>
      </c>
      <c r="O594" s="933" t="s">
        <v>3557</v>
      </c>
      <c r="P594" s="962" t="s">
        <v>3547</v>
      </c>
      <c r="Q594" s="962" t="s">
        <v>3547</v>
      </c>
      <c r="R594" s="934">
        <v>44562</v>
      </c>
      <c r="S594" s="965">
        <v>44825</v>
      </c>
      <c r="T594" s="935"/>
      <c r="U594" s="924">
        <f t="shared" si="107"/>
        <v>44825</v>
      </c>
      <c r="V594" s="947"/>
      <c r="W594" s="937"/>
      <c r="X594" s="943"/>
      <c r="Y594" s="1300" t="str">
        <f t="shared" si="108"/>
        <v>Sin Avance</v>
      </c>
      <c r="Z594" s="966"/>
      <c r="AA594" s="940"/>
      <c r="AB594" s="941"/>
      <c r="AC594" s="942"/>
      <c r="AD594" s="937"/>
      <c r="AE594" s="943"/>
      <c r="AF594" s="925" t="str">
        <f t="shared" si="109"/>
        <v>Sin Avance</v>
      </c>
      <c r="AG594" s="936"/>
      <c r="AH594" s="937"/>
      <c r="AI594" s="925"/>
      <c r="AJ594" s="942"/>
      <c r="AK594" s="940"/>
      <c r="AL594" s="943"/>
      <c r="AM594" s="925" t="str">
        <f t="shared" si="110"/>
        <v>Sin Avance</v>
      </c>
      <c r="AN594" s="944"/>
      <c r="AO594" s="940"/>
      <c r="AP594" s="941"/>
      <c r="AQ594" s="945"/>
      <c r="AR594" s="946"/>
      <c r="AS594" s="943"/>
      <c r="AT594" s="926" t="str">
        <f t="shared" si="111"/>
        <v>Sin Avance</v>
      </c>
      <c r="AU594" s="947"/>
      <c r="AV594" s="940"/>
      <c r="AW594" s="941"/>
      <c r="AX594" s="948"/>
      <c r="AY594" s="949"/>
      <c r="AZ594" s="943"/>
      <c r="BA594" s="925" t="str">
        <f t="shared" si="112"/>
        <v>Sin Avance</v>
      </c>
      <c r="BB594" s="950"/>
      <c r="BC594" s="937"/>
      <c r="BD594" s="937"/>
      <c r="BE594" s="951"/>
      <c r="BF594" s="946"/>
      <c r="BG594" s="952"/>
      <c r="BH594" s="925" t="str">
        <f t="shared" si="113"/>
        <v>Sin Avance</v>
      </c>
      <c r="BI594" s="953"/>
      <c r="BJ594" s="954"/>
      <c r="BK594" s="949"/>
      <c r="BL594" s="223" t="str">
        <f t="shared" si="116"/>
        <v>Sin Avance</v>
      </c>
      <c r="BM594" s="945"/>
      <c r="BN594" s="940"/>
      <c r="BO594" s="937"/>
      <c r="BP594" s="940"/>
      <c r="BQ594" s="954"/>
      <c r="BR594" s="954"/>
      <c r="BS594" s="928" t="str">
        <f t="shared" si="115"/>
        <v>En Ejecución</v>
      </c>
      <c r="BT594" s="937"/>
      <c r="BU594" s="955"/>
      <c r="BV594" s="956"/>
      <c r="BW594" s="957"/>
    </row>
    <row r="595" spans="1:88" s="958" customFormat="1" ht="47.25" customHeight="1">
      <c r="A595" s="918" t="s">
        <v>131</v>
      </c>
      <c r="B595" s="929">
        <v>44461</v>
      </c>
      <c r="C595" s="930" t="s">
        <v>575</v>
      </c>
      <c r="D595" s="931" t="s">
        <v>3437</v>
      </c>
      <c r="E595" s="932" t="s">
        <v>3558</v>
      </c>
      <c r="F595" s="918" t="s">
        <v>98</v>
      </c>
      <c r="G595" s="933" t="s">
        <v>1442</v>
      </c>
      <c r="H595" s="932" t="s">
        <v>3559</v>
      </c>
      <c r="I595" s="930">
        <v>1</v>
      </c>
      <c r="J595" s="932" t="s">
        <v>3560</v>
      </c>
      <c r="K595" s="918" t="s">
        <v>110</v>
      </c>
      <c r="L595" s="933" t="s">
        <v>3561</v>
      </c>
      <c r="M595" s="933" t="s">
        <v>3562</v>
      </c>
      <c r="N595" s="933">
        <v>1</v>
      </c>
      <c r="O595" s="933" t="s">
        <v>3562</v>
      </c>
      <c r="P595" s="962" t="s">
        <v>3547</v>
      </c>
      <c r="Q595" s="933" t="s">
        <v>1442</v>
      </c>
      <c r="R595" s="934">
        <v>44475</v>
      </c>
      <c r="S595" s="934">
        <v>44825</v>
      </c>
      <c r="T595" s="935"/>
      <c r="U595" s="924">
        <f t="shared" si="107"/>
        <v>44825</v>
      </c>
      <c r="V595" s="947"/>
      <c r="W595" s="937"/>
      <c r="X595" s="943"/>
      <c r="Y595" s="1300" t="str">
        <f t="shared" si="108"/>
        <v>Sin Avance</v>
      </c>
      <c r="Z595" s="966"/>
      <c r="AA595" s="940"/>
      <c r="AB595" s="941"/>
      <c r="AC595" s="942"/>
      <c r="AD595" s="937"/>
      <c r="AE595" s="943"/>
      <c r="AF595" s="925" t="str">
        <f t="shared" si="109"/>
        <v>Sin Avance</v>
      </c>
      <c r="AG595" s="936"/>
      <c r="AH595" s="937"/>
      <c r="AI595" s="925"/>
      <c r="AJ595" s="942"/>
      <c r="AK595" s="940"/>
      <c r="AL595" s="943"/>
      <c r="AM595" s="925" t="str">
        <f t="shared" si="110"/>
        <v>Sin Avance</v>
      </c>
      <c r="AN595" s="944"/>
      <c r="AO595" s="940"/>
      <c r="AP595" s="941"/>
      <c r="AQ595" s="945"/>
      <c r="AR595" s="946"/>
      <c r="AS595" s="943"/>
      <c r="AT595" s="926" t="str">
        <f t="shared" si="111"/>
        <v>Sin Avance</v>
      </c>
      <c r="AU595" s="947"/>
      <c r="AV595" s="940"/>
      <c r="AW595" s="941"/>
      <c r="AX595" s="948"/>
      <c r="AY595" s="949"/>
      <c r="AZ595" s="943"/>
      <c r="BA595" s="925" t="str">
        <f t="shared" si="112"/>
        <v>Sin Avance</v>
      </c>
      <c r="BB595" s="950"/>
      <c r="BC595" s="937"/>
      <c r="BD595" s="937"/>
      <c r="BE595" s="951"/>
      <c r="BF595" s="946"/>
      <c r="BG595" s="952"/>
      <c r="BH595" s="925" t="str">
        <f t="shared" si="113"/>
        <v>Sin Avance</v>
      </c>
      <c r="BI595" s="953"/>
      <c r="BJ595" s="954"/>
      <c r="BK595" s="949"/>
      <c r="BL595" s="223" t="str">
        <f t="shared" si="116"/>
        <v>Sin Avance</v>
      </c>
      <c r="BM595" s="945"/>
      <c r="BN595" s="940"/>
      <c r="BO595" s="937"/>
      <c r="BP595" s="940"/>
      <c r="BQ595" s="954"/>
      <c r="BR595" s="954"/>
      <c r="BS595" s="928" t="str">
        <f t="shared" si="115"/>
        <v>En Ejecución</v>
      </c>
      <c r="BT595" s="937"/>
      <c r="BU595" s="955"/>
      <c r="BV595" s="956"/>
      <c r="BW595" s="957"/>
    </row>
    <row r="596" spans="1:88" s="958" customFormat="1" ht="47.25" customHeight="1">
      <c r="A596" s="918" t="s">
        <v>131</v>
      </c>
      <c r="B596" s="929">
        <v>44461</v>
      </c>
      <c r="C596" s="930" t="s">
        <v>533</v>
      </c>
      <c r="D596" s="931" t="s">
        <v>3437</v>
      </c>
      <c r="E596" s="932" t="s">
        <v>3563</v>
      </c>
      <c r="F596" s="918" t="s">
        <v>98</v>
      </c>
      <c r="G596" s="933" t="s">
        <v>3213</v>
      </c>
      <c r="H596" s="932" t="s">
        <v>3564</v>
      </c>
      <c r="I596" s="930">
        <v>1</v>
      </c>
      <c r="J596" s="932" t="s">
        <v>3565</v>
      </c>
      <c r="K596" s="918" t="s">
        <v>110</v>
      </c>
      <c r="L596" s="933" t="s">
        <v>3566</v>
      </c>
      <c r="M596" s="933" t="s">
        <v>3566</v>
      </c>
      <c r="N596" s="969">
        <v>3</v>
      </c>
      <c r="O596" s="933" t="s">
        <v>3566</v>
      </c>
      <c r="P596" s="962" t="s">
        <v>3547</v>
      </c>
      <c r="Q596" s="922" t="s">
        <v>3213</v>
      </c>
      <c r="R596" s="970">
        <v>44562</v>
      </c>
      <c r="S596" s="970">
        <v>44819</v>
      </c>
      <c r="T596" s="935"/>
      <c r="U596" s="924">
        <f t="shared" si="107"/>
        <v>44819</v>
      </c>
      <c r="V596" s="947"/>
      <c r="W596" s="937"/>
      <c r="X596" s="943"/>
      <c r="Y596" s="1300" t="str">
        <f t="shared" si="108"/>
        <v>Sin Avance</v>
      </c>
      <c r="Z596" s="966"/>
      <c r="AA596" s="940"/>
      <c r="AB596" s="941"/>
      <c r="AC596" s="942"/>
      <c r="AD596" s="937"/>
      <c r="AE596" s="943"/>
      <c r="AF596" s="925" t="str">
        <f t="shared" si="109"/>
        <v>Sin Avance</v>
      </c>
      <c r="AG596" s="936"/>
      <c r="AH596" s="937"/>
      <c r="AI596" s="925"/>
      <c r="AJ596" s="942"/>
      <c r="AK596" s="940"/>
      <c r="AL596" s="943"/>
      <c r="AM596" s="925" t="str">
        <f t="shared" si="110"/>
        <v>Sin Avance</v>
      </c>
      <c r="AN596" s="944"/>
      <c r="AO596" s="940"/>
      <c r="AP596" s="941"/>
      <c r="AQ596" s="945"/>
      <c r="AR596" s="946"/>
      <c r="AS596" s="943"/>
      <c r="AT596" s="926" t="str">
        <f t="shared" si="111"/>
        <v>Sin Avance</v>
      </c>
      <c r="AU596" s="947"/>
      <c r="AV596" s="940"/>
      <c r="AW596" s="941"/>
      <c r="AX596" s="948"/>
      <c r="AY596" s="949"/>
      <c r="AZ596" s="943"/>
      <c r="BA596" s="925" t="str">
        <f t="shared" si="112"/>
        <v>Sin Avance</v>
      </c>
      <c r="BB596" s="950"/>
      <c r="BC596" s="937"/>
      <c r="BD596" s="937"/>
      <c r="BE596" s="951"/>
      <c r="BF596" s="946"/>
      <c r="BG596" s="952"/>
      <c r="BH596" s="925" t="str">
        <f t="shared" si="113"/>
        <v>Sin Avance</v>
      </c>
      <c r="BI596" s="953"/>
      <c r="BJ596" s="954"/>
      <c r="BK596" s="949"/>
      <c r="BL596" s="223" t="str">
        <f t="shared" si="116"/>
        <v>Sin Avance</v>
      </c>
      <c r="BM596" s="945"/>
      <c r="BN596" s="940"/>
      <c r="BO596" s="937"/>
      <c r="BP596" s="940"/>
      <c r="BQ596" s="954"/>
      <c r="BR596" s="954"/>
      <c r="BS596" s="928" t="str">
        <f t="shared" si="115"/>
        <v>En Ejecución</v>
      </c>
      <c r="BT596" s="937"/>
      <c r="BU596" s="955"/>
      <c r="BV596" s="956"/>
      <c r="BW596" s="957"/>
    </row>
    <row r="597" spans="1:88" s="958" customFormat="1" ht="41.1" customHeight="1">
      <c r="A597" s="918" t="s">
        <v>131</v>
      </c>
      <c r="B597" s="929">
        <v>44461</v>
      </c>
      <c r="C597" s="930" t="s">
        <v>614</v>
      </c>
      <c r="D597" s="931" t="s">
        <v>3437</v>
      </c>
      <c r="E597" s="932" t="s">
        <v>3567</v>
      </c>
      <c r="F597" s="918" t="s">
        <v>98</v>
      </c>
      <c r="G597" s="962" t="s">
        <v>3568</v>
      </c>
      <c r="H597" s="932" t="s">
        <v>3548</v>
      </c>
      <c r="I597" s="930">
        <v>1</v>
      </c>
      <c r="J597" s="932" t="s">
        <v>3549</v>
      </c>
      <c r="K597" s="918" t="s">
        <v>110</v>
      </c>
      <c r="L597" s="962" t="s">
        <v>3550</v>
      </c>
      <c r="M597" s="962" t="s">
        <v>3551</v>
      </c>
      <c r="N597" s="959">
        <v>1</v>
      </c>
      <c r="O597" s="962" t="s">
        <v>3551</v>
      </c>
      <c r="P597" s="962" t="s">
        <v>3547</v>
      </c>
      <c r="Q597" s="963" t="s">
        <v>3547</v>
      </c>
      <c r="R597" s="964">
        <v>44531</v>
      </c>
      <c r="S597" s="965">
        <v>44592</v>
      </c>
      <c r="T597" s="935"/>
      <c r="U597" s="924">
        <f t="shared" si="107"/>
        <v>44592</v>
      </c>
      <c r="V597" s="947">
        <v>44557</v>
      </c>
      <c r="W597" s="954" t="s">
        <v>3552</v>
      </c>
      <c r="X597" s="943">
        <v>1</v>
      </c>
      <c r="Y597" s="1300" t="str">
        <f t="shared" si="108"/>
        <v>Destacado</v>
      </c>
      <c r="Z597" s="966">
        <v>44574</v>
      </c>
      <c r="AA597" s="940" t="s">
        <v>3988</v>
      </c>
      <c r="AB597" s="941" t="s">
        <v>1301</v>
      </c>
      <c r="AC597" s="942">
        <v>44559</v>
      </c>
      <c r="AD597" s="967" t="s">
        <v>3553</v>
      </c>
      <c r="AE597" s="971">
        <v>1</v>
      </c>
      <c r="AF597" s="925" t="str">
        <f t="shared" si="109"/>
        <v>Destacado</v>
      </c>
      <c r="AG597" s="966">
        <v>44574</v>
      </c>
      <c r="AH597" s="940" t="s">
        <v>3988</v>
      </c>
      <c r="AI597" s="941" t="s">
        <v>1301</v>
      </c>
      <c r="AJ597" s="947"/>
      <c r="AK597" s="940"/>
      <c r="AL597" s="943"/>
      <c r="AM597" s="925" t="str">
        <f t="shared" si="110"/>
        <v>Sin Avance</v>
      </c>
      <c r="AN597" s="944"/>
      <c r="AO597" s="940"/>
      <c r="AP597" s="941"/>
      <c r="AQ597" s="945"/>
      <c r="AR597" s="946"/>
      <c r="AS597" s="943"/>
      <c r="AT597" s="926" t="str">
        <f t="shared" si="111"/>
        <v>Sin Avance</v>
      </c>
      <c r="AU597" s="947"/>
      <c r="AV597" s="940"/>
      <c r="AW597" s="941"/>
      <c r="AX597" s="948"/>
      <c r="AY597" s="949"/>
      <c r="AZ597" s="943"/>
      <c r="BA597" s="925" t="str">
        <f t="shared" si="112"/>
        <v>Sin Avance</v>
      </c>
      <c r="BB597" s="950"/>
      <c r="BC597" s="937"/>
      <c r="BD597" s="937"/>
      <c r="BE597" s="951"/>
      <c r="BF597" s="946"/>
      <c r="BG597" s="952"/>
      <c r="BH597" s="925" t="str">
        <f t="shared" si="113"/>
        <v>Sin Avance</v>
      </c>
      <c r="BI597" s="953"/>
      <c r="BJ597" s="954"/>
      <c r="BK597" s="949"/>
      <c r="BL597" s="927">
        <f t="shared" si="116"/>
        <v>1</v>
      </c>
      <c r="BM597" s="945"/>
      <c r="BN597" s="27"/>
      <c r="BO597" s="937"/>
      <c r="BP597" s="940"/>
      <c r="BQ597" s="954"/>
      <c r="BR597" s="954"/>
      <c r="BS597" s="928" t="str">
        <f t="shared" si="115"/>
        <v/>
      </c>
      <c r="BT597" s="937"/>
      <c r="BU597" s="941"/>
      <c r="BV597" s="957"/>
    </row>
    <row r="598" spans="1:88" s="958" customFormat="1" ht="47.25" customHeight="1">
      <c r="A598" s="918" t="s">
        <v>131</v>
      </c>
      <c r="B598" s="929">
        <v>44461</v>
      </c>
      <c r="C598" s="930" t="s">
        <v>614</v>
      </c>
      <c r="D598" s="931" t="s">
        <v>3437</v>
      </c>
      <c r="E598" s="932" t="s">
        <v>3567</v>
      </c>
      <c r="F598" s="918" t="s">
        <v>98</v>
      </c>
      <c r="G598" s="933" t="s">
        <v>3568</v>
      </c>
      <c r="H598" s="932" t="s">
        <v>3554</v>
      </c>
      <c r="I598" s="930">
        <v>2</v>
      </c>
      <c r="J598" s="932" t="s">
        <v>3555</v>
      </c>
      <c r="K598" s="918" t="s">
        <v>110</v>
      </c>
      <c r="L598" s="933" t="s">
        <v>3556</v>
      </c>
      <c r="M598" s="933" t="s">
        <v>3557</v>
      </c>
      <c r="N598" s="968">
        <v>4</v>
      </c>
      <c r="O598" s="933" t="s">
        <v>3557</v>
      </c>
      <c r="P598" s="962" t="s">
        <v>3547</v>
      </c>
      <c r="Q598" s="962" t="s">
        <v>3547</v>
      </c>
      <c r="R598" s="934">
        <v>44562</v>
      </c>
      <c r="S598" s="965">
        <v>44825</v>
      </c>
      <c r="T598" s="935"/>
      <c r="U598" s="924">
        <f t="shared" si="107"/>
        <v>44825</v>
      </c>
      <c r="V598" s="947"/>
      <c r="W598" s="937"/>
      <c r="X598" s="943"/>
      <c r="Y598" s="1300" t="str">
        <f t="shared" si="108"/>
        <v>Sin Avance</v>
      </c>
      <c r="Z598" s="966"/>
      <c r="AA598" s="940"/>
      <c r="AB598" s="941"/>
      <c r="AC598" s="942"/>
      <c r="AD598" s="937"/>
      <c r="AE598" s="943"/>
      <c r="AF598" s="925" t="str">
        <f t="shared" si="109"/>
        <v>Sin Avance</v>
      </c>
      <c r="AG598" s="936"/>
      <c r="AH598" s="937"/>
      <c r="AI598" s="925"/>
      <c r="AJ598" s="942"/>
      <c r="AK598" s="940"/>
      <c r="AL598" s="943"/>
      <c r="AM598" s="925" t="str">
        <f t="shared" si="110"/>
        <v>Sin Avance</v>
      </c>
      <c r="AN598" s="944"/>
      <c r="AO598" s="940"/>
      <c r="AP598" s="941"/>
      <c r="AQ598" s="945"/>
      <c r="AR598" s="946"/>
      <c r="AS598" s="943"/>
      <c r="AT598" s="926" t="str">
        <f t="shared" si="111"/>
        <v>Sin Avance</v>
      </c>
      <c r="AU598" s="947"/>
      <c r="AV598" s="940"/>
      <c r="AW598" s="941"/>
      <c r="AX598" s="948"/>
      <c r="AY598" s="949"/>
      <c r="AZ598" s="943"/>
      <c r="BA598" s="925" t="str">
        <f t="shared" si="112"/>
        <v>Sin Avance</v>
      </c>
      <c r="BB598" s="950"/>
      <c r="BC598" s="937"/>
      <c r="BD598" s="937"/>
      <c r="BE598" s="951"/>
      <c r="BF598" s="946"/>
      <c r="BG598" s="952"/>
      <c r="BH598" s="925" t="str">
        <f t="shared" si="113"/>
        <v>Sin Avance</v>
      </c>
      <c r="BI598" s="953"/>
      <c r="BJ598" s="954"/>
      <c r="BK598" s="949"/>
      <c r="BL598" s="223" t="str">
        <f t="shared" si="116"/>
        <v>Sin Avance</v>
      </c>
      <c r="BM598" s="945"/>
      <c r="BN598" s="940"/>
      <c r="BO598" s="937"/>
      <c r="BP598" s="940"/>
      <c r="BQ598" s="954"/>
      <c r="BR598" s="954"/>
      <c r="BS598" s="928" t="str">
        <f t="shared" si="115"/>
        <v>En Ejecución</v>
      </c>
      <c r="BT598" s="937"/>
      <c r="BU598" s="955"/>
      <c r="BV598" s="956"/>
      <c r="BW598" s="957"/>
    </row>
    <row r="599" spans="1:88" s="958" customFormat="1" ht="47.25" customHeight="1">
      <c r="A599" s="918" t="s">
        <v>131</v>
      </c>
      <c r="B599" s="929">
        <v>44461</v>
      </c>
      <c r="C599" s="930" t="s">
        <v>2116</v>
      </c>
      <c r="D599" s="931" t="s">
        <v>3437</v>
      </c>
      <c r="E599" s="932" t="s">
        <v>4032</v>
      </c>
      <c r="F599" s="918" t="s">
        <v>98</v>
      </c>
      <c r="G599" s="933" t="s">
        <v>219</v>
      </c>
      <c r="H599" s="932" t="s">
        <v>3569</v>
      </c>
      <c r="I599" s="930">
        <v>1</v>
      </c>
      <c r="J599" s="932" t="s">
        <v>3570</v>
      </c>
      <c r="K599" s="918" t="s">
        <v>110</v>
      </c>
      <c r="L599" s="933" t="s">
        <v>3571</v>
      </c>
      <c r="M599" s="933" t="s">
        <v>3572</v>
      </c>
      <c r="N599" s="933">
        <v>1</v>
      </c>
      <c r="O599" s="933" t="s">
        <v>3572</v>
      </c>
      <c r="P599" s="933" t="s">
        <v>219</v>
      </c>
      <c r="Q599" s="933" t="s">
        <v>219</v>
      </c>
      <c r="R599" s="934">
        <v>44475</v>
      </c>
      <c r="S599" s="934">
        <v>44626</v>
      </c>
      <c r="T599" s="935"/>
      <c r="U599" s="924">
        <f t="shared" si="107"/>
        <v>44626</v>
      </c>
      <c r="V599" s="947">
        <v>44606</v>
      </c>
      <c r="W599" s="937" t="s">
        <v>4033</v>
      </c>
      <c r="X599" s="943">
        <v>1</v>
      </c>
      <c r="Y599" s="1300" t="str">
        <f t="shared" si="108"/>
        <v>Destacado</v>
      </c>
      <c r="Z599" s="966">
        <v>44659</v>
      </c>
      <c r="AA599" s="940" t="s">
        <v>4156</v>
      </c>
      <c r="AB599" s="941" t="s">
        <v>346</v>
      </c>
      <c r="AC599" s="942"/>
      <c r="AD599" s="937"/>
      <c r="AE599" s="943"/>
      <c r="AF599" s="925" t="str">
        <f t="shared" si="109"/>
        <v>Sin Avance</v>
      </c>
      <c r="AG599" s="936"/>
      <c r="AH599" s="937"/>
      <c r="AI599" s="925"/>
      <c r="AJ599" s="942"/>
      <c r="AK599" s="940"/>
      <c r="AL599" s="943"/>
      <c r="AM599" s="925" t="str">
        <f t="shared" si="110"/>
        <v>Sin Avance</v>
      </c>
      <c r="AN599" s="944"/>
      <c r="AO599" s="940"/>
      <c r="AP599" s="941"/>
      <c r="AQ599" s="945"/>
      <c r="AR599" s="946"/>
      <c r="AS599" s="943"/>
      <c r="AT599" s="926" t="str">
        <f t="shared" si="111"/>
        <v>Sin Avance</v>
      </c>
      <c r="AU599" s="947"/>
      <c r="AV599" s="940"/>
      <c r="AW599" s="941"/>
      <c r="AX599" s="948"/>
      <c r="AY599" s="949"/>
      <c r="AZ599" s="943"/>
      <c r="BA599" s="925" t="str">
        <f t="shared" si="112"/>
        <v>Sin Avance</v>
      </c>
      <c r="BB599" s="950"/>
      <c r="BC599" s="937"/>
      <c r="BD599" s="937"/>
      <c r="BE599" s="951"/>
      <c r="BF599" s="946"/>
      <c r="BG599" s="952"/>
      <c r="BH599" s="925" t="str">
        <f t="shared" si="113"/>
        <v>Sin Avance</v>
      </c>
      <c r="BI599" s="953"/>
      <c r="BJ599" s="954"/>
      <c r="BK599" s="949"/>
      <c r="BL599" s="927">
        <f t="shared" si="116"/>
        <v>1</v>
      </c>
      <c r="BM599" s="940" t="s">
        <v>96</v>
      </c>
      <c r="BN599" s="940" t="s">
        <v>96</v>
      </c>
      <c r="BO599" s="937"/>
      <c r="BP599" s="940"/>
      <c r="BQ599" s="954"/>
      <c r="BR599" s="954"/>
      <c r="BS599" s="928" t="str">
        <f t="shared" si="115"/>
        <v/>
      </c>
      <c r="BT599" s="937"/>
      <c r="BU599" s="940"/>
    </row>
    <row r="600" spans="1:88" s="958" customFormat="1" ht="47.25" customHeight="1">
      <c r="A600" s="918" t="s">
        <v>131</v>
      </c>
      <c r="B600" s="929">
        <v>44461</v>
      </c>
      <c r="C600" s="930" t="s">
        <v>2116</v>
      </c>
      <c r="D600" s="931" t="s">
        <v>3437</v>
      </c>
      <c r="E600" s="932" t="s">
        <v>4032</v>
      </c>
      <c r="F600" s="918" t="s">
        <v>98</v>
      </c>
      <c r="G600" s="933" t="s">
        <v>3213</v>
      </c>
      <c r="H600" s="932" t="s">
        <v>3569</v>
      </c>
      <c r="I600" s="930">
        <v>2</v>
      </c>
      <c r="J600" s="932" t="s">
        <v>3573</v>
      </c>
      <c r="K600" s="918" t="s">
        <v>110</v>
      </c>
      <c r="L600" s="933" t="s">
        <v>3574</v>
      </c>
      <c r="M600" s="933" t="s">
        <v>3575</v>
      </c>
      <c r="N600" s="933">
        <v>1</v>
      </c>
      <c r="O600" s="933" t="s">
        <v>3575</v>
      </c>
      <c r="P600" s="922" t="s">
        <v>3213</v>
      </c>
      <c r="Q600" s="922" t="s">
        <v>3213</v>
      </c>
      <c r="R600" s="934">
        <v>44475</v>
      </c>
      <c r="S600" s="934">
        <v>44626</v>
      </c>
      <c r="T600" s="935"/>
      <c r="U600" s="924">
        <f t="shared" si="107"/>
        <v>44626</v>
      </c>
      <c r="V600" s="947">
        <v>44620</v>
      </c>
      <c r="W600" s="937" t="s">
        <v>4107</v>
      </c>
      <c r="X600" s="938">
        <v>1</v>
      </c>
      <c r="Y600" s="1300" t="str">
        <f t="shared" si="108"/>
        <v>Destacado</v>
      </c>
      <c r="Z600" s="966">
        <v>44671</v>
      </c>
      <c r="AA600" s="940" t="s">
        <v>4157</v>
      </c>
      <c r="AB600" s="941" t="s">
        <v>584</v>
      </c>
      <c r="AC600" s="942"/>
      <c r="AD600" s="937"/>
      <c r="AE600" s="943"/>
      <c r="AF600" s="925" t="str">
        <f t="shared" si="109"/>
        <v>Sin Avance</v>
      </c>
      <c r="AG600" s="936"/>
      <c r="AH600" s="937"/>
      <c r="AI600" s="925"/>
      <c r="AJ600" s="942"/>
      <c r="AK600" s="940"/>
      <c r="AL600" s="943"/>
      <c r="AM600" s="925" t="str">
        <f t="shared" si="110"/>
        <v>Sin Avance</v>
      </c>
      <c r="AN600" s="944"/>
      <c r="AO600" s="940"/>
      <c r="AP600" s="941"/>
      <c r="AQ600" s="945"/>
      <c r="AR600" s="946"/>
      <c r="AS600" s="943"/>
      <c r="AT600" s="926" t="str">
        <f t="shared" si="111"/>
        <v>Sin Avance</v>
      </c>
      <c r="AU600" s="947"/>
      <c r="AV600" s="940"/>
      <c r="AW600" s="941"/>
      <c r="AX600" s="948"/>
      <c r="AY600" s="949"/>
      <c r="AZ600" s="943"/>
      <c r="BA600" s="925" t="str">
        <f t="shared" si="112"/>
        <v>Sin Avance</v>
      </c>
      <c r="BB600" s="950"/>
      <c r="BC600" s="937"/>
      <c r="BD600" s="937"/>
      <c r="BE600" s="951"/>
      <c r="BF600" s="946"/>
      <c r="BG600" s="952"/>
      <c r="BH600" s="925" t="str">
        <f t="shared" si="113"/>
        <v>Sin Avance</v>
      </c>
      <c r="BI600" s="953"/>
      <c r="BJ600" s="954"/>
      <c r="BK600" s="949"/>
      <c r="BL600" s="927">
        <f t="shared" si="116"/>
        <v>1</v>
      </c>
      <c r="BM600" s="940" t="s">
        <v>96</v>
      </c>
      <c r="BN600" s="940" t="s">
        <v>96</v>
      </c>
      <c r="BO600" s="937"/>
      <c r="BP600" s="940"/>
      <c r="BQ600" s="954"/>
      <c r="BR600" s="954"/>
      <c r="BS600" s="928" t="str">
        <f t="shared" si="115"/>
        <v/>
      </c>
      <c r="BT600" s="937"/>
      <c r="BU600" s="940"/>
    </row>
    <row r="601" spans="1:88" s="958" customFormat="1" ht="47.25" customHeight="1">
      <c r="A601" s="918" t="s">
        <v>131</v>
      </c>
      <c r="B601" s="929">
        <v>44461</v>
      </c>
      <c r="C601" s="930" t="s">
        <v>2307</v>
      </c>
      <c r="D601" s="931" t="s">
        <v>3437</v>
      </c>
      <c r="E601" s="932" t="s">
        <v>3576</v>
      </c>
      <c r="F601" s="918" t="s">
        <v>98</v>
      </c>
      <c r="G601" s="933" t="s">
        <v>3213</v>
      </c>
      <c r="H601" s="932" t="s">
        <v>3577</v>
      </c>
      <c r="I601" s="930">
        <v>1</v>
      </c>
      <c r="J601" s="932" t="s">
        <v>3578</v>
      </c>
      <c r="K601" s="918" t="s">
        <v>110</v>
      </c>
      <c r="L601" s="933" t="s">
        <v>3579</v>
      </c>
      <c r="M601" s="933" t="s">
        <v>3580</v>
      </c>
      <c r="N601" s="933">
        <v>1</v>
      </c>
      <c r="O601" s="933" t="s">
        <v>3580</v>
      </c>
      <c r="P601" s="922" t="s">
        <v>3213</v>
      </c>
      <c r="Q601" s="922" t="s">
        <v>3213</v>
      </c>
      <c r="R601" s="934">
        <v>44475</v>
      </c>
      <c r="S601" s="934">
        <v>44718</v>
      </c>
      <c r="T601" s="935"/>
      <c r="U601" s="924">
        <f t="shared" si="107"/>
        <v>44718</v>
      </c>
      <c r="V601" s="947"/>
      <c r="W601" s="937"/>
      <c r="X601" s="943"/>
      <c r="Y601" s="1300" t="str">
        <f t="shared" si="108"/>
        <v>Sin Avance</v>
      </c>
      <c r="Z601" s="966"/>
      <c r="AA601" s="940"/>
      <c r="AB601" s="941"/>
      <c r="AC601" s="942"/>
      <c r="AD601" s="937"/>
      <c r="AE601" s="943"/>
      <c r="AF601" s="925" t="str">
        <f t="shared" si="109"/>
        <v>Sin Avance</v>
      </c>
      <c r="AG601" s="936"/>
      <c r="AH601" s="937"/>
      <c r="AI601" s="925"/>
      <c r="AJ601" s="942"/>
      <c r="AK601" s="940"/>
      <c r="AL601" s="943"/>
      <c r="AM601" s="925" t="str">
        <f t="shared" si="110"/>
        <v>Sin Avance</v>
      </c>
      <c r="AN601" s="944"/>
      <c r="AO601" s="940"/>
      <c r="AP601" s="941"/>
      <c r="AQ601" s="945"/>
      <c r="AR601" s="946"/>
      <c r="AS601" s="943"/>
      <c r="AT601" s="926" t="str">
        <f t="shared" si="111"/>
        <v>Sin Avance</v>
      </c>
      <c r="AU601" s="947"/>
      <c r="AV601" s="940"/>
      <c r="AW601" s="941"/>
      <c r="AX601" s="948"/>
      <c r="AY601" s="949"/>
      <c r="AZ601" s="943"/>
      <c r="BA601" s="925" t="str">
        <f t="shared" si="112"/>
        <v>Sin Avance</v>
      </c>
      <c r="BB601" s="950"/>
      <c r="BC601" s="937"/>
      <c r="BD601" s="937"/>
      <c r="BE601" s="951"/>
      <c r="BF601" s="946"/>
      <c r="BG601" s="952"/>
      <c r="BH601" s="925" t="str">
        <f t="shared" si="113"/>
        <v>Sin Avance</v>
      </c>
      <c r="BI601" s="953"/>
      <c r="BJ601" s="954"/>
      <c r="BK601" s="949"/>
      <c r="BL601" s="223" t="str">
        <f t="shared" si="116"/>
        <v>Sin Avance</v>
      </c>
      <c r="BM601" s="1286"/>
      <c r="BN601" s="59"/>
      <c r="BO601" s="1287"/>
      <c r="BP601" s="59"/>
      <c r="BQ601" s="1288"/>
      <c r="BR601" s="1288"/>
      <c r="BS601" s="928" t="str">
        <f t="shared" si="115"/>
        <v>En Ejecución</v>
      </c>
      <c r="BT601" s="1287"/>
      <c r="BU601" s="65"/>
      <c r="BV601" s="1289"/>
      <c r="BW601" s="1290"/>
    </row>
    <row r="602" spans="1:88" s="1129" customFormat="1" ht="47.25" customHeight="1">
      <c r="A602" s="778" t="s">
        <v>131</v>
      </c>
      <c r="B602" s="1133">
        <v>44461</v>
      </c>
      <c r="C602" s="1247" t="s">
        <v>2307</v>
      </c>
      <c r="D602" s="1108" t="s">
        <v>3437</v>
      </c>
      <c r="E602" s="1164" t="s">
        <v>3576</v>
      </c>
      <c r="F602" s="778" t="s">
        <v>98</v>
      </c>
      <c r="G602" s="1252" t="s">
        <v>219</v>
      </c>
      <c r="H602" s="1164" t="s">
        <v>3577</v>
      </c>
      <c r="I602" s="1247">
        <v>2</v>
      </c>
      <c r="J602" s="1164" t="s">
        <v>3581</v>
      </c>
      <c r="K602" s="778" t="s">
        <v>110</v>
      </c>
      <c r="L602" s="1252" t="s">
        <v>3582</v>
      </c>
      <c r="M602" s="1252" t="s">
        <v>3583</v>
      </c>
      <c r="N602" s="1252">
        <v>1</v>
      </c>
      <c r="O602" s="1252" t="s">
        <v>3583</v>
      </c>
      <c r="P602" s="1252" t="s">
        <v>219</v>
      </c>
      <c r="Q602" s="1252" t="s">
        <v>219</v>
      </c>
      <c r="R602" s="1284">
        <v>44475</v>
      </c>
      <c r="S602" s="1284">
        <v>44718</v>
      </c>
      <c r="T602" s="783"/>
      <c r="U602" s="1193">
        <f t="shared" si="107"/>
        <v>44718</v>
      </c>
      <c r="V602" s="1113">
        <v>44704</v>
      </c>
      <c r="W602" s="1116" t="s">
        <v>4246</v>
      </c>
      <c r="X602" s="1119">
        <v>1</v>
      </c>
      <c r="Y602" s="1321" t="str">
        <f t="shared" si="108"/>
        <v>Destacado</v>
      </c>
      <c r="Z602" s="1118"/>
      <c r="AA602" s="1117"/>
      <c r="AB602" s="1117"/>
      <c r="AC602" s="1113"/>
      <c r="AD602" s="1116"/>
      <c r="AE602" s="1119"/>
      <c r="AF602" s="1322" t="str">
        <f t="shared" si="109"/>
        <v>Sin Avance</v>
      </c>
      <c r="AG602" s="1113"/>
      <c r="AH602" s="1116"/>
      <c r="AI602" s="1116"/>
      <c r="AJ602" s="1113"/>
      <c r="AK602" s="1117"/>
      <c r="AL602" s="1119"/>
      <c r="AM602" s="1116" t="str">
        <f t="shared" si="110"/>
        <v>Sin Avance</v>
      </c>
      <c r="AN602" s="1117"/>
      <c r="AO602" s="1117"/>
      <c r="AP602" s="1117"/>
      <c r="AQ602" s="1117"/>
      <c r="AR602" s="1114"/>
      <c r="AS602" s="1119"/>
      <c r="AT602" s="1120" t="str">
        <f t="shared" si="111"/>
        <v>Sin Avance</v>
      </c>
      <c r="AU602" s="1113"/>
      <c r="AV602" s="1117"/>
      <c r="AW602" s="1117"/>
      <c r="AX602" s="1116"/>
      <c r="AY602" s="1114"/>
      <c r="AZ602" s="1119"/>
      <c r="BA602" s="1116" t="str">
        <f t="shared" si="112"/>
        <v>Sin Avance</v>
      </c>
      <c r="BB602" s="1116"/>
      <c r="BC602" s="1116"/>
      <c r="BD602" s="1116"/>
      <c r="BE602" s="1114"/>
      <c r="BF602" s="1114"/>
      <c r="BG602" s="1121"/>
      <c r="BH602" s="1116" t="str">
        <f t="shared" si="113"/>
        <v>Sin Avance</v>
      </c>
      <c r="BI602" s="1122"/>
      <c r="BJ602" s="1122"/>
      <c r="BK602" s="1114"/>
      <c r="BL602" s="1123">
        <f t="shared" si="116"/>
        <v>1</v>
      </c>
      <c r="BM602" s="1117"/>
      <c r="BN602" s="1117"/>
      <c r="BO602" s="1116"/>
      <c r="BP602" s="1117"/>
      <c r="BQ602" s="1122"/>
      <c r="BR602" s="1122"/>
      <c r="BS602" s="1125" t="str">
        <f t="shared" si="115"/>
        <v/>
      </c>
      <c r="BT602" s="1116"/>
      <c r="BU602" s="1127"/>
      <c r="BV602" s="1128"/>
      <c r="BZ602" s="725"/>
    </row>
    <row r="603" spans="1:88" s="958" customFormat="1" ht="47.25" customHeight="1">
      <c r="A603" s="918" t="s">
        <v>131</v>
      </c>
      <c r="B603" s="929">
        <v>44461</v>
      </c>
      <c r="C603" s="930" t="s">
        <v>2309</v>
      </c>
      <c r="D603" s="931" t="s">
        <v>3437</v>
      </c>
      <c r="E603" s="932" t="s">
        <v>3584</v>
      </c>
      <c r="F603" s="918" t="s">
        <v>102</v>
      </c>
      <c r="G603" s="933" t="s">
        <v>3585</v>
      </c>
      <c r="H603" s="932" t="s">
        <v>3586</v>
      </c>
      <c r="I603" s="930">
        <v>1</v>
      </c>
      <c r="J603" s="932" t="s">
        <v>3587</v>
      </c>
      <c r="K603" s="918" t="s">
        <v>110</v>
      </c>
      <c r="L603" s="933" t="s">
        <v>3588</v>
      </c>
      <c r="M603" s="933" t="s">
        <v>3589</v>
      </c>
      <c r="N603" s="933">
        <v>1</v>
      </c>
      <c r="O603" s="933" t="s">
        <v>3589</v>
      </c>
      <c r="P603" s="933" t="s">
        <v>3585</v>
      </c>
      <c r="Q603" s="933" t="s">
        <v>3585</v>
      </c>
      <c r="R603" s="934">
        <v>44475</v>
      </c>
      <c r="S603" s="934">
        <v>44626</v>
      </c>
      <c r="T603" s="935"/>
      <c r="U603" s="924">
        <f t="shared" si="107"/>
        <v>44626</v>
      </c>
      <c r="V603" s="947">
        <v>44606</v>
      </c>
      <c r="W603" s="937" t="s">
        <v>4034</v>
      </c>
      <c r="X603" s="943">
        <v>1</v>
      </c>
      <c r="Y603" s="1300" t="str">
        <f t="shared" si="108"/>
        <v>Destacado</v>
      </c>
      <c r="Z603" s="966">
        <v>44659</v>
      </c>
      <c r="AA603" s="940" t="s">
        <v>4158</v>
      </c>
      <c r="AB603" s="941" t="s">
        <v>346</v>
      </c>
      <c r="AC603" s="942"/>
      <c r="AD603" s="937"/>
      <c r="AE603" s="943"/>
      <c r="AF603" s="925" t="str">
        <f t="shared" si="109"/>
        <v>Sin Avance</v>
      </c>
      <c r="AG603" s="936"/>
      <c r="AH603" s="937"/>
      <c r="AI603" s="925"/>
      <c r="AJ603" s="942"/>
      <c r="AK603" s="940"/>
      <c r="AL603" s="943"/>
      <c r="AM603" s="925" t="str">
        <f t="shared" si="110"/>
        <v>Sin Avance</v>
      </c>
      <c r="AN603" s="944"/>
      <c r="AO603" s="940"/>
      <c r="AP603" s="941"/>
      <c r="AQ603" s="945"/>
      <c r="AR603" s="946"/>
      <c r="AS603" s="943"/>
      <c r="AT603" s="926" t="str">
        <f t="shared" si="111"/>
        <v>Sin Avance</v>
      </c>
      <c r="AU603" s="947"/>
      <c r="AV603" s="940"/>
      <c r="AW603" s="941"/>
      <c r="AX603" s="948"/>
      <c r="AY603" s="949"/>
      <c r="AZ603" s="943"/>
      <c r="BA603" s="925" t="str">
        <f t="shared" si="112"/>
        <v>Sin Avance</v>
      </c>
      <c r="BB603" s="950"/>
      <c r="BC603" s="937"/>
      <c r="BD603" s="937"/>
      <c r="BE603" s="951"/>
      <c r="BF603" s="946"/>
      <c r="BG603" s="952"/>
      <c r="BH603" s="925" t="str">
        <f t="shared" si="113"/>
        <v>Sin Avance</v>
      </c>
      <c r="BI603" s="953"/>
      <c r="BJ603" s="954"/>
      <c r="BK603" s="949"/>
      <c r="BL603" s="927">
        <f t="shared" si="116"/>
        <v>1</v>
      </c>
      <c r="BM603" s="940" t="s">
        <v>96</v>
      </c>
      <c r="BN603" s="940" t="s">
        <v>96</v>
      </c>
      <c r="BO603" s="937"/>
      <c r="BP603" s="940"/>
      <c r="BQ603" s="954"/>
      <c r="BR603" s="954"/>
      <c r="BS603" s="928" t="str">
        <f t="shared" si="115"/>
        <v/>
      </c>
      <c r="BT603" s="937"/>
      <c r="BU603" s="940"/>
    </row>
    <row r="604" spans="1:88" s="958" customFormat="1" ht="47.25" customHeight="1">
      <c r="A604" s="918" t="s">
        <v>131</v>
      </c>
      <c r="B604" s="929">
        <v>44461</v>
      </c>
      <c r="C604" s="930" t="s">
        <v>2313</v>
      </c>
      <c r="D604" s="931" t="s">
        <v>3437</v>
      </c>
      <c r="E604" s="932" t="s">
        <v>3590</v>
      </c>
      <c r="F604" s="918" t="s">
        <v>102</v>
      </c>
      <c r="G604" s="933" t="s">
        <v>2868</v>
      </c>
      <c r="H604" s="932" t="s">
        <v>3591</v>
      </c>
      <c r="I604" s="930">
        <v>1</v>
      </c>
      <c r="J604" s="932" t="s">
        <v>3592</v>
      </c>
      <c r="K604" s="918" t="s">
        <v>110</v>
      </c>
      <c r="L604" s="933" t="s">
        <v>3593</v>
      </c>
      <c r="M604" s="933" t="s">
        <v>3594</v>
      </c>
      <c r="N604" s="933">
        <v>1</v>
      </c>
      <c r="O604" s="933" t="s">
        <v>3594</v>
      </c>
      <c r="P604" s="918" t="s">
        <v>852</v>
      </c>
      <c r="Q604" s="972" t="s">
        <v>852</v>
      </c>
      <c r="R604" s="934">
        <v>44462</v>
      </c>
      <c r="S604" s="934">
        <v>44825</v>
      </c>
      <c r="T604" s="935"/>
      <c r="U604" s="924">
        <f t="shared" si="107"/>
        <v>44825</v>
      </c>
      <c r="V604" s="947"/>
      <c r="W604" s="937"/>
      <c r="X604" s="943"/>
      <c r="Y604" s="1300" t="str">
        <f t="shared" si="108"/>
        <v>Sin Avance</v>
      </c>
      <c r="Z604" s="966"/>
      <c r="AA604" s="940"/>
      <c r="AB604" s="941"/>
      <c r="AC604" s="942"/>
      <c r="AD604" s="937"/>
      <c r="AE604" s="943"/>
      <c r="AF604" s="925" t="str">
        <f t="shared" si="109"/>
        <v>Sin Avance</v>
      </c>
      <c r="AG604" s="936"/>
      <c r="AH604" s="937"/>
      <c r="AI604" s="925"/>
      <c r="AJ604" s="942"/>
      <c r="AK604" s="940"/>
      <c r="AL604" s="943"/>
      <c r="AM604" s="925" t="str">
        <f t="shared" si="110"/>
        <v>Sin Avance</v>
      </c>
      <c r="AN604" s="944"/>
      <c r="AO604" s="940"/>
      <c r="AP604" s="941"/>
      <c r="AQ604" s="945"/>
      <c r="AR604" s="946"/>
      <c r="AS604" s="943"/>
      <c r="AT604" s="926" t="str">
        <f t="shared" si="111"/>
        <v>Sin Avance</v>
      </c>
      <c r="AU604" s="947"/>
      <c r="AV604" s="940"/>
      <c r="AW604" s="941"/>
      <c r="AX604" s="948"/>
      <c r="AY604" s="949"/>
      <c r="AZ604" s="943"/>
      <c r="BA604" s="925" t="str">
        <f t="shared" si="112"/>
        <v>Sin Avance</v>
      </c>
      <c r="BB604" s="950"/>
      <c r="BC604" s="937"/>
      <c r="BD604" s="937"/>
      <c r="BE604" s="951"/>
      <c r="BF604" s="946"/>
      <c r="BG604" s="952"/>
      <c r="BH604" s="925" t="str">
        <f t="shared" si="113"/>
        <v>Sin Avance</v>
      </c>
      <c r="BI604" s="953"/>
      <c r="BJ604" s="954"/>
      <c r="BK604" s="949"/>
      <c r="BL604" s="223" t="str">
        <f t="shared" si="116"/>
        <v>Sin Avance</v>
      </c>
      <c r="BM604" s="1286"/>
      <c r="BN604" s="59"/>
      <c r="BO604" s="1287"/>
      <c r="BP604" s="59"/>
      <c r="BQ604" s="1288"/>
      <c r="BR604" s="1288"/>
      <c r="BS604" s="928" t="str">
        <f t="shared" si="115"/>
        <v>En Ejecución</v>
      </c>
      <c r="BT604" s="1287"/>
      <c r="BU604" s="65"/>
      <c r="BV604" s="1289"/>
      <c r="BW604" s="1290"/>
    </row>
    <row r="605" spans="1:88" s="958" customFormat="1" ht="47.25" customHeight="1">
      <c r="A605" s="918" t="s">
        <v>131</v>
      </c>
      <c r="B605" s="929">
        <v>44461</v>
      </c>
      <c r="C605" s="930" t="s">
        <v>2316</v>
      </c>
      <c r="D605" s="931" t="s">
        <v>3437</v>
      </c>
      <c r="E605" s="932" t="s">
        <v>4108</v>
      </c>
      <c r="F605" s="918" t="s">
        <v>102</v>
      </c>
      <c r="G605" s="933" t="s">
        <v>3213</v>
      </c>
      <c r="H605" s="932" t="s">
        <v>3595</v>
      </c>
      <c r="I605" s="930">
        <v>1</v>
      </c>
      <c r="J605" s="932" t="s">
        <v>3596</v>
      </c>
      <c r="K605" s="918" t="s">
        <v>110</v>
      </c>
      <c r="L605" s="933" t="s">
        <v>3597</v>
      </c>
      <c r="M605" s="933" t="s">
        <v>3598</v>
      </c>
      <c r="N605" s="933">
        <v>1</v>
      </c>
      <c r="O605" s="933" t="s">
        <v>3598</v>
      </c>
      <c r="P605" s="933" t="s">
        <v>3213</v>
      </c>
      <c r="Q605" s="933" t="s">
        <v>3213</v>
      </c>
      <c r="R605" s="934">
        <v>44475</v>
      </c>
      <c r="S605" s="934">
        <v>44641</v>
      </c>
      <c r="T605" s="935"/>
      <c r="U605" s="924">
        <f t="shared" si="107"/>
        <v>44641</v>
      </c>
      <c r="V605" s="947">
        <v>44637</v>
      </c>
      <c r="W605" s="937" t="s">
        <v>4109</v>
      </c>
      <c r="X605" s="943">
        <v>1</v>
      </c>
      <c r="Y605" s="1300" t="str">
        <f t="shared" si="108"/>
        <v>Destacado</v>
      </c>
      <c r="Z605" s="966">
        <v>44671</v>
      </c>
      <c r="AA605" s="940" t="s">
        <v>4159</v>
      </c>
      <c r="AB605" s="941" t="s">
        <v>584</v>
      </c>
      <c r="AC605" s="942"/>
      <c r="AD605" s="937"/>
      <c r="AE605" s="943"/>
      <c r="AF605" s="925" t="str">
        <f t="shared" si="109"/>
        <v>Sin Avance</v>
      </c>
      <c r="AG605" s="936"/>
      <c r="AH605" s="937"/>
      <c r="AI605" s="925"/>
      <c r="AJ605" s="942"/>
      <c r="AK605" s="940"/>
      <c r="AL605" s="943"/>
      <c r="AM605" s="925" t="str">
        <f t="shared" si="110"/>
        <v>Sin Avance</v>
      </c>
      <c r="AN605" s="944"/>
      <c r="AO605" s="940"/>
      <c r="AP605" s="941"/>
      <c r="AQ605" s="945"/>
      <c r="AR605" s="946"/>
      <c r="AS605" s="943"/>
      <c r="AT605" s="926" t="str">
        <f t="shared" si="111"/>
        <v>Sin Avance</v>
      </c>
      <c r="AU605" s="947"/>
      <c r="AV605" s="940"/>
      <c r="AW605" s="941"/>
      <c r="AX605" s="948"/>
      <c r="AY605" s="949"/>
      <c r="AZ605" s="943"/>
      <c r="BA605" s="925" t="str">
        <f t="shared" si="112"/>
        <v>Sin Avance</v>
      </c>
      <c r="BB605" s="950"/>
      <c r="BC605" s="937"/>
      <c r="BD605" s="937"/>
      <c r="BE605" s="951"/>
      <c r="BF605" s="946"/>
      <c r="BG605" s="952"/>
      <c r="BH605" s="925" t="str">
        <f t="shared" si="113"/>
        <v>Sin Avance</v>
      </c>
      <c r="BI605" s="953"/>
      <c r="BJ605" s="954"/>
      <c r="BK605" s="949"/>
      <c r="BL605" s="927">
        <f t="shared" si="116"/>
        <v>1</v>
      </c>
      <c r="BM605" s="940" t="s">
        <v>96</v>
      </c>
      <c r="BN605" s="940" t="s">
        <v>96</v>
      </c>
      <c r="BO605" s="937"/>
      <c r="BP605" s="940"/>
      <c r="BQ605" s="954"/>
      <c r="BR605" s="954"/>
      <c r="BS605" s="928" t="str">
        <f t="shared" si="115"/>
        <v/>
      </c>
      <c r="BT605" s="937"/>
      <c r="BU605" s="940"/>
    </row>
    <row r="606" spans="1:88" s="958" customFormat="1" ht="45" customHeight="1">
      <c r="A606" s="973" t="s">
        <v>4008</v>
      </c>
      <c r="B606" s="974">
        <v>44420</v>
      </c>
      <c r="C606" s="975" t="s">
        <v>3182</v>
      </c>
      <c r="D606" s="976" t="s">
        <v>3258</v>
      </c>
      <c r="E606" s="976" t="s">
        <v>3289</v>
      </c>
      <c r="F606" s="977"/>
      <c r="G606" s="918" t="s">
        <v>658</v>
      </c>
      <c r="H606" s="976" t="s">
        <v>3290</v>
      </c>
      <c r="I606" s="978">
        <v>1</v>
      </c>
      <c r="J606" s="976" t="s">
        <v>3291</v>
      </c>
      <c r="K606" s="918" t="s">
        <v>466</v>
      </c>
      <c r="L606" s="918"/>
      <c r="M606" s="979" t="s">
        <v>3292</v>
      </c>
      <c r="N606" s="978">
        <v>1</v>
      </c>
      <c r="O606" s="979" t="s">
        <v>3293</v>
      </c>
      <c r="P606" s="978" t="s">
        <v>1983</v>
      </c>
      <c r="Q606" s="978" t="s">
        <v>1983</v>
      </c>
      <c r="R606" s="980">
        <v>44470</v>
      </c>
      <c r="S606" s="981">
        <v>44804</v>
      </c>
      <c r="T606" s="982"/>
      <c r="U606" s="924">
        <f t="shared" si="107"/>
        <v>44804</v>
      </c>
      <c r="V606" s="983">
        <v>44592</v>
      </c>
      <c r="W606" s="984" t="s">
        <v>3957</v>
      </c>
      <c r="X606" s="985">
        <v>0.2</v>
      </c>
      <c r="Y606" s="1300" t="str">
        <f t="shared" si="108"/>
        <v>No Satisfactorio</v>
      </c>
      <c r="Z606" s="986">
        <v>44594</v>
      </c>
      <c r="AA606" s="987" t="s">
        <v>3958</v>
      </c>
      <c r="AB606" s="988" t="s">
        <v>3309</v>
      </c>
      <c r="AC606" s="989"/>
      <c r="AD606" s="984"/>
      <c r="AE606" s="990"/>
      <c r="AF606" s="925" t="str">
        <f t="shared" si="109"/>
        <v>Sin Avance</v>
      </c>
      <c r="AG606" s="983"/>
      <c r="AH606" s="984"/>
      <c r="AI606" s="991"/>
      <c r="AJ606" s="992"/>
      <c r="AK606" s="993"/>
      <c r="AL606" s="984"/>
      <c r="AM606" s="925" t="str">
        <f t="shared" si="110"/>
        <v>Sin Avance</v>
      </c>
      <c r="AN606" s="994"/>
      <c r="AO606" s="993"/>
      <c r="AP606" s="988"/>
      <c r="AQ606" s="995"/>
      <c r="AR606" s="996"/>
      <c r="AS606" s="985"/>
      <c r="AT606" s="926" t="str">
        <f t="shared" si="111"/>
        <v>Sin Avance</v>
      </c>
      <c r="AU606" s="983"/>
      <c r="AV606" s="993"/>
      <c r="AW606" s="988"/>
      <c r="AX606" s="992"/>
      <c r="AY606" s="997"/>
      <c r="AZ606" s="985"/>
      <c r="BA606" s="925" t="str">
        <f t="shared" si="112"/>
        <v>Sin Avance</v>
      </c>
      <c r="BB606" s="998"/>
      <c r="BC606" s="984"/>
      <c r="BD606" s="984"/>
      <c r="BE606" s="999"/>
      <c r="BF606" s="996"/>
      <c r="BG606" s="1000"/>
      <c r="BH606" s="925" t="str">
        <f t="shared" si="113"/>
        <v>Sin Avance</v>
      </c>
      <c r="BI606" s="1001"/>
      <c r="BJ606" s="1002"/>
      <c r="BK606" s="997"/>
      <c r="BL606" s="927">
        <f t="shared" si="116"/>
        <v>0.2</v>
      </c>
      <c r="BM606" s="1003"/>
      <c r="BN606" s="50"/>
      <c r="BO606" s="984"/>
      <c r="BP606" s="984"/>
      <c r="BQ606" s="1001"/>
      <c r="BR606" s="1002"/>
      <c r="BS606" s="928" t="str">
        <f t="shared" si="115"/>
        <v>En Ejecución</v>
      </c>
      <c r="BT606" s="1002"/>
      <c r="BU606" s="991"/>
    </row>
    <row r="607" spans="1:88" s="1016" customFormat="1" ht="47.25" customHeight="1">
      <c r="A607" s="973" t="s">
        <v>4008</v>
      </c>
      <c r="B607" s="1004">
        <v>44413</v>
      </c>
      <c r="C607" s="1005" t="s">
        <v>3167</v>
      </c>
      <c r="D607" s="1006" t="s">
        <v>3158</v>
      </c>
      <c r="E607" s="1007" t="s">
        <v>3168</v>
      </c>
      <c r="F607" s="918"/>
      <c r="G607" s="1006" t="s">
        <v>3169</v>
      </c>
      <c r="H607" s="1007" t="s">
        <v>3170</v>
      </c>
      <c r="I607" s="1005">
        <v>1</v>
      </c>
      <c r="J607" s="1007" t="s">
        <v>3171</v>
      </c>
      <c r="K607" s="918" t="s">
        <v>466</v>
      </c>
      <c r="L607" s="1007" t="s">
        <v>3172</v>
      </c>
      <c r="M607" s="1008" t="s">
        <v>3173</v>
      </c>
      <c r="N607" s="1009">
        <v>3</v>
      </c>
      <c r="O607" s="1007" t="s">
        <v>3174</v>
      </c>
      <c r="P607" s="1010" t="s">
        <v>1406</v>
      </c>
      <c r="Q607" s="1007" t="s">
        <v>1406</v>
      </c>
      <c r="R607" s="1011">
        <v>44445</v>
      </c>
      <c r="S607" s="1011">
        <v>44809</v>
      </c>
      <c r="T607" s="935"/>
      <c r="U607" s="924">
        <f t="shared" si="107"/>
        <v>44809</v>
      </c>
      <c r="V607" s="947"/>
      <c r="W607" s="937"/>
      <c r="X607" s="943"/>
      <c r="Y607" s="1300" t="str">
        <f t="shared" si="108"/>
        <v>Sin Avance</v>
      </c>
      <c r="Z607" s="947">
        <v>44502</v>
      </c>
      <c r="AA607" s="1012" t="s">
        <v>3165</v>
      </c>
      <c r="AB607" s="925" t="s">
        <v>3166</v>
      </c>
      <c r="AC607" s="1013">
        <v>44629</v>
      </c>
      <c r="AD607" s="1014" t="s">
        <v>4055</v>
      </c>
      <c r="AE607" s="967">
        <v>33</v>
      </c>
      <c r="AF607" s="925" t="str">
        <f t="shared" si="109"/>
        <v>Destacado</v>
      </c>
      <c r="AG607" s="1015">
        <v>44652</v>
      </c>
      <c r="AH607" s="967" t="s">
        <v>4056</v>
      </c>
      <c r="AI607" s="967" t="s">
        <v>4057</v>
      </c>
      <c r="AJ607" s="937"/>
      <c r="AK607" s="940"/>
      <c r="AL607" s="937"/>
      <c r="AM607" s="925" t="str">
        <f t="shared" si="110"/>
        <v>Sin Avance</v>
      </c>
      <c r="AN607" s="944"/>
      <c r="AO607" s="940"/>
      <c r="AP607" s="941"/>
      <c r="AQ607" s="945"/>
      <c r="AR607" s="946"/>
      <c r="AS607" s="943"/>
      <c r="AT607" s="926" t="str">
        <f t="shared" si="111"/>
        <v>Sin Avance</v>
      </c>
      <c r="AU607" s="947"/>
      <c r="AV607" s="940"/>
      <c r="AW607" s="941"/>
      <c r="AX607" s="948"/>
      <c r="AY607" s="949"/>
      <c r="AZ607" s="943"/>
      <c r="BA607" s="925" t="str">
        <f t="shared" si="112"/>
        <v>Sin Avance</v>
      </c>
      <c r="BB607" s="950"/>
      <c r="BC607" s="937"/>
      <c r="BD607" s="937"/>
      <c r="BE607" s="951"/>
      <c r="BF607" s="946"/>
      <c r="BG607" s="952"/>
      <c r="BH607" s="925" t="str">
        <f t="shared" si="113"/>
        <v>Sin Avance</v>
      </c>
      <c r="BI607" s="953"/>
      <c r="BJ607" s="954"/>
      <c r="BK607" s="949"/>
      <c r="BL607" s="223" t="str">
        <f t="shared" si="116"/>
        <v>Sin Avance</v>
      </c>
      <c r="BM607" s="954"/>
      <c r="BN607" s="954"/>
      <c r="BO607" s="937"/>
      <c r="BP607" s="937"/>
      <c r="BQ607" s="954"/>
      <c r="BR607" s="954"/>
      <c r="BS607" s="928" t="str">
        <f t="shared" si="115"/>
        <v>En Ejecución</v>
      </c>
      <c r="BT607" s="954"/>
      <c r="BU607" s="937"/>
      <c r="BV607" s="958"/>
      <c r="BW607" s="958"/>
      <c r="BX607" s="958"/>
      <c r="BY607" s="958"/>
      <c r="BZ607" s="958"/>
      <c r="CA607" s="958"/>
      <c r="CB607" s="958"/>
      <c r="CC607" s="958"/>
      <c r="CD607" s="958"/>
      <c r="CE607" s="958"/>
      <c r="CF607" s="958"/>
      <c r="CG607" s="958"/>
      <c r="CH607" s="958"/>
      <c r="CI607" s="958"/>
      <c r="CJ607" s="958"/>
    </row>
    <row r="608" spans="1:88" s="1016" customFormat="1" ht="47.25" customHeight="1">
      <c r="A608" s="1005" t="s">
        <v>4008</v>
      </c>
      <c r="B608" s="1004">
        <v>44413</v>
      </c>
      <c r="C608" s="1005" t="s">
        <v>3215</v>
      </c>
      <c r="D608" s="1006" t="s">
        <v>3158</v>
      </c>
      <c r="E608" s="1007" t="s">
        <v>3216</v>
      </c>
      <c r="F608" s="918"/>
      <c r="G608" s="1102" t="s">
        <v>3217</v>
      </c>
      <c r="H608" s="1007" t="s">
        <v>3218</v>
      </c>
      <c r="I608" s="1103">
        <v>2</v>
      </c>
      <c r="J608" s="1007" t="s">
        <v>3219</v>
      </c>
      <c r="K608" s="918" t="s">
        <v>110</v>
      </c>
      <c r="L608" s="918"/>
      <c r="M608" s="1007" t="s">
        <v>3220</v>
      </c>
      <c r="N608" s="1051">
        <v>1</v>
      </c>
      <c r="O608" s="1007" t="s">
        <v>3221</v>
      </c>
      <c r="P608" s="1007" t="s">
        <v>1406</v>
      </c>
      <c r="Q608" s="1007" t="s">
        <v>1406</v>
      </c>
      <c r="R608" s="81">
        <v>44445</v>
      </c>
      <c r="S608" s="88">
        <v>44809</v>
      </c>
      <c r="T608" s="935">
        <v>0</v>
      </c>
      <c r="U608" s="924">
        <f t="shared" si="107"/>
        <v>44809</v>
      </c>
      <c r="V608" s="936">
        <v>44530</v>
      </c>
      <c r="W608" s="1098" t="s">
        <v>3222</v>
      </c>
      <c r="X608" s="943">
        <v>0.33</v>
      </c>
      <c r="Y608" s="1300" t="str">
        <f t="shared" si="108"/>
        <v>No Satisfactorio</v>
      </c>
      <c r="Z608" s="947">
        <v>44532</v>
      </c>
      <c r="AA608" s="954" t="s">
        <v>3223</v>
      </c>
      <c r="AB608" s="925" t="s">
        <v>3166</v>
      </c>
      <c r="AC608" s="947">
        <v>44692</v>
      </c>
      <c r="AD608" s="1098" t="s">
        <v>4171</v>
      </c>
      <c r="AE608" s="943">
        <v>0.66</v>
      </c>
      <c r="AF608" s="925" t="str">
        <f t="shared" si="109"/>
        <v>No Satisfactorio</v>
      </c>
      <c r="AG608" s="1099">
        <v>44693</v>
      </c>
      <c r="AH608" s="937" t="s">
        <v>4172</v>
      </c>
      <c r="AI608" s="925" t="s">
        <v>649</v>
      </c>
      <c r="AJ608" s="950"/>
      <c r="AK608" s="937"/>
      <c r="AL608" s="937"/>
      <c r="AM608" s="925" t="str">
        <f t="shared" si="110"/>
        <v>Sin Avance</v>
      </c>
      <c r="AN608" s="937"/>
      <c r="AO608" s="937"/>
      <c r="AP608" s="925"/>
      <c r="AQ608" s="950"/>
      <c r="AR608" s="937"/>
      <c r="AS608" s="937"/>
      <c r="AT608" s="926" t="str">
        <f t="shared" si="111"/>
        <v>Sin Avance</v>
      </c>
      <c r="AU608" s="937"/>
      <c r="AV608" s="937"/>
      <c r="AW608" s="925"/>
      <c r="AX608" s="950"/>
      <c r="AY608" s="937"/>
      <c r="AZ608" s="937"/>
      <c r="BA608" s="925" t="str">
        <f t="shared" si="112"/>
        <v>Sin Avance</v>
      </c>
      <c r="BB608" s="937"/>
      <c r="BC608" s="937"/>
      <c r="BD608" s="925"/>
      <c r="BE608" s="950"/>
      <c r="BF608" s="937"/>
      <c r="BG608" s="937"/>
      <c r="BH608" s="925" t="str">
        <f t="shared" si="113"/>
        <v>Sin Avance</v>
      </c>
      <c r="BI608" s="937"/>
      <c r="BJ608" s="937"/>
      <c r="BK608" s="1024"/>
      <c r="BL608" s="927">
        <f t="shared" si="116"/>
        <v>0.66</v>
      </c>
      <c r="BM608" s="1023"/>
      <c r="BN608" s="954"/>
      <c r="BO608" s="937"/>
      <c r="BP608" s="925"/>
      <c r="BQ608" s="1023"/>
      <c r="BR608" s="954"/>
      <c r="BS608" s="928" t="str">
        <f t="shared" si="115"/>
        <v>En Ejecución</v>
      </c>
      <c r="BT608" s="954"/>
      <c r="BU608" s="1024"/>
      <c r="BV608" s="958"/>
      <c r="BW608" s="958"/>
      <c r="BX608" s="958"/>
      <c r="BY608" s="958"/>
      <c r="BZ608" s="958"/>
      <c r="CA608" s="958"/>
      <c r="CB608" s="958"/>
      <c r="CC608" s="958"/>
      <c r="CD608" s="958"/>
      <c r="CE608" s="958"/>
      <c r="CF608" s="958"/>
      <c r="CG608" s="958"/>
      <c r="CH608" s="958"/>
      <c r="CI608" s="958"/>
      <c r="CJ608" s="958"/>
    </row>
    <row r="609" spans="1:88" s="958" customFormat="1" ht="44.25" customHeight="1">
      <c r="A609" s="973" t="s">
        <v>4008</v>
      </c>
      <c r="B609" s="1017">
        <v>44420</v>
      </c>
      <c r="C609" s="1018" t="s">
        <v>3294</v>
      </c>
      <c r="D609" s="1007" t="s">
        <v>3258</v>
      </c>
      <c r="E609" s="1007" t="s">
        <v>3295</v>
      </c>
      <c r="F609" s="918"/>
      <c r="G609" s="918" t="s">
        <v>658</v>
      </c>
      <c r="H609" s="1019" t="s">
        <v>3296</v>
      </c>
      <c r="I609" s="1018">
        <v>1</v>
      </c>
      <c r="J609" s="1019" t="s">
        <v>3297</v>
      </c>
      <c r="K609" s="918" t="s">
        <v>466</v>
      </c>
      <c r="L609" s="918"/>
      <c r="M609" s="922" t="s">
        <v>3298</v>
      </c>
      <c r="N609" s="1018">
        <v>1</v>
      </c>
      <c r="O609" s="922" t="s">
        <v>3299</v>
      </c>
      <c r="P609" s="1018" t="s">
        <v>536</v>
      </c>
      <c r="Q609" s="1018" t="s">
        <v>536</v>
      </c>
      <c r="R609" s="80">
        <v>44470</v>
      </c>
      <c r="S609" s="79">
        <v>44650</v>
      </c>
      <c r="T609" s="25"/>
      <c r="U609" s="924">
        <f t="shared" si="107"/>
        <v>44650</v>
      </c>
      <c r="V609" s="947">
        <v>44593</v>
      </c>
      <c r="W609" s="1020" t="s">
        <v>3993</v>
      </c>
      <c r="X609" s="943"/>
      <c r="Y609" s="1300" t="str">
        <f t="shared" si="108"/>
        <v>Sin Avance</v>
      </c>
      <c r="Z609" s="966">
        <v>44620</v>
      </c>
      <c r="AA609" s="1021" t="s">
        <v>4001</v>
      </c>
      <c r="AB609" s="941" t="s">
        <v>740</v>
      </c>
      <c r="AC609" s="1022"/>
      <c r="AD609" s="937"/>
      <c r="AE609" s="937"/>
      <c r="AF609" s="925" t="str">
        <f t="shared" si="109"/>
        <v>Sin Avance</v>
      </c>
      <c r="AG609" s="937"/>
      <c r="AH609" s="937"/>
      <c r="AI609" s="925"/>
      <c r="AJ609" s="950"/>
      <c r="AK609" s="940"/>
      <c r="AL609" s="937"/>
      <c r="AM609" s="925" t="str">
        <f t="shared" si="110"/>
        <v>Sin Avance</v>
      </c>
      <c r="AN609" s="944"/>
      <c r="AO609" s="940"/>
      <c r="AP609" s="941"/>
      <c r="AQ609" s="945"/>
      <c r="AR609" s="946"/>
      <c r="AS609" s="943"/>
      <c r="AT609" s="926" t="str">
        <f t="shared" si="111"/>
        <v>Sin Avance</v>
      </c>
      <c r="AU609" s="947"/>
      <c r="AV609" s="940"/>
      <c r="AW609" s="941"/>
      <c r="AX609" s="948"/>
      <c r="AY609" s="949"/>
      <c r="AZ609" s="943"/>
      <c r="BA609" s="925" t="str">
        <f t="shared" si="112"/>
        <v>Sin Avance</v>
      </c>
      <c r="BB609" s="950"/>
      <c r="BC609" s="937"/>
      <c r="BD609" s="937"/>
      <c r="BE609" s="951"/>
      <c r="BF609" s="946"/>
      <c r="BG609" s="952"/>
      <c r="BH609" s="925" t="str">
        <f t="shared" si="113"/>
        <v>Sin Avance</v>
      </c>
      <c r="BI609" s="953"/>
      <c r="BJ609" s="954"/>
      <c r="BK609" s="949"/>
      <c r="BL609" s="927">
        <f t="shared" si="116"/>
        <v>0</v>
      </c>
      <c r="BM609" s="1023"/>
      <c r="BN609" s="954"/>
      <c r="BO609" s="937"/>
      <c r="BP609" s="925"/>
      <c r="BQ609" s="1023"/>
      <c r="BR609" s="954"/>
      <c r="BS609" s="928" t="str">
        <f t="shared" si="115"/>
        <v>En Ejecución</v>
      </c>
      <c r="BT609" s="954"/>
      <c r="BU609" s="1024"/>
      <c r="BV609" s="956"/>
      <c r="BW609" s="957"/>
    </row>
    <row r="610" spans="1:88" s="1016" customFormat="1" ht="47.25" customHeight="1">
      <c r="A610" s="973" t="s">
        <v>4008</v>
      </c>
      <c r="B610" s="1017">
        <v>44319</v>
      </c>
      <c r="C610" s="1018" t="s">
        <v>2421</v>
      </c>
      <c r="D610" s="1018" t="s">
        <v>2395</v>
      </c>
      <c r="E610" s="1006" t="s">
        <v>2422</v>
      </c>
      <c r="F610" s="918"/>
      <c r="G610" s="922" t="s">
        <v>2397</v>
      </c>
      <c r="H610" s="1019" t="s">
        <v>2423</v>
      </c>
      <c r="I610" s="1018" t="s">
        <v>2424</v>
      </c>
      <c r="J610" s="1019" t="s">
        <v>2407</v>
      </c>
      <c r="K610" s="918" t="s">
        <v>110</v>
      </c>
      <c r="L610" s="918"/>
      <c r="M610" s="1018" t="s">
        <v>2408</v>
      </c>
      <c r="N610" s="1025">
        <v>1</v>
      </c>
      <c r="O610" s="1018" t="s">
        <v>2409</v>
      </c>
      <c r="P610" s="918" t="s">
        <v>1480</v>
      </c>
      <c r="Q610" s="918" t="s">
        <v>1483</v>
      </c>
      <c r="R610" s="1026">
        <v>44378</v>
      </c>
      <c r="S610" s="1026">
        <v>44742</v>
      </c>
      <c r="T610" s="1027"/>
      <c r="U610" s="924">
        <f t="shared" si="107"/>
        <v>44742</v>
      </c>
      <c r="V610" s="947"/>
      <c r="W610" s="937"/>
      <c r="X610" s="943"/>
      <c r="Y610" s="1300" t="str">
        <f t="shared" si="108"/>
        <v>Sin Avance</v>
      </c>
      <c r="Z610" s="966"/>
      <c r="AA610" s="940"/>
      <c r="AB610" s="941"/>
      <c r="AC610" s="936"/>
      <c r="AD610" s="937"/>
      <c r="AE610" s="943"/>
      <c r="AF610" s="925" t="str">
        <f t="shared" si="109"/>
        <v>Sin Avance</v>
      </c>
      <c r="AG610" s="936"/>
      <c r="AH610" s="937"/>
      <c r="AI610" s="937"/>
      <c r="AJ610" s="936"/>
      <c r="AK610" s="940"/>
      <c r="AL610" s="943"/>
      <c r="AM610" s="925" t="str">
        <f t="shared" si="110"/>
        <v>Sin Avance</v>
      </c>
      <c r="AN610" s="944"/>
      <c r="AO610" s="940"/>
      <c r="AP610" s="941"/>
      <c r="AQ610" s="945"/>
      <c r="AR610" s="946"/>
      <c r="AS610" s="943"/>
      <c r="AT610" s="926" t="str">
        <f t="shared" si="111"/>
        <v>Sin Avance</v>
      </c>
      <c r="AU610" s="947"/>
      <c r="AV610" s="940"/>
      <c r="AW610" s="941"/>
      <c r="AX610" s="948"/>
      <c r="AY610" s="949"/>
      <c r="AZ610" s="943"/>
      <c r="BA610" s="925" t="str">
        <f t="shared" si="112"/>
        <v>Sin Avance</v>
      </c>
      <c r="BB610" s="950"/>
      <c r="BC610" s="937"/>
      <c r="BD610" s="937"/>
      <c r="BE610" s="951"/>
      <c r="BF610" s="946"/>
      <c r="BG610" s="952"/>
      <c r="BH610" s="925" t="str">
        <f t="shared" si="113"/>
        <v>Sin Avance</v>
      </c>
      <c r="BI610" s="953"/>
      <c r="BJ610" s="954"/>
      <c r="BK610" s="949"/>
      <c r="BL610" s="223" t="str">
        <f t="shared" si="116"/>
        <v>Sin Avance</v>
      </c>
      <c r="BM610" s="940"/>
      <c r="BN610" s="940"/>
      <c r="BO610" s="937"/>
      <c r="BP610" s="940"/>
      <c r="BQ610" s="954"/>
      <c r="BR610" s="954"/>
      <c r="BS610" s="928" t="str">
        <f t="shared" si="115"/>
        <v>En Ejecución</v>
      </c>
      <c r="BT610" s="937"/>
      <c r="BU610" s="940"/>
      <c r="BV610" s="958"/>
      <c r="BW610" s="958"/>
      <c r="BX610" s="958"/>
      <c r="BY610" s="958"/>
      <c r="BZ610" s="958"/>
      <c r="CA610" s="958"/>
      <c r="CB610" s="958"/>
      <c r="CC610" s="958"/>
      <c r="CD610" s="958"/>
      <c r="CE610" s="958"/>
      <c r="CF610" s="958"/>
      <c r="CG610" s="958"/>
      <c r="CH610" s="958"/>
      <c r="CI610" s="958"/>
      <c r="CJ610" s="958"/>
    </row>
    <row r="611" spans="1:88" s="1016" customFormat="1" ht="47.25" customHeight="1">
      <c r="A611" s="973" t="s">
        <v>4008</v>
      </c>
      <c r="B611" s="1017">
        <v>44319</v>
      </c>
      <c r="C611" s="1018" t="s">
        <v>2421</v>
      </c>
      <c r="D611" s="1018" t="s">
        <v>2395</v>
      </c>
      <c r="E611" s="1006" t="s">
        <v>2422</v>
      </c>
      <c r="F611" s="918"/>
      <c r="G611" s="922" t="s">
        <v>2397</v>
      </c>
      <c r="H611" s="1019" t="s">
        <v>2410</v>
      </c>
      <c r="I611" s="1018" t="s">
        <v>2425</v>
      </c>
      <c r="J611" s="1019" t="s">
        <v>2426</v>
      </c>
      <c r="K611" s="918" t="s">
        <v>110</v>
      </c>
      <c r="L611" s="918"/>
      <c r="M611" s="1018" t="s">
        <v>2413</v>
      </c>
      <c r="N611" s="1025">
        <v>1</v>
      </c>
      <c r="O611" s="1018" t="s">
        <v>2414</v>
      </c>
      <c r="P611" s="918" t="s">
        <v>1480</v>
      </c>
      <c r="Q611" s="918" t="s">
        <v>1483</v>
      </c>
      <c r="R611" s="1026">
        <v>44378</v>
      </c>
      <c r="S611" s="1026">
        <v>44742</v>
      </c>
      <c r="T611" s="1027"/>
      <c r="U611" s="924">
        <f t="shared" si="107"/>
        <v>44742</v>
      </c>
      <c r="V611" s="947"/>
      <c r="W611" s="937"/>
      <c r="X611" s="943"/>
      <c r="Y611" s="1300" t="str">
        <f t="shared" si="108"/>
        <v>Sin Avance</v>
      </c>
      <c r="Z611" s="966"/>
      <c r="AA611" s="940"/>
      <c r="AB611" s="941"/>
      <c r="AC611" s="936"/>
      <c r="AD611" s="937"/>
      <c r="AE611" s="943"/>
      <c r="AF611" s="925" t="str">
        <f t="shared" si="109"/>
        <v>Sin Avance</v>
      </c>
      <c r="AG611" s="936"/>
      <c r="AH611" s="937"/>
      <c r="AI611" s="937"/>
      <c r="AJ611" s="936"/>
      <c r="AK611" s="940"/>
      <c r="AL611" s="943"/>
      <c r="AM611" s="925" t="str">
        <f t="shared" si="110"/>
        <v>Sin Avance</v>
      </c>
      <c r="AN611" s="944"/>
      <c r="AO611" s="940"/>
      <c r="AP611" s="941"/>
      <c r="AQ611" s="945"/>
      <c r="AR611" s="946"/>
      <c r="AS611" s="943"/>
      <c r="AT611" s="926" t="str">
        <f t="shared" si="111"/>
        <v>Sin Avance</v>
      </c>
      <c r="AU611" s="947"/>
      <c r="AV611" s="940"/>
      <c r="AW611" s="941"/>
      <c r="AX611" s="948"/>
      <c r="AY611" s="949"/>
      <c r="AZ611" s="943"/>
      <c r="BA611" s="925" t="str">
        <f t="shared" si="112"/>
        <v>Sin Avance</v>
      </c>
      <c r="BB611" s="950"/>
      <c r="BC611" s="937"/>
      <c r="BD611" s="937"/>
      <c r="BE611" s="951"/>
      <c r="BF611" s="946"/>
      <c r="BG611" s="952"/>
      <c r="BH611" s="925" t="str">
        <f t="shared" si="113"/>
        <v>Sin Avance</v>
      </c>
      <c r="BI611" s="953"/>
      <c r="BJ611" s="954"/>
      <c r="BK611" s="949"/>
      <c r="BL611" s="223" t="str">
        <f t="shared" si="116"/>
        <v>Sin Avance</v>
      </c>
      <c r="BM611" s="940"/>
      <c r="BN611" s="940"/>
      <c r="BO611" s="937"/>
      <c r="BP611" s="940"/>
      <c r="BQ611" s="954"/>
      <c r="BR611" s="954"/>
      <c r="BS611" s="928" t="str">
        <f t="shared" si="115"/>
        <v>En Ejecución</v>
      </c>
      <c r="BT611" s="937"/>
      <c r="BU611" s="940"/>
      <c r="BV611" s="958"/>
      <c r="BW611" s="958"/>
      <c r="BX611" s="958"/>
      <c r="BY611" s="958"/>
      <c r="BZ611" s="958"/>
      <c r="CA611" s="958"/>
      <c r="CB611" s="958"/>
      <c r="CC611" s="958"/>
      <c r="CD611" s="958"/>
      <c r="CE611" s="958"/>
      <c r="CF611" s="958"/>
      <c r="CG611" s="958"/>
      <c r="CH611" s="958"/>
      <c r="CI611" s="958"/>
      <c r="CJ611" s="958"/>
    </row>
    <row r="612" spans="1:88" s="1016" customFormat="1" ht="47.25" customHeight="1">
      <c r="A612" s="973" t="s">
        <v>4008</v>
      </c>
      <c r="B612" s="1017">
        <v>44319</v>
      </c>
      <c r="C612" s="1018" t="s">
        <v>2403</v>
      </c>
      <c r="D612" s="1018" t="s">
        <v>2395</v>
      </c>
      <c r="E612" s="1006" t="s">
        <v>2404</v>
      </c>
      <c r="F612" s="918"/>
      <c r="G612" s="922" t="s">
        <v>2397</v>
      </c>
      <c r="H612" s="1019" t="s">
        <v>2405</v>
      </c>
      <c r="I612" s="1018" t="s">
        <v>2406</v>
      </c>
      <c r="J612" s="1019" t="s">
        <v>2407</v>
      </c>
      <c r="K612" s="918" t="s">
        <v>110</v>
      </c>
      <c r="L612" s="918"/>
      <c r="M612" s="1018" t="s">
        <v>2408</v>
      </c>
      <c r="N612" s="1025">
        <v>1</v>
      </c>
      <c r="O612" s="1018" t="s">
        <v>2409</v>
      </c>
      <c r="P612" s="918" t="s">
        <v>1480</v>
      </c>
      <c r="Q612" s="918" t="s">
        <v>1483</v>
      </c>
      <c r="R612" s="1026">
        <v>44378</v>
      </c>
      <c r="S612" s="1026">
        <v>44742</v>
      </c>
      <c r="T612" s="1027"/>
      <c r="U612" s="924">
        <f t="shared" si="107"/>
        <v>44742</v>
      </c>
      <c r="V612" s="947"/>
      <c r="W612" s="937"/>
      <c r="X612" s="943"/>
      <c r="Y612" s="1300" t="str">
        <f t="shared" si="108"/>
        <v>Sin Avance</v>
      </c>
      <c r="Z612" s="966"/>
      <c r="AA612" s="940"/>
      <c r="AB612" s="941"/>
      <c r="AC612" s="936"/>
      <c r="AD612" s="937"/>
      <c r="AE612" s="943"/>
      <c r="AF612" s="925" t="str">
        <f t="shared" si="109"/>
        <v>Sin Avance</v>
      </c>
      <c r="AG612" s="936"/>
      <c r="AH612" s="937"/>
      <c r="AI612" s="937"/>
      <c r="AJ612" s="936"/>
      <c r="AK612" s="940"/>
      <c r="AL612" s="943"/>
      <c r="AM612" s="925" t="str">
        <f t="shared" si="110"/>
        <v>Sin Avance</v>
      </c>
      <c r="AN612" s="944"/>
      <c r="AO612" s="940"/>
      <c r="AP612" s="941"/>
      <c r="AQ612" s="945"/>
      <c r="AR612" s="946"/>
      <c r="AS612" s="943"/>
      <c r="AT612" s="926" t="str">
        <f t="shared" si="111"/>
        <v>Sin Avance</v>
      </c>
      <c r="AU612" s="947"/>
      <c r="AV612" s="940"/>
      <c r="AW612" s="941"/>
      <c r="AX612" s="948"/>
      <c r="AY612" s="949"/>
      <c r="AZ612" s="943"/>
      <c r="BA612" s="925" t="str">
        <f t="shared" si="112"/>
        <v>Sin Avance</v>
      </c>
      <c r="BB612" s="950"/>
      <c r="BC612" s="937"/>
      <c r="BD612" s="937"/>
      <c r="BE612" s="951"/>
      <c r="BF612" s="946"/>
      <c r="BG612" s="952"/>
      <c r="BH612" s="925" t="str">
        <f t="shared" si="113"/>
        <v>Sin Avance</v>
      </c>
      <c r="BI612" s="953"/>
      <c r="BJ612" s="954"/>
      <c r="BK612" s="949"/>
      <c r="BL612" s="223" t="str">
        <f t="shared" si="116"/>
        <v>Sin Avance</v>
      </c>
      <c r="BM612" s="940"/>
      <c r="BN612" s="940"/>
      <c r="BO612" s="937"/>
      <c r="BP612" s="940"/>
      <c r="BQ612" s="954"/>
      <c r="BR612" s="954"/>
      <c r="BS612" s="928" t="str">
        <f t="shared" si="115"/>
        <v>En Ejecución</v>
      </c>
      <c r="BT612" s="937"/>
      <c r="BU612" s="940"/>
      <c r="BV612" s="958"/>
      <c r="BW612" s="958"/>
      <c r="BX612" s="958"/>
      <c r="BY612" s="958"/>
      <c r="BZ612" s="958"/>
      <c r="CA612" s="958"/>
      <c r="CB612" s="958"/>
      <c r="CC612" s="958"/>
      <c r="CD612" s="958"/>
      <c r="CE612" s="958"/>
      <c r="CF612" s="958"/>
      <c r="CG612" s="958"/>
      <c r="CH612" s="958"/>
      <c r="CI612" s="958"/>
      <c r="CJ612" s="958"/>
    </row>
    <row r="613" spans="1:88" s="1016" customFormat="1" ht="47.25" customHeight="1">
      <c r="A613" s="973" t="s">
        <v>4008</v>
      </c>
      <c r="B613" s="1017">
        <v>44319</v>
      </c>
      <c r="C613" s="1018" t="s">
        <v>2403</v>
      </c>
      <c r="D613" s="1018" t="s">
        <v>2395</v>
      </c>
      <c r="E613" s="1006" t="s">
        <v>2404</v>
      </c>
      <c r="F613" s="918"/>
      <c r="G613" s="922" t="s">
        <v>2397</v>
      </c>
      <c r="H613" s="1019" t="s">
        <v>2410</v>
      </c>
      <c r="I613" s="1018" t="s">
        <v>2411</v>
      </c>
      <c r="J613" s="1019" t="s">
        <v>2412</v>
      </c>
      <c r="K613" s="918" t="s">
        <v>466</v>
      </c>
      <c r="L613" s="918"/>
      <c r="M613" s="1018" t="s">
        <v>2413</v>
      </c>
      <c r="N613" s="1025">
        <v>1</v>
      </c>
      <c r="O613" s="1018" t="s">
        <v>2414</v>
      </c>
      <c r="P613" s="918" t="s">
        <v>1480</v>
      </c>
      <c r="Q613" s="918" t="s">
        <v>1483</v>
      </c>
      <c r="R613" s="1026">
        <v>44378</v>
      </c>
      <c r="S613" s="1026">
        <v>44742</v>
      </c>
      <c r="T613" s="1027"/>
      <c r="U613" s="924">
        <f t="shared" si="107"/>
        <v>44742</v>
      </c>
      <c r="V613" s="947"/>
      <c r="W613" s="937"/>
      <c r="X613" s="943"/>
      <c r="Y613" s="1300" t="str">
        <f t="shared" si="108"/>
        <v>Sin Avance</v>
      </c>
      <c r="Z613" s="966"/>
      <c r="AA613" s="940"/>
      <c r="AB613" s="941"/>
      <c r="AC613" s="936"/>
      <c r="AD613" s="937"/>
      <c r="AE613" s="943"/>
      <c r="AF613" s="925" t="str">
        <f t="shared" si="109"/>
        <v>Sin Avance</v>
      </c>
      <c r="AG613" s="936"/>
      <c r="AH613" s="937"/>
      <c r="AI613" s="937"/>
      <c r="AJ613" s="936"/>
      <c r="AK613" s="940"/>
      <c r="AL613" s="943"/>
      <c r="AM613" s="925" t="str">
        <f t="shared" si="110"/>
        <v>Sin Avance</v>
      </c>
      <c r="AN613" s="944"/>
      <c r="AO613" s="940"/>
      <c r="AP613" s="941"/>
      <c r="AQ613" s="945"/>
      <c r="AR613" s="946"/>
      <c r="AS613" s="943"/>
      <c r="AT613" s="926" t="str">
        <f t="shared" si="111"/>
        <v>Sin Avance</v>
      </c>
      <c r="AU613" s="947"/>
      <c r="AV613" s="940"/>
      <c r="AW613" s="941"/>
      <c r="AX613" s="948"/>
      <c r="AY613" s="949"/>
      <c r="AZ613" s="943"/>
      <c r="BA613" s="925" t="str">
        <f t="shared" si="112"/>
        <v>Sin Avance</v>
      </c>
      <c r="BB613" s="950"/>
      <c r="BC613" s="937"/>
      <c r="BD613" s="937"/>
      <c r="BE613" s="951"/>
      <c r="BF613" s="946"/>
      <c r="BG613" s="952"/>
      <c r="BH613" s="925" t="str">
        <f t="shared" si="113"/>
        <v>Sin Avance</v>
      </c>
      <c r="BI613" s="953"/>
      <c r="BJ613" s="954"/>
      <c r="BK613" s="949"/>
      <c r="BL613" s="223" t="str">
        <f t="shared" si="116"/>
        <v>Sin Avance</v>
      </c>
      <c r="BM613" s="940"/>
      <c r="BN613" s="940"/>
      <c r="BO613" s="937"/>
      <c r="BP613" s="940"/>
      <c r="BQ613" s="954"/>
      <c r="BR613" s="954"/>
      <c r="BS613" s="928" t="str">
        <f t="shared" si="115"/>
        <v>En Ejecución</v>
      </c>
      <c r="BT613" s="937"/>
      <c r="BU613" s="940"/>
      <c r="BV613" s="958"/>
      <c r="BW613" s="958"/>
      <c r="BX613" s="958"/>
      <c r="BY613" s="958"/>
      <c r="BZ613" s="958"/>
      <c r="CA613" s="958"/>
      <c r="CB613" s="958"/>
      <c r="CC613" s="958"/>
      <c r="CD613" s="958"/>
      <c r="CE613" s="958"/>
      <c r="CF613" s="958"/>
      <c r="CG613" s="958"/>
      <c r="CH613" s="958"/>
      <c r="CI613" s="958"/>
      <c r="CJ613" s="958"/>
    </row>
    <row r="614" spans="1:88" s="1016" customFormat="1" ht="47.25" customHeight="1">
      <c r="A614" s="973" t="s">
        <v>4008</v>
      </c>
      <c r="B614" s="1028">
        <v>44512</v>
      </c>
      <c r="C614" s="1029" t="s">
        <v>642</v>
      </c>
      <c r="D614" s="1030" t="s">
        <v>3667</v>
      </c>
      <c r="E614" s="1030" t="s">
        <v>3760</v>
      </c>
      <c r="F614" s="1029" t="s">
        <v>98</v>
      </c>
      <c r="G614" s="1030" t="s">
        <v>3217</v>
      </c>
      <c r="H614" s="1030" t="s">
        <v>3761</v>
      </c>
      <c r="I614" s="1029">
        <v>1</v>
      </c>
      <c r="J614" s="1029" t="s">
        <v>3762</v>
      </c>
      <c r="K614" s="1029" t="s">
        <v>466</v>
      </c>
      <c r="L614" s="1029" t="s">
        <v>3744</v>
      </c>
      <c r="M614" s="1030" t="s">
        <v>3763</v>
      </c>
      <c r="N614" s="1031">
        <v>1</v>
      </c>
      <c r="O614" s="1029" t="s">
        <v>3746</v>
      </c>
      <c r="P614" s="1030" t="s">
        <v>219</v>
      </c>
      <c r="Q614" s="1030" t="s">
        <v>219</v>
      </c>
      <c r="R614" s="1028">
        <v>44537</v>
      </c>
      <c r="S614" s="1028">
        <v>44872</v>
      </c>
      <c r="T614" s="1032"/>
      <c r="U614" s="924">
        <f t="shared" si="107"/>
        <v>44872</v>
      </c>
      <c r="V614" s="947"/>
      <c r="W614" s="937"/>
      <c r="X614" s="943"/>
      <c r="Y614" s="1300" t="str">
        <f t="shared" si="108"/>
        <v>Sin Avance</v>
      </c>
      <c r="Z614" s="966"/>
      <c r="AA614" s="940"/>
      <c r="AB614" s="941"/>
      <c r="AC614" s="1033"/>
      <c r="AD614" s="1034"/>
      <c r="AE614" s="1034"/>
      <c r="AF614" s="925" t="str">
        <f t="shared" si="109"/>
        <v>Sin Avance</v>
      </c>
      <c r="AG614" s="1035"/>
      <c r="AH614" s="1034"/>
      <c r="AI614" s="1034"/>
      <c r="AJ614" s="1035"/>
      <c r="AK614" s="940"/>
      <c r="AL614" s="1034"/>
      <c r="AM614" s="925" t="str">
        <f t="shared" si="110"/>
        <v>Sin Avance</v>
      </c>
      <c r="AN614" s="944"/>
      <c r="AO614" s="940"/>
      <c r="AP614" s="941"/>
      <c r="AQ614" s="945"/>
      <c r="AR614" s="946"/>
      <c r="AS614" s="943"/>
      <c r="AT614" s="926" t="str">
        <f t="shared" si="111"/>
        <v>Sin Avance</v>
      </c>
      <c r="AU614" s="947"/>
      <c r="AV614" s="940"/>
      <c r="AW614" s="941"/>
      <c r="AX614" s="948"/>
      <c r="AY614" s="949"/>
      <c r="AZ614" s="943"/>
      <c r="BA614" s="925" t="str">
        <f t="shared" si="112"/>
        <v>Sin Avance</v>
      </c>
      <c r="BB614" s="950"/>
      <c r="BC614" s="937"/>
      <c r="BD614" s="937"/>
      <c r="BE614" s="951"/>
      <c r="BF614" s="946"/>
      <c r="BG614" s="952"/>
      <c r="BH614" s="925" t="str">
        <f t="shared" si="113"/>
        <v>Sin Avance</v>
      </c>
      <c r="BI614" s="953"/>
      <c r="BJ614" s="954"/>
      <c r="BK614" s="949"/>
      <c r="BL614" s="223" t="str">
        <f t="shared" si="116"/>
        <v>Sin Avance</v>
      </c>
      <c r="BM614" s="1034"/>
      <c r="BN614" s="1034"/>
      <c r="BO614" s="1035"/>
      <c r="BP614" s="1034"/>
      <c r="BQ614" s="1034"/>
      <c r="BR614" s="1034"/>
      <c r="BS614" s="928" t="str">
        <f t="shared" si="115"/>
        <v>En Ejecución</v>
      </c>
      <c r="BT614" s="1036"/>
      <c r="BU614" s="1034"/>
      <c r="BV614" s="958"/>
      <c r="BW614" s="958"/>
      <c r="BX614" s="958"/>
      <c r="BY614" s="958"/>
      <c r="BZ614" s="958"/>
      <c r="CA614" s="958"/>
      <c r="CB614" s="958"/>
      <c r="CC614" s="958"/>
      <c r="CD614" s="958"/>
      <c r="CE614" s="958"/>
      <c r="CF614" s="958"/>
      <c r="CG614" s="958"/>
      <c r="CH614" s="958"/>
      <c r="CI614" s="958"/>
      <c r="CJ614" s="958"/>
    </row>
    <row r="615" spans="1:88" s="1016" customFormat="1" ht="47.25" customHeight="1">
      <c r="A615" s="973" t="s">
        <v>4008</v>
      </c>
      <c r="B615" s="1028">
        <v>44512</v>
      </c>
      <c r="C615" s="1029" t="s">
        <v>2108</v>
      </c>
      <c r="D615" s="1030" t="s">
        <v>3667</v>
      </c>
      <c r="E615" s="1030" t="s">
        <v>3756</v>
      </c>
      <c r="F615" s="1029" t="s">
        <v>98</v>
      </c>
      <c r="G615" s="1030" t="s">
        <v>3217</v>
      </c>
      <c r="H615" s="1030" t="s">
        <v>3757</v>
      </c>
      <c r="I615" s="1029">
        <v>1</v>
      </c>
      <c r="J615" s="1029" t="s">
        <v>3758</v>
      </c>
      <c r="K615" s="1029" t="s">
        <v>466</v>
      </c>
      <c r="L615" s="1029" t="s">
        <v>3744</v>
      </c>
      <c r="M615" s="1030" t="s">
        <v>3759</v>
      </c>
      <c r="N615" s="1031">
        <v>1</v>
      </c>
      <c r="O615" s="1029" t="s">
        <v>3746</v>
      </c>
      <c r="P615" s="1030" t="s">
        <v>219</v>
      </c>
      <c r="Q615" s="1030" t="s">
        <v>219</v>
      </c>
      <c r="R615" s="965">
        <v>44537</v>
      </c>
      <c r="S615" s="965">
        <v>44876</v>
      </c>
      <c r="T615" s="1032"/>
      <c r="U615" s="924">
        <f t="shared" si="107"/>
        <v>44876</v>
      </c>
      <c r="V615" s="947"/>
      <c r="W615" s="937"/>
      <c r="X615" s="943"/>
      <c r="Y615" s="1300" t="str">
        <f t="shared" si="108"/>
        <v>Sin Avance</v>
      </c>
      <c r="Z615" s="966"/>
      <c r="AA615" s="940"/>
      <c r="AB615" s="941"/>
      <c r="AC615" s="1033"/>
      <c r="AD615" s="1034"/>
      <c r="AE615" s="1034"/>
      <c r="AF615" s="925" t="str">
        <f t="shared" si="109"/>
        <v>Sin Avance</v>
      </c>
      <c r="AG615" s="1035"/>
      <c r="AH615" s="1034"/>
      <c r="AI615" s="1034"/>
      <c r="AJ615" s="1035"/>
      <c r="AK615" s="940"/>
      <c r="AL615" s="1034"/>
      <c r="AM615" s="925" t="str">
        <f t="shared" si="110"/>
        <v>Sin Avance</v>
      </c>
      <c r="AN615" s="944"/>
      <c r="AO615" s="940"/>
      <c r="AP615" s="941"/>
      <c r="AQ615" s="945"/>
      <c r="AR615" s="946"/>
      <c r="AS615" s="943"/>
      <c r="AT615" s="926" t="str">
        <f t="shared" si="111"/>
        <v>Sin Avance</v>
      </c>
      <c r="AU615" s="947"/>
      <c r="AV615" s="940"/>
      <c r="AW615" s="941"/>
      <c r="AX615" s="948"/>
      <c r="AY615" s="949"/>
      <c r="AZ615" s="943"/>
      <c r="BA615" s="925" t="str">
        <f t="shared" si="112"/>
        <v>Sin Avance</v>
      </c>
      <c r="BB615" s="950"/>
      <c r="BC615" s="937"/>
      <c r="BD615" s="937"/>
      <c r="BE615" s="951"/>
      <c r="BF615" s="946"/>
      <c r="BG615" s="952"/>
      <c r="BH615" s="925" t="str">
        <f t="shared" si="113"/>
        <v>Sin Avance</v>
      </c>
      <c r="BI615" s="953"/>
      <c r="BJ615" s="954"/>
      <c r="BK615" s="949"/>
      <c r="BL615" s="223" t="str">
        <f t="shared" si="116"/>
        <v>Sin Avance</v>
      </c>
      <c r="BM615" s="1034"/>
      <c r="BN615" s="1034"/>
      <c r="BO615" s="1035"/>
      <c r="BP615" s="1034"/>
      <c r="BQ615" s="1034"/>
      <c r="BR615" s="1034"/>
      <c r="BS615" s="928" t="str">
        <f t="shared" si="115"/>
        <v>En Ejecución</v>
      </c>
      <c r="BT615" s="1036"/>
      <c r="BU615" s="1034"/>
      <c r="BV615" s="958"/>
      <c r="BW615" s="958"/>
      <c r="BX615" s="958"/>
      <c r="BY615" s="958"/>
      <c r="BZ615" s="958"/>
      <c r="CA615" s="958"/>
      <c r="CB615" s="958"/>
      <c r="CC615" s="958"/>
      <c r="CD615" s="958"/>
      <c r="CE615" s="958"/>
      <c r="CF615" s="958"/>
      <c r="CG615" s="958"/>
      <c r="CH615" s="958"/>
      <c r="CI615" s="958"/>
      <c r="CJ615" s="958"/>
    </row>
    <row r="616" spans="1:88" s="1016" customFormat="1" ht="47.25" customHeight="1">
      <c r="A616" s="973" t="s">
        <v>4008</v>
      </c>
      <c r="B616" s="1028">
        <v>44512</v>
      </c>
      <c r="C616" s="1029" t="s">
        <v>3215</v>
      </c>
      <c r="D616" s="1030" t="s">
        <v>3667</v>
      </c>
      <c r="E616" s="1030" t="s">
        <v>3751</v>
      </c>
      <c r="F616" s="1029" t="s">
        <v>98</v>
      </c>
      <c r="G616" s="1030" t="s">
        <v>3217</v>
      </c>
      <c r="H616" s="1030" t="s">
        <v>3752</v>
      </c>
      <c r="I616" s="1029">
        <v>1</v>
      </c>
      <c r="J616" s="1029" t="s">
        <v>3753</v>
      </c>
      <c r="K616" s="1029" t="s">
        <v>466</v>
      </c>
      <c r="L616" s="1029" t="s">
        <v>3754</v>
      </c>
      <c r="M616" s="1030" t="s">
        <v>3745</v>
      </c>
      <c r="N616" s="1031">
        <v>1</v>
      </c>
      <c r="O616" s="1029" t="s">
        <v>3746</v>
      </c>
      <c r="P616" s="1030" t="s">
        <v>219</v>
      </c>
      <c r="Q616" s="1029" t="s">
        <v>3755</v>
      </c>
      <c r="R616" s="1028">
        <v>44537</v>
      </c>
      <c r="S616" s="1028">
        <v>44876</v>
      </c>
      <c r="T616" s="1032"/>
      <c r="U616" s="924">
        <f t="shared" si="107"/>
        <v>44876</v>
      </c>
      <c r="V616" s="947"/>
      <c r="W616" s="937"/>
      <c r="X616" s="943"/>
      <c r="Y616" s="1300" t="str">
        <f t="shared" si="108"/>
        <v>Sin Avance</v>
      </c>
      <c r="Z616" s="966"/>
      <c r="AA616" s="940"/>
      <c r="AB616" s="941"/>
      <c r="AC616" s="1033"/>
      <c r="AD616" s="1034"/>
      <c r="AE616" s="1034"/>
      <c r="AF616" s="925" t="str">
        <f t="shared" si="109"/>
        <v>Sin Avance</v>
      </c>
      <c r="AG616" s="1035"/>
      <c r="AH616" s="1034"/>
      <c r="AI616" s="1034"/>
      <c r="AJ616" s="1035"/>
      <c r="AK616" s="940"/>
      <c r="AL616" s="1034"/>
      <c r="AM616" s="925" t="str">
        <f t="shared" si="110"/>
        <v>Sin Avance</v>
      </c>
      <c r="AN616" s="944"/>
      <c r="AO616" s="940"/>
      <c r="AP616" s="941"/>
      <c r="AQ616" s="945"/>
      <c r="AR616" s="946"/>
      <c r="AS616" s="943"/>
      <c r="AT616" s="926" t="str">
        <f t="shared" si="111"/>
        <v>Sin Avance</v>
      </c>
      <c r="AU616" s="947"/>
      <c r="AV616" s="940"/>
      <c r="AW616" s="941"/>
      <c r="AX616" s="948"/>
      <c r="AY616" s="949"/>
      <c r="AZ616" s="943"/>
      <c r="BA616" s="925" t="str">
        <f t="shared" si="112"/>
        <v>Sin Avance</v>
      </c>
      <c r="BB616" s="950"/>
      <c r="BC616" s="937"/>
      <c r="BD616" s="937"/>
      <c r="BE616" s="951"/>
      <c r="BF616" s="946"/>
      <c r="BG616" s="952"/>
      <c r="BH616" s="925" t="str">
        <f t="shared" si="113"/>
        <v>Sin Avance</v>
      </c>
      <c r="BI616" s="953"/>
      <c r="BJ616" s="954"/>
      <c r="BK616" s="949"/>
      <c r="BL616" s="223" t="str">
        <f t="shared" si="116"/>
        <v>Sin Avance</v>
      </c>
      <c r="BM616" s="1034"/>
      <c r="BN616" s="1034"/>
      <c r="BO616" s="1035"/>
      <c r="BP616" s="1034"/>
      <c r="BQ616" s="1034"/>
      <c r="BR616" s="1034"/>
      <c r="BS616" s="928" t="str">
        <f t="shared" si="115"/>
        <v>En Ejecución</v>
      </c>
      <c r="BT616" s="1036"/>
      <c r="BU616" s="1034"/>
      <c r="BV616" s="958"/>
      <c r="BW616" s="958"/>
      <c r="BX616" s="958"/>
      <c r="BY616" s="958"/>
      <c r="BZ616" s="958"/>
      <c r="CA616" s="958"/>
      <c r="CB616" s="958"/>
      <c r="CC616" s="958"/>
      <c r="CD616" s="958"/>
      <c r="CE616" s="958"/>
      <c r="CF616" s="958"/>
      <c r="CG616" s="958"/>
      <c r="CH616" s="958"/>
      <c r="CI616" s="958"/>
      <c r="CJ616" s="958"/>
    </row>
    <row r="617" spans="1:88" s="958" customFormat="1" ht="45" customHeight="1">
      <c r="A617" s="973" t="s">
        <v>4008</v>
      </c>
      <c r="B617" s="1028">
        <v>44512</v>
      </c>
      <c r="C617" s="1029" t="s">
        <v>3310</v>
      </c>
      <c r="D617" s="1030" t="s">
        <v>3667</v>
      </c>
      <c r="E617" s="1030" t="s">
        <v>3741</v>
      </c>
      <c r="F617" s="1029" t="s">
        <v>98</v>
      </c>
      <c r="G617" s="1030" t="s">
        <v>3217</v>
      </c>
      <c r="H617" s="1030" t="s">
        <v>3742</v>
      </c>
      <c r="I617" s="1029">
        <v>1</v>
      </c>
      <c r="J617" s="1029" t="s">
        <v>3743</v>
      </c>
      <c r="K617" s="1030" t="s">
        <v>110</v>
      </c>
      <c r="L617" s="1029" t="s">
        <v>3744</v>
      </c>
      <c r="M617" s="1030" t="s">
        <v>3745</v>
      </c>
      <c r="N617" s="1031">
        <v>1</v>
      </c>
      <c r="O617" s="1029" t="s">
        <v>3746</v>
      </c>
      <c r="P617" s="1030" t="s">
        <v>219</v>
      </c>
      <c r="Q617" s="1030" t="s">
        <v>219</v>
      </c>
      <c r="R617" s="1028">
        <v>44537</v>
      </c>
      <c r="S617" s="1028">
        <v>44876</v>
      </c>
      <c r="T617" s="1037"/>
      <c r="U617" s="924">
        <f t="shared" si="107"/>
        <v>44876</v>
      </c>
      <c r="V617" s="947"/>
      <c r="W617" s="937"/>
      <c r="X617" s="943"/>
      <c r="Y617" s="1300" t="str">
        <f t="shared" si="108"/>
        <v>Sin Avance</v>
      </c>
      <c r="Z617" s="966"/>
      <c r="AA617" s="940"/>
      <c r="AB617" s="941"/>
      <c r="AC617" s="1033"/>
      <c r="AD617" s="1034"/>
      <c r="AE617" s="1034"/>
      <c r="AF617" s="925" t="str">
        <f t="shared" si="109"/>
        <v>Sin Avance</v>
      </c>
      <c r="AG617" s="1035"/>
      <c r="AH617" s="1034"/>
      <c r="AI617" s="1034"/>
      <c r="AJ617" s="1035"/>
      <c r="AK617" s="940"/>
      <c r="AL617" s="1034"/>
      <c r="AM617" s="925" t="str">
        <f t="shared" si="110"/>
        <v>Sin Avance</v>
      </c>
      <c r="AN617" s="944"/>
      <c r="AO617" s="940"/>
      <c r="AP617" s="941"/>
      <c r="AQ617" s="945"/>
      <c r="AR617" s="946"/>
      <c r="AS617" s="943"/>
      <c r="AT617" s="926" t="str">
        <f t="shared" si="111"/>
        <v>Sin Avance</v>
      </c>
      <c r="AU617" s="947"/>
      <c r="AV617" s="940"/>
      <c r="AW617" s="941"/>
      <c r="AX617" s="948"/>
      <c r="AY617" s="949"/>
      <c r="AZ617" s="943"/>
      <c r="BA617" s="925" t="str">
        <f t="shared" si="112"/>
        <v>Sin Avance</v>
      </c>
      <c r="BB617" s="950"/>
      <c r="BC617" s="937"/>
      <c r="BD617" s="937"/>
      <c r="BE617" s="951"/>
      <c r="BF617" s="946"/>
      <c r="BG617" s="952"/>
      <c r="BH617" s="925" t="str">
        <f t="shared" si="113"/>
        <v>Sin Avance</v>
      </c>
      <c r="BI617" s="953"/>
      <c r="BJ617" s="954"/>
      <c r="BK617" s="949"/>
      <c r="BL617" s="223" t="str">
        <f t="shared" si="116"/>
        <v>Sin Avance</v>
      </c>
      <c r="BM617" s="1034"/>
      <c r="BN617" s="1034"/>
      <c r="BO617" s="1035"/>
      <c r="BP617" s="1034"/>
      <c r="BQ617" s="1034"/>
      <c r="BR617" s="1034"/>
      <c r="BS617" s="928" t="str">
        <f t="shared" si="115"/>
        <v>En Ejecución</v>
      </c>
      <c r="BT617" s="1036"/>
      <c r="BU617" s="1034"/>
    </row>
    <row r="618" spans="1:88" s="958" customFormat="1" ht="45" customHeight="1">
      <c r="A618" s="973" t="s">
        <v>4008</v>
      </c>
      <c r="B618" s="1028">
        <v>44512</v>
      </c>
      <c r="C618" s="1029" t="s">
        <v>3310</v>
      </c>
      <c r="D618" s="1030" t="s">
        <v>3667</v>
      </c>
      <c r="E618" s="1030" t="s">
        <v>3741</v>
      </c>
      <c r="F618" s="1029" t="s">
        <v>98</v>
      </c>
      <c r="G618" s="1030" t="s">
        <v>3217</v>
      </c>
      <c r="H618" s="1030" t="s">
        <v>3742</v>
      </c>
      <c r="I618" s="1029">
        <v>2</v>
      </c>
      <c r="J618" s="1029" t="s">
        <v>3747</v>
      </c>
      <c r="K618" s="1030" t="s">
        <v>110</v>
      </c>
      <c r="L618" s="1029" t="s">
        <v>3748</v>
      </c>
      <c r="M618" s="1029" t="s">
        <v>3749</v>
      </c>
      <c r="N618" s="1031">
        <v>1</v>
      </c>
      <c r="O618" s="1029" t="s">
        <v>3750</v>
      </c>
      <c r="P618" s="1030" t="s">
        <v>219</v>
      </c>
      <c r="Q618" s="922" t="s">
        <v>114</v>
      </c>
      <c r="R618" s="1028">
        <v>44537</v>
      </c>
      <c r="S618" s="1028">
        <v>44876</v>
      </c>
      <c r="T618" s="1037"/>
      <c r="U618" s="924">
        <f t="shared" si="107"/>
        <v>44876</v>
      </c>
      <c r="V618" s="947"/>
      <c r="W618" s="937"/>
      <c r="X618" s="943"/>
      <c r="Y618" s="1300" t="str">
        <f t="shared" si="108"/>
        <v>Sin Avance</v>
      </c>
      <c r="Z618" s="966"/>
      <c r="AA618" s="940"/>
      <c r="AB618" s="941"/>
      <c r="AC618" s="1033"/>
      <c r="AD618" s="1034"/>
      <c r="AE618" s="1034"/>
      <c r="AF618" s="925" t="str">
        <f t="shared" si="109"/>
        <v>Sin Avance</v>
      </c>
      <c r="AG618" s="1035"/>
      <c r="AH618" s="1034"/>
      <c r="AI618" s="1034"/>
      <c r="AJ618" s="1035"/>
      <c r="AK618" s="940"/>
      <c r="AL618" s="1034"/>
      <c r="AM618" s="925" t="str">
        <f t="shared" si="110"/>
        <v>Sin Avance</v>
      </c>
      <c r="AN618" s="944"/>
      <c r="AO618" s="940"/>
      <c r="AP618" s="941"/>
      <c r="AQ618" s="945"/>
      <c r="AR618" s="946"/>
      <c r="AS618" s="943"/>
      <c r="AT618" s="926" t="str">
        <f t="shared" si="111"/>
        <v>Sin Avance</v>
      </c>
      <c r="AU618" s="947"/>
      <c r="AV618" s="940"/>
      <c r="AW618" s="941"/>
      <c r="AX618" s="948"/>
      <c r="AY618" s="949"/>
      <c r="AZ618" s="943"/>
      <c r="BA618" s="925" t="str">
        <f t="shared" si="112"/>
        <v>Sin Avance</v>
      </c>
      <c r="BB618" s="950"/>
      <c r="BC618" s="937"/>
      <c r="BD618" s="937"/>
      <c r="BE618" s="951"/>
      <c r="BF618" s="946"/>
      <c r="BG618" s="952"/>
      <c r="BH618" s="925" t="str">
        <f t="shared" si="113"/>
        <v>Sin Avance</v>
      </c>
      <c r="BI618" s="953"/>
      <c r="BJ618" s="954"/>
      <c r="BK618" s="949"/>
      <c r="BL618" s="223" t="str">
        <f t="shared" si="116"/>
        <v>Sin Avance</v>
      </c>
      <c r="BM618" s="1034"/>
      <c r="BN618" s="1034"/>
      <c r="BO618" s="1035"/>
      <c r="BP618" s="1034"/>
      <c r="BQ618" s="1034"/>
      <c r="BR618" s="1034"/>
      <c r="BS618" s="928" t="str">
        <f t="shared" si="115"/>
        <v>En Ejecución</v>
      </c>
      <c r="BT618" s="1036"/>
      <c r="BU618" s="1034"/>
    </row>
    <row r="619" spans="1:88" s="958" customFormat="1" ht="45" customHeight="1">
      <c r="A619" s="973" t="s">
        <v>4008</v>
      </c>
      <c r="B619" s="1028">
        <v>44512</v>
      </c>
      <c r="C619" s="1030" t="s">
        <v>3190</v>
      </c>
      <c r="D619" s="1030" t="s">
        <v>3667</v>
      </c>
      <c r="E619" s="1030" t="s">
        <v>3722</v>
      </c>
      <c r="F619" s="1029" t="s">
        <v>98</v>
      </c>
      <c r="G619" s="1030" t="s">
        <v>3217</v>
      </c>
      <c r="H619" s="1030" t="s">
        <v>3723</v>
      </c>
      <c r="I619" s="1030">
        <v>1</v>
      </c>
      <c r="J619" s="1030" t="s">
        <v>3724</v>
      </c>
      <c r="K619" s="1030" t="s">
        <v>110</v>
      </c>
      <c r="L619" s="1030" t="s">
        <v>3725</v>
      </c>
      <c r="M619" s="1030" t="s">
        <v>3726</v>
      </c>
      <c r="N619" s="1038">
        <v>1</v>
      </c>
      <c r="O619" s="1030" t="s">
        <v>3725</v>
      </c>
      <c r="P619" s="1030" t="s">
        <v>219</v>
      </c>
      <c r="Q619" s="1030" t="s">
        <v>1435</v>
      </c>
      <c r="R619" s="1028">
        <v>44537</v>
      </c>
      <c r="S619" s="1028">
        <v>44895</v>
      </c>
      <c r="T619" s="1037"/>
      <c r="U619" s="924">
        <f t="shared" si="107"/>
        <v>44895</v>
      </c>
      <c r="V619" s="947"/>
      <c r="W619" s="937"/>
      <c r="X619" s="943"/>
      <c r="Y619" s="1300" t="str">
        <f t="shared" si="108"/>
        <v>Sin Avance</v>
      </c>
      <c r="Z619" s="966"/>
      <c r="AA619" s="940"/>
      <c r="AB619" s="941"/>
      <c r="AC619" s="1033"/>
      <c r="AD619" s="1034"/>
      <c r="AE619" s="1034"/>
      <c r="AF619" s="925" t="str">
        <f t="shared" si="109"/>
        <v>Sin Avance</v>
      </c>
      <c r="AG619" s="1035"/>
      <c r="AH619" s="1034"/>
      <c r="AI619" s="1034"/>
      <c r="AJ619" s="1035"/>
      <c r="AK619" s="940"/>
      <c r="AL619" s="1034"/>
      <c r="AM619" s="925" t="str">
        <f t="shared" si="110"/>
        <v>Sin Avance</v>
      </c>
      <c r="AN619" s="944"/>
      <c r="AO619" s="940"/>
      <c r="AP619" s="941"/>
      <c r="AQ619" s="945"/>
      <c r="AR619" s="946"/>
      <c r="AS619" s="943"/>
      <c r="AT619" s="926" t="str">
        <f t="shared" si="111"/>
        <v>Sin Avance</v>
      </c>
      <c r="AU619" s="947"/>
      <c r="AV619" s="940"/>
      <c r="AW619" s="941"/>
      <c r="AX619" s="948"/>
      <c r="AY619" s="949"/>
      <c r="AZ619" s="943"/>
      <c r="BA619" s="925" t="str">
        <f t="shared" si="112"/>
        <v>Sin Avance</v>
      </c>
      <c r="BB619" s="950"/>
      <c r="BC619" s="937"/>
      <c r="BD619" s="937"/>
      <c r="BE619" s="951"/>
      <c r="BF619" s="946"/>
      <c r="BG619" s="952"/>
      <c r="BH619" s="925" t="str">
        <f t="shared" si="113"/>
        <v>Sin Avance</v>
      </c>
      <c r="BI619" s="953"/>
      <c r="BJ619" s="954"/>
      <c r="BK619" s="949"/>
      <c r="BL619" s="223" t="str">
        <f t="shared" si="116"/>
        <v>Sin Avance</v>
      </c>
      <c r="BM619" s="1034"/>
      <c r="BN619" s="1034"/>
      <c r="BO619" s="1035"/>
      <c r="BP619" s="1034"/>
      <c r="BQ619" s="1034"/>
      <c r="BR619" s="1034"/>
      <c r="BS619" s="928" t="str">
        <f t="shared" si="115"/>
        <v>En Ejecución</v>
      </c>
      <c r="BT619" s="1036"/>
      <c r="BU619" s="1034"/>
    </row>
    <row r="620" spans="1:88" s="958" customFormat="1" ht="45" customHeight="1">
      <c r="A620" s="973" t="s">
        <v>4008</v>
      </c>
      <c r="B620" s="1028">
        <v>44512</v>
      </c>
      <c r="C620" s="1030" t="s">
        <v>3190</v>
      </c>
      <c r="D620" s="1030" t="s">
        <v>3667</v>
      </c>
      <c r="E620" s="1030" t="s">
        <v>3722</v>
      </c>
      <c r="F620" s="1029" t="s">
        <v>98</v>
      </c>
      <c r="G620" s="1030" t="s">
        <v>3217</v>
      </c>
      <c r="H620" s="1030" t="s">
        <v>3727</v>
      </c>
      <c r="I620" s="1030">
        <v>2</v>
      </c>
      <c r="J620" s="1030" t="s">
        <v>3728</v>
      </c>
      <c r="K620" s="1030" t="s">
        <v>110</v>
      </c>
      <c r="L620" s="1030" t="s">
        <v>3707</v>
      </c>
      <c r="M620" s="1030" t="s">
        <v>3729</v>
      </c>
      <c r="N620" s="1038">
        <v>1</v>
      </c>
      <c r="O620" s="1030" t="s">
        <v>3707</v>
      </c>
      <c r="P620" s="1030" t="s">
        <v>219</v>
      </c>
      <c r="Q620" s="1030" t="s">
        <v>1435</v>
      </c>
      <c r="R620" s="1028">
        <v>44537</v>
      </c>
      <c r="S620" s="1028">
        <v>44895</v>
      </c>
      <c r="T620" s="1037"/>
      <c r="U620" s="924">
        <f t="shared" si="107"/>
        <v>44895</v>
      </c>
      <c r="V620" s="947"/>
      <c r="W620" s="937"/>
      <c r="X620" s="943"/>
      <c r="Y620" s="1300" t="str">
        <f t="shared" si="108"/>
        <v>Sin Avance</v>
      </c>
      <c r="Z620" s="966"/>
      <c r="AA620" s="940"/>
      <c r="AB620" s="941"/>
      <c r="AC620" s="1033"/>
      <c r="AD620" s="1034"/>
      <c r="AE620" s="1034"/>
      <c r="AF620" s="925" t="str">
        <f t="shared" si="109"/>
        <v>Sin Avance</v>
      </c>
      <c r="AG620" s="1035"/>
      <c r="AH620" s="1034"/>
      <c r="AI620" s="1034"/>
      <c r="AJ620" s="1035"/>
      <c r="AK620" s="940"/>
      <c r="AL620" s="1034"/>
      <c r="AM620" s="925" t="str">
        <f t="shared" si="110"/>
        <v>Sin Avance</v>
      </c>
      <c r="AN620" s="944"/>
      <c r="AO620" s="940"/>
      <c r="AP620" s="941"/>
      <c r="AQ620" s="945"/>
      <c r="AR620" s="946"/>
      <c r="AS620" s="943"/>
      <c r="AT620" s="926" t="str">
        <f t="shared" si="111"/>
        <v>Sin Avance</v>
      </c>
      <c r="AU620" s="947"/>
      <c r="AV620" s="940"/>
      <c r="AW620" s="941"/>
      <c r="AX620" s="948"/>
      <c r="AY620" s="949"/>
      <c r="AZ620" s="943"/>
      <c r="BA620" s="925" t="str">
        <f t="shared" si="112"/>
        <v>Sin Avance</v>
      </c>
      <c r="BB620" s="950"/>
      <c r="BC620" s="937"/>
      <c r="BD620" s="937"/>
      <c r="BE620" s="951"/>
      <c r="BF620" s="946"/>
      <c r="BG620" s="952"/>
      <c r="BH620" s="925" t="str">
        <f t="shared" si="113"/>
        <v>Sin Avance</v>
      </c>
      <c r="BI620" s="953"/>
      <c r="BJ620" s="954"/>
      <c r="BK620" s="949"/>
      <c r="BL620" s="223" t="str">
        <f t="shared" si="116"/>
        <v>Sin Avance</v>
      </c>
      <c r="BM620" s="1034"/>
      <c r="BN620" s="1034"/>
      <c r="BO620" s="1035"/>
      <c r="BP620" s="1034"/>
      <c r="BQ620" s="1034"/>
      <c r="BR620" s="1034"/>
      <c r="BS620" s="928" t="str">
        <f t="shared" si="115"/>
        <v>En Ejecución</v>
      </c>
      <c r="BT620" s="1036"/>
      <c r="BU620" s="1034"/>
    </row>
    <row r="621" spans="1:88" s="958" customFormat="1" ht="45" customHeight="1">
      <c r="A621" s="973" t="s">
        <v>4008</v>
      </c>
      <c r="B621" s="1028">
        <v>44512</v>
      </c>
      <c r="C621" s="1030" t="s">
        <v>3716</v>
      </c>
      <c r="D621" s="1030" t="s">
        <v>3667</v>
      </c>
      <c r="E621" s="1030" t="s">
        <v>3717</v>
      </c>
      <c r="F621" s="1029" t="s">
        <v>98</v>
      </c>
      <c r="G621" s="1030" t="s">
        <v>3217</v>
      </c>
      <c r="H621" s="1030" t="s">
        <v>3718</v>
      </c>
      <c r="I621" s="1030">
        <v>1</v>
      </c>
      <c r="J621" s="1030" t="s">
        <v>3719</v>
      </c>
      <c r="K621" s="1030" t="s">
        <v>110</v>
      </c>
      <c r="L621" s="135" t="s">
        <v>3720</v>
      </c>
      <c r="M621" s="1030" t="s">
        <v>3721</v>
      </c>
      <c r="N621" s="1038">
        <v>1</v>
      </c>
      <c r="O621" s="1030" t="s">
        <v>3720</v>
      </c>
      <c r="P621" s="1030" t="s">
        <v>219</v>
      </c>
      <c r="Q621" s="1030" t="s">
        <v>219</v>
      </c>
      <c r="R621" s="1028">
        <v>44537</v>
      </c>
      <c r="S621" s="1028">
        <v>44719</v>
      </c>
      <c r="T621" s="1037"/>
      <c r="U621" s="924">
        <f t="shared" si="107"/>
        <v>44719</v>
      </c>
      <c r="V621" s="947"/>
      <c r="W621" s="937"/>
      <c r="X621" s="943"/>
      <c r="Y621" s="1300" t="str">
        <f t="shared" si="108"/>
        <v>Sin Avance</v>
      </c>
      <c r="Z621" s="966"/>
      <c r="AA621" s="940"/>
      <c r="AB621" s="941"/>
      <c r="AC621" s="1033"/>
      <c r="AD621" s="1034"/>
      <c r="AE621" s="1034"/>
      <c r="AF621" s="925" t="str">
        <f t="shared" si="109"/>
        <v>Sin Avance</v>
      </c>
      <c r="AG621" s="1035"/>
      <c r="AH621" s="1034"/>
      <c r="AI621" s="1034"/>
      <c r="AJ621" s="1035"/>
      <c r="AK621" s="940"/>
      <c r="AL621" s="1034"/>
      <c r="AM621" s="925" t="str">
        <f t="shared" si="110"/>
        <v>Sin Avance</v>
      </c>
      <c r="AN621" s="944"/>
      <c r="AO621" s="940"/>
      <c r="AP621" s="941"/>
      <c r="AQ621" s="945"/>
      <c r="AR621" s="946"/>
      <c r="AS621" s="943"/>
      <c r="AT621" s="926" t="str">
        <f t="shared" si="111"/>
        <v>Sin Avance</v>
      </c>
      <c r="AU621" s="947"/>
      <c r="AV621" s="940"/>
      <c r="AW621" s="941"/>
      <c r="AX621" s="948"/>
      <c r="AY621" s="949"/>
      <c r="AZ621" s="943"/>
      <c r="BA621" s="925" t="str">
        <f t="shared" si="112"/>
        <v>Sin Avance</v>
      </c>
      <c r="BB621" s="950"/>
      <c r="BC621" s="937"/>
      <c r="BD621" s="937"/>
      <c r="BE621" s="951"/>
      <c r="BF621" s="946"/>
      <c r="BG621" s="952"/>
      <c r="BH621" s="925" t="str">
        <f t="shared" si="113"/>
        <v>Sin Avance</v>
      </c>
      <c r="BI621" s="953"/>
      <c r="BJ621" s="954"/>
      <c r="BK621" s="949"/>
      <c r="BL621" s="223" t="str">
        <f t="shared" si="116"/>
        <v>Sin Avance</v>
      </c>
      <c r="BM621" s="1034"/>
      <c r="BN621" s="1034"/>
      <c r="BO621" s="1035"/>
      <c r="BP621" s="1034"/>
      <c r="BQ621" s="1034"/>
      <c r="BR621" s="1034"/>
      <c r="BS621" s="928" t="str">
        <f t="shared" si="115"/>
        <v>En Ejecución</v>
      </c>
      <c r="BT621" s="1036"/>
      <c r="BU621" s="1034"/>
    </row>
    <row r="622" spans="1:88" s="958" customFormat="1" ht="45" customHeight="1">
      <c r="A622" s="973" t="s">
        <v>4008</v>
      </c>
      <c r="B622" s="1028">
        <v>44512</v>
      </c>
      <c r="C622" s="1030" t="s">
        <v>3189</v>
      </c>
      <c r="D622" s="1030" t="s">
        <v>3667</v>
      </c>
      <c r="E622" s="1030" t="s">
        <v>3710</v>
      </c>
      <c r="F622" s="1029" t="s">
        <v>98</v>
      </c>
      <c r="G622" s="1030" t="s">
        <v>3217</v>
      </c>
      <c r="H622" s="1030" t="s">
        <v>3711</v>
      </c>
      <c r="I622" s="1030">
        <v>1</v>
      </c>
      <c r="J622" s="1030" t="s">
        <v>3712</v>
      </c>
      <c r="K622" s="1039" t="s">
        <v>110</v>
      </c>
      <c r="L622" s="136" t="s">
        <v>3713</v>
      </c>
      <c r="M622" s="1040" t="s">
        <v>3714</v>
      </c>
      <c r="N622" s="1038">
        <v>1</v>
      </c>
      <c r="O622" s="1030" t="s">
        <v>3715</v>
      </c>
      <c r="P622" s="1030" t="s">
        <v>219</v>
      </c>
      <c r="Q622" s="1030" t="s">
        <v>219</v>
      </c>
      <c r="R622" s="1028">
        <v>44537</v>
      </c>
      <c r="S622" s="1028">
        <v>44719</v>
      </c>
      <c r="T622" s="1037"/>
      <c r="U622" s="924">
        <f t="shared" si="107"/>
        <v>44719</v>
      </c>
      <c r="V622" s="947"/>
      <c r="W622" s="937"/>
      <c r="X622" s="943"/>
      <c r="Y622" s="1300" t="str">
        <f t="shared" si="108"/>
        <v>Sin Avance</v>
      </c>
      <c r="Z622" s="966"/>
      <c r="AA622" s="940"/>
      <c r="AB622" s="941"/>
      <c r="AC622" s="1033"/>
      <c r="AD622" s="1034"/>
      <c r="AE622" s="1034"/>
      <c r="AF622" s="925" t="str">
        <f t="shared" si="109"/>
        <v>Sin Avance</v>
      </c>
      <c r="AG622" s="1035"/>
      <c r="AH622" s="1034"/>
      <c r="AI622" s="1034"/>
      <c r="AJ622" s="1035"/>
      <c r="AK622" s="940"/>
      <c r="AL622" s="1034"/>
      <c r="AM622" s="925" t="str">
        <f t="shared" si="110"/>
        <v>Sin Avance</v>
      </c>
      <c r="AN622" s="944"/>
      <c r="AO622" s="940"/>
      <c r="AP622" s="941"/>
      <c r="AQ622" s="945"/>
      <c r="AR622" s="946"/>
      <c r="AS622" s="943"/>
      <c r="AT622" s="926" t="str">
        <f t="shared" si="111"/>
        <v>Sin Avance</v>
      </c>
      <c r="AU622" s="947"/>
      <c r="AV622" s="940"/>
      <c r="AW622" s="941"/>
      <c r="AX622" s="948"/>
      <c r="AY622" s="949"/>
      <c r="AZ622" s="943"/>
      <c r="BA622" s="925" t="str">
        <f t="shared" si="112"/>
        <v>Sin Avance</v>
      </c>
      <c r="BB622" s="950"/>
      <c r="BC622" s="937"/>
      <c r="BD622" s="937"/>
      <c r="BE622" s="951"/>
      <c r="BF622" s="946"/>
      <c r="BG622" s="952"/>
      <c r="BH622" s="925" t="str">
        <f t="shared" si="113"/>
        <v>Sin Avance</v>
      </c>
      <c r="BI622" s="953"/>
      <c r="BJ622" s="954"/>
      <c r="BK622" s="949"/>
      <c r="BL622" s="223" t="str">
        <f t="shared" si="116"/>
        <v>Sin Avance</v>
      </c>
      <c r="BM622" s="1034"/>
      <c r="BN622" s="1034"/>
      <c r="BO622" s="1035"/>
      <c r="BP622" s="1034"/>
      <c r="BQ622" s="1034"/>
      <c r="BR622" s="1034"/>
      <c r="BS622" s="928" t="str">
        <f t="shared" si="115"/>
        <v>En Ejecución</v>
      </c>
      <c r="BT622" s="1036"/>
      <c r="BU622" s="1034"/>
    </row>
    <row r="623" spans="1:88" s="958" customFormat="1" ht="45" customHeight="1">
      <c r="A623" s="973" t="s">
        <v>4008</v>
      </c>
      <c r="B623" s="1028">
        <v>44512</v>
      </c>
      <c r="C623" s="1040" t="s">
        <v>3182</v>
      </c>
      <c r="D623" s="1040" t="s">
        <v>3667</v>
      </c>
      <c r="E623" s="1040" t="s">
        <v>3704</v>
      </c>
      <c r="F623" s="1029" t="s">
        <v>98</v>
      </c>
      <c r="G623" s="1040" t="s">
        <v>3217</v>
      </c>
      <c r="H623" s="1040" t="s">
        <v>3705</v>
      </c>
      <c r="I623" s="1040">
        <v>1</v>
      </c>
      <c r="J623" s="1040" t="s">
        <v>3706</v>
      </c>
      <c r="K623" s="1039" t="s">
        <v>110</v>
      </c>
      <c r="L623" s="90" t="s">
        <v>3707</v>
      </c>
      <c r="M623" s="1040" t="s">
        <v>3708</v>
      </c>
      <c r="N623" s="1041">
        <v>1</v>
      </c>
      <c r="O623" s="1040" t="s">
        <v>3709</v>
      </c>
      <c r="P623" s="1030" t="s">
        <v>219</v>
      </c>
      <c r="Q623" s="1030" t="s">
        <v>794</v>
      </c>
      <c r="R623" s="1028">
        <v>44537</v>
      </c>
      <c r="S623" s="1042">
        <v>44872</v>
      </c>
      <c r="T623" s="1043"/>
      <c r="U623" s="924">
        <f t="shared" si="107"/>
        <v>44872</v>
      </c>
      <c r="V623" s="947"/>
      <c r="W623" s="937"/>
      <c r="X623" s="943"/>
      <c r="Y623" s="1300" t="str">
        <f t="shared" si="108"/>
        <v>Sin Avance</v>
      </c>
      <c r="Z623" s="966"/>
      <c r="AA623" s="940"/>
      <c r="AB623" s="941"/>
      <c r="AC623" s="1033"/>
      <c r="AD623" s="1034"/>
      <c r="AE623" s="1034"/>
      <c r="AF623" s="925" t="str">
        <f t="shared" si="109"/>
        <v>Sin Avance</v>
      </c>
      <c r="AG623" s="1035"/>
      <c r="AH623" s="1034"/>
      <c r="AI623" s="1034"/>
      <c r="AJ623" s="1035"/>
      <c r="AK623" s="940"/>
      <c r="AL623" s="1034"/>
      <c r="AM623" s="925" t="str">
        <f t="shared" si="110"/>
        <v>Sin Avance</v>
      </c>
      <c r="AN623" s="944"/>
      <c r="AO623" s="940"/>
      <c r="AP623" s="941"/>
      <c r="AQ623" s="945"/>
      <c r="AR623" s="946"/>
      <c r="AS623" s="943"/>
      <c r="AT623" s="926" t="str">
        <f t="shared" si="111"/>
        <v>Sin Avance</v>
      </c>
      <c r="AU623" s="947"/>
      <c r="AV623" s="940"/>
      <c r="AW623" s="941"/>
      <c r="AX623" s="948"/>
      <c r="AY623" s="949"/>
      <c r="AZ623" s="943"/>
      <c r="BA623" s="925" t="str">
        <f t="shared" si="112"/>
        <v>Sin Avance</v>
      </c>
      <c r="BB623" s="950"/>
      <c r="BC623" s="937"/>
      <c r="BD623" s="937"/>
      <c r="BE623" s="951"/>
      <c r="BF623" s="946"/>
      <c r="BG623" s="952"/>
      <c r="BH623" s="925" t="str">
        <f t="shared" si="113"/>
        <v>Sin Avance</v>
      </c>
      <c r="BI623" s="953"/>
      <c r="BJ623" s="954"/>
      <c r="BK623" s="949"/>
      <c r="BL623" s="223" t="str">
        <f t="shared" si="116"/>
        <v>Sin Avance</v>
      </c>
      <c r="BM623" s="1034"/>
      <c r="BN623" s="1034"/>
      <c r="BO623" s="1035"/>
      <c r="BP623" s="1034"/>
      <c r="BQ623" s="1034"/>
      <c r="BR623" s="1034"/>
      <c r="BS623" s="928" t="str">
        <f t="shared" si="115"/>
        <v>En Ejecución</v>
      </c>
      <c r="BT623" s="1036"/>
      <c r="BU623" s="1034"/>
    </row>
    <row r="624" spans="1:88" s="958" customFormat="1" ht="45" customHeight="1">
      <c r="A624" s="973" t="s">
        <v>4008</v>
      </c>
      <c r="B624" s="1028">
        <v>44512</v>
      </c>
      <c r="C624" s="1044" t="s">
        <v>1686</v>
      </c>
      <c r="D624" s="1044" t="s">
        <v>3667</v>
      </c>
      <c r="E624" s="1044" t="s">
        <v>3696</v>
      </c>
      <c r="F624" s="1029" t="s">
        <v>98</v>
      </c>
      <c r="G624" s="1044" t="s">
        <v>3217</v>
      </c>
      <c r="H624" s="1044" t="s">
        <v>3697</v>
      </c>
      <c r="I624" s="1044">
        <v>2</v>
      </c>
      <c r="J624" s="1044" t="s">
        <v>3700</v>
      </c>
      <c r="K624" s="1039" t="s">
        <v>110</v>
      </c>
      <c r="L624" s="137" t="s">
        <v>3698</v>
      </c>
      <c r="M624" s="137" t="s">
        <v>3699</v>
      </c>
      <c r="N624" s="1044">
        <v>1</v>
      </c>
      <c r="O624" s="1044" t="s">
        <v>3701</v>
      </c>
      <c r="P624" s="1030" t="s">
        <v>219</v>
      </c>
      <c r="Q624" s="1030" t="s">
        <v>1709</v>
      </c>
      <c r="R624" s="1028">
        <v>44537</v>
      </c>
      <c r="S624" s="1045">
        <v>44803</v>
      </c>
      <c r="T624" s="1046"/>
      <c r="U624" s="924">
        <f t="shared" si="107"/>
        <v>44803</v>
      </c>
      <c r="V624" s="947"/>
      <c r="W624" s="937"/>
      <c r="X624" s="943"/>
      <c r="Y624" s="1300" t="str">
        <f t="shared" si="108"/>
        <v>Sin Avance</v>
      </c>
      <c r="Z624" s="966"/>
      <c r="AA624" s="940"/>
      <c r="AB624" s="941"/>
      <c r="AC624" s="1033"/>
      <c r="AD624" s="1034"/>
      <c r="AE624" s="1047"/>
      <c r="AF624" s="925" t="str">
        <f t="shared" si="109"/>
        <v>Sin Avance</v>
      </c>
      <c r="AG624" s="1035"/>
      <c r="AH624" s="1034"/>
      <c r="AI624" s="1034"/>
      <c r="AJ624" s="1035"/>
      <c r="AK624" s="940"/>
      <c r="AL624" s="1047"/>
      <c r="AM624" s="925" t="str">
        <f t="shared" si="110"/>
        <v>Sin Avance</v>
      </c>
      <c r="AN624" s="944"/>
      <c r="AO624" s="940"/>
      <c r="AP624" s="941"/>
      <c r="AQ624" s="945"/>
      <c r="AR624" s="946"/>
      <c r="AS624" s="943"/>
      <c r="AT624" s="926" t="str">
        <f t="shared" si="111"/>
        <v>Sin Avance</v>
      </c>
      <c r="AU624" s="947"/>
      <c r="AV624" s="940"/>
      <c r="AW624" s="941"/>
      <c r="AX624" s="948"/>
      <c r="AY624" s="949"/>
      <c r="AZ624" s="943"/>
      <c r="BA624" s="925" t="str">
        <f t="shared" si="112"/>
        <v>Sin Avance</v>
      </c>
      <c r="BB624" s="950"/>
      <c r="BC624" s="937"/>
      <c r="BD624" s="937"/>
      <c r="BE624" s="951"/>
      <c r="BF624" s="946"/>
      <c r="BG624" s="952"/>
      <c r="BH624" s="925" t="str">
        <f t="shared" si="113"/>
        <v>Sin Avance</v>
      </c>
      <c r="BI624" s="953"/>
      <c r="BJ624" s="954"/>
      <c r="BK624" s="949"/>
      <c r="BL624" s="223" t="str">
        <f t="shared" si="116"/>
        <v>Sin Avance</v>
      </c>
      <c r="BM624" s="1034"/>
      <c r="BN624" s="1034"/>
      <c r="BO624" s="1035"/>
      <c r="BP624" s="1034"/>
      <c r="BQ624" s="1034"/>
      <c r="BR624" s="1034"/>
      <c r="BS624" s="928" t="str">
        <f t="shared" si="115"/>
        <v>En Ejecución</v>
      </c>
      <c r="BT624" s="1036"/>
      <c r="BU624" s="1034"/>
    </row>
    <row r="625" spans="1:73" s="958" customFormat="1" ht="45" customHeight="1">
      <c r="A625" s="973" t="s">
        <v>4008</v>
      </c>
      <c r="B625" s="1028">
        <v>44512</v>
      </c>
      <c r="C625" s="1044" t="s">
        <v>1686</v>
      </c>
      <c r="D625" s="1044" t="s">
        <v>3667</v>
      </c>
      <c r="E625" s="1044" t="s">
        <v>3696</v>
      </c>
      <c r="F625" s="1029" t="s">
        <v>98</v>
      </c>
      <c r="G625" s="1044" t="s">
        <v>3217</v>
      </c>
      <c r="H625" s="1044" t="s">
        <v>3697</v>
      </c>
      <c r="I625" s="1044">
        <v>3</v>
      </c>
      <c r="J625" s="1044" t="s">
        <v>3702</v>
      </c>
      <c r="K625" s="1039" t="s">
        <v>110</v>
      </c>
      <c r="L625" s="137" t="s">
        <v>3698</v>
      </c>
      <c r="M625" s="137" t="s">
        <v>3699</v>
      </c>
      <c r="N625" s="1044">
        <v>1</v>
      </c>
      <c r="O625" s="1044" t="s">
        <v>3703</v>
      </c>
      <c r="P625" s="1030" t="s">
        <v>219</v>
      </c>
      <c r="Q625" s="1030" t="s">
        <v>1709</v>
      </c>
      <c r="R625" s="1028">
        <v>44537</v>
      </c>
      <c r="S625" s="1045">
        <v>44864</v>
      </c>
      <c r="T625" s="1046"/>
      <c r="U625" s="924">
        <f t="shared" si="107"/>
        <v>44864</v>
      </c>
      <c r="V625" s="947"/>
      <c r="W625" s="937"/>
      <c r="X625" s="943"/>
      <c r="Y625" s="1300" t="str">
        <f t="shared" si="108"/>
        <v>Sin Avance</v>
      </c>
      <c r="Z625" s="966"/>
      <c r="AA625" s="940"/>
      <c r="AB625" s="941"/>
      <c r="AC625" s="1033"/>
      <c r="AD625" s="1034"/>
      <c r="AE625" s="1047"/>
      <c r="AF625" s="925" t="str">
        <f t="shared" si="109"/>
        <v>Sin Avance</v>
      </c>
      <c r="AG625" s="1035"/>
      <c r="AH625" s="1034"/>
      <c r="AI625" s="1034"/>
      <c r="AJ625" s="1035"/>
      <c r="AK625" s="940"/>
      <c r="AL625" s="1047"/>
      <c r="AM625" s="925" t="str">
        <f t="shared" si="110"/>
        <v>Sin Avance</v>
      </c>
      <c r="AN625" s="944"/>
      <c r="AO625" s="940"/>
      <c r="AP625" s="941"/>
      <c r="AQ625" s="945"/>
      <c r="AR625" s="946"/>
      <c r="AS625" s="943"/>
      <c r="AT625" s="926" t="str">
        <f t="shared" si="111"/>
        <v>Sin Avance</v>
      </c>
      <c r="AU625" s="947"/>
      <c r="AV625" s="940"/>
      <c r="AW625" s="941"/>
      <c r="AX625" s="948"/>
      <c r="AY625" s="949"/>
      <c r="AZ625" s="943"/>
      <c r="BA625" s="925" t="str">
        <f t="shared" si="112"/>
        <v>Sin Avance</v>
      </c>
      <c r="BB625" s="950"/>
      <c r="BC625" s="937"/>
      <c r="BD625" s="937"/>
      <c r="BE625" s="951"/>
      <c r="BF625" s="946"/>
      <c r="BG625" s="952"/>
      <c r="BH625" s="925" t="str">
        <f t="shared" si="113"/>
        <v>Sin Avance</v>
      </c>
      <c r="BI625" s="953"/>
      <c r="BJ625" s="954"/>
      <c r="BK625" s="949"/>
      <c r="BL625" s="223" t="str">
        <f t="shared" si="116"/>
        <v>Sin Avance</v>
      </c>
      <c r="BM625" s="1034"/>
      <c r="BN625" s="1034"/>
      <c r="BO625" s="1035"/>
      <c r="BP625" s="1034"/>
      <c r="BQ625" s="1034"/>
      <c r="BR625" s="1034"/>
      <c r="BS625" s="928" t="str">
        <f t="shared" si="115"/>
        <v>En Ejecución</v>
      </c>
      <c r="BT625" s="1036"/>
      <c r="BU625" s="1034"/>
    </row>
    <row r="626" spans="1:73" s="958" customFormat="1" ht="45" customHeight="1">
      <c r="A626" s="973" t="s">
        <v>4008</v>
      </c>
      <c r="B626" s="1028">
        <v>44512</v>
      </c>
      <c r="C626" s="1040" t="s">
        <v>3266</v>
      </c>
      <c r="D626" s="1040" t="s">
        <v>3667</v>
      </c>
      <c r="E626" s="1040" t="s">
        <v>3676</v>
      </c>
      <c r="F626" s="1029" t="s">
        <v>98</v>
      </c>
      <c r="G626" s="1040" t="s">
        <v>3217</v>
      </c>
      <c r="H626" s="1040" t="s">
        <v>3677</v>
      </c>
      <c r="I626" s="1040">
        <v>1</v>
      </c>
      <c r="J626" s="1040" t="s">
        <v>3678</v>
      </c>
      <c r="K626" s="1039" t="s">
        <v>110</v>
      </c>
      <c r="L626" s="91" t="s">
        <v>3679</v>
      </c>
      <c r="M626" s="91" t="s">
        <v>3680</v>
      </c>
      <c r="N626" s="1040">
        <v>3</v>
      </c>
      <c r="O626" s="1048" t="s">
        <v>3681</v>
      </c>
      <c r="P626" s="1030" t="s">
        <v>219</v>
      </c>
      <c r="Q626" s="1029" t="s">
        <v>3682</v>
      </c>
      <c r="R626" s="1028">
        <v>44537</v>
      </c>
      <c r="S626" s="1042">
        <v>44742</v>
      </c>
      <c r="T626" s="1043"/>
      <c r="U626" s="924">
        <f t="shared" si="107"/>
        <v>44742</v>
      </c>
      <c r="V626" s="947"/>
      <c r="W626" s="937"/>
      <c r="X626" s="943"/>
      <c r="Y626" s="1300" t="str">
        <f t="shared" si="108"/>
        <v>Sin Avance</v>
      </c>
      <c r="Z626" s="966"/>
      <c r="AA626" s="940"/>
      <c r="AB626" s="941"/>
      <c r="AC626" s="1033"/>
      <c r="AD626" s="1034"/>
      <c r="AE626" s="1047"/>
      <c r="AF626" s="925" t="str">
        <f t="shared" si="109"/>
        <v>Sin Avance</v>
      </c>
      <c r="AG626" s="1035"/>
      <c r="AH626" s="1034"/>
      <c r="AI626" s="1034"/>
      <c r="AJ626" s="1035"/>
      <c r="AK626" s="940"/>
      <c r="AL626" s="1047"/>
      <c r="AM626" s="925" t="str">
        <f t="shared" si="110"/>
        <v>Sin Avance</v>
      </c>
      <c r="AN626" s="944"/>
      <c r="AO626" s="940"/>
      <c r="AP626" s="941"/>
      <c r="AQ626" s="945"/>
      <c r="AR626" s="946"/>
      <c r="AS626" s="943"/>
      <c r="AT626" s="926" t="str">
        <f t="shared" si="111"/>
        <v>Sin Avance</v>
      </c>
      <c r="AU626" s="947"/>
      <c r="AV626" s="940"/>
      <c r="AW626" s="941"/>
      <c r="AX626" s="948"/>
      <c r="AY626" s="949"/>
      <c r="AZ626" s="943"/>
      <c r="BA626" s="925" t="str">
        <f t="shared" si="112"/>
        <v>Sin Avance</v>
      </c>
      <c r="BB626" s="950"/>
      <c r="BC626" s="937"/>
      <c r="BD626" s="937"/>
      <c r="BE626" s="951"/>
      <c r="BF626" s="946"/>
      <c r="BG626" s="952"/>
      <c r="BH626" s="925" t="str">
        <f t="shared" si="113"/>
        <v>Sin Avance</v>
      </c>
      <c r="BI626" s="953"/>
      <c r="BJ626" s="954"/>
      <c r="BK626" s="949"/>
      <c r="BL626" s="223" t="str">
        <f t="shared" si="116"/>
        <v>Sin Avance</v>
      </c>
      <c r="BM626" s="1034"/>
      <c r="BN626" s="1034"/>
      <c r="BO626" s="1035"/>
      <c r="BP626" s="1034"/>
      <c r="BQ626" s="1034"/>
      <c r="BR626" s="1034"/>
      <c r="BS626" s="928" t="str">
        <f t="shared" si="115"/>
        <v>En Ejecución</v>
      </c>
      <c r="BT626" s="1036"/>
      <c r="BU626" s="1034"/>
    </row>
    <row r="627" spans="1:73" s="958" customFormat="1" ht="45" customHeight="1">
      <c r="A627" s="973" t="s">
        <v>4008</v>
      </c>
      <c r="B627" s="1028">
        <v>44512</v>
      </c>
      <c r="C627" s="1030" t="s">
        <v>3266</v>
      </c>
      <c r="D627" s="1030" t="s">
        <v>3667</v>
      </c>
      <c r="E627" s="1030" t="s">
        <v>3676</v>
      </c>
      <c r="F627" s="1029" t="s">
        <v>98</v>
      </c>
      <c r="G627" s="1030" t="s">
        <v>3217</v>
      </c>
      <c r="H627" s="1030" t="s">
        <v>3677</v>
      </c>
      <c r="I627" s="1030">
        <v>2</v>
      </c>
      <c r="J627" s="1030" t="s">
        <v>3683</v>
      </c>
      <c r="K627" s="1030" t="s">
        <v>110</v>
      </c>
      <c r="L627" s="138" t="s">
        <v>3684</v>
      </c>
      <c r="M627" s="1038" t="s">
        <v>3684</v>
      </c>
      <c r="N627" s="1030">
        <v>1</v>
      </c>
      <c r="O627" s="1038" t="s">
        <v>3685</v>
      </c>
      <c r="P627" s="1030" t="s">
        <v>219</v>
      </c>
      <c r="Q627" s="1029" t="s">
        <v>3682</v>
      </c>
      <c r="R627" s="1028">
        <v>44537</v>
      </c>
      <c r="S627" s="1028">
        <v>44803</v>
      </c>
      <c r="T627" s="1037"/>
      <c r="U627" s="924">
        <f t="shared" si="107"/>
        <v>44803</v>
      </c>
      <c r="V627" s="947"/>
      <c r="W627" s="937"/>
      <c r="X627" s="943"/>
      <c r="Y627" s="1300" t="str">
        <f t="shared" si="108"/>
        <v>Sin Avance</v>
      </c>
      <c r="Z627" s="966"/>
      <c r="AA627" s="940"/>
      <c r="AB627" s="941"/>
      <c r="AC627" s="1033"/>
      <c r="AD627" s="1034"/>
      <c r="AE627" s="1047"/>
      <c r="AF627" s="925" t="str">
        <f t="shared" si="109"/>
        <v>Sin Avance</v>
      </c>
      <c r="AG627" s="1035"/>
      <c r="AH627" s="1034"/>
      <c r="AI627" s="1034"/>
      <c r="AJ627" s="1035"/>
      <c r="AK627" s="940"/>
      <c r="AL627" s="1047"/>
      <c r="AM627" s="925" t="str">
        <f t="shared" si="110"/>
        <v>Sin Avance</v>
      </c>
      <c r="AN627" s="944"/>
      <c r="AO627" s="940"/>
      <c r="AP627" s="941"/>
      <c r="AQ627" s="945"/>
      <c r="AR627" s="946"/>
      <c r="AS627" s="943"/>
      <c r="AT627" s="926" t="str">
        <f t="shared" si="111"/>
        <v>Sin Avance</v>
      </c>
      <c r="AU627" s="947"/>
      <c r="AV627" s="940"/>
      <c r="AW627" s="941"/>
      <c r="AX627" s="948"/>
      <c r="AY627" s="949"/>
      <c r="AZ627" s="943"/>
      <c r="BA627" s="925" t="str">
        <f t="shared" si="112"/>
        <v>Sin Avance</v>
      </c>
      <c r="BB627" s="950"/>
      <c r="BC627" s="937"/>
      <c r="BD627" s="937"/>
      <c r="BE627" s="951"/>
      <c r="BF627" s="946"/>
      <c r="BG627" s="952"/>
      <c r="BH627" s="925" t="str">
        <f t="shared" si="113"/>
        <v>Sin Avance</v>
      </c>
      <c r="BI627" s="953"/>
      <c r="BJ627" s="954"/>
      <c r="BK627" s="949"/>
      <c r="BL627" s="223" t="str">
        <f t="shared" si="116"/>
        <v>Sin Avance</v>
      </c>
      <c r="BM627" s="1034"/>
      <c r="BN627" s="1034"/>
      <c r="BO627" s="1035"/>
      <c r="BP627" s="1034"/>
      <c r="BQ627" s="1034"/>
      <c r="BR627" s="1034"/>
      <c r="BS627" s="928" t="str">
        <f t="shared" si="115"/>
        <v>En Ejecución</v>
      </c>
      <c r="BT627" s="1036"/>
      <c r="BU627" s="1034"/>
    </row>
    <row r="628" spans="1:73" s="958" customFormat="1" ht="45" customHeight="1">
      <c r="A628" s="973" t="s">
        <v>4008</v>
      </c>
      <c r="B628" s="1028">
        <v>44512</v>
      </c>
      <c r="C628" s="1030" t="s">
        <v>3266</v>
      </c>
      <c r="D628" s="1030" t="s">
        <v>3667</v>
      </c>
      <c r="E628" s="1030" t="s">
        <v>3676</v>
      </c>
      <c r="F628" s="1029" t="s">
        <v>98</v>
      </c>
      <c r="G628" s="1030" t="s">
        <v>3217</v>
      </c>
      <c r="H628" s="1030" t="s">
        <v>3677</v>
      </c>
      <c r="I628" s="1030">
        <v>3</v>
      </c>
      <c r="J628" s="1030" t="s">
        <v>3686</v>
      </c>
      <c r="K628" s="1030" t="s">
        <v>110</v>
      </c>
      <c r="L628" s="1029" t="s">
        <v>3687</v>
      </c>
      <c r="M628" s="1038" t="s">
        <v>3688</v>
      </c>
      <c r="N628" s="1030">
        <v>1</v>
      </c>
      <c r="O628" s="1038" t="s">
        <v>3685</v>
      </c>
      <c r="P628" s="1030" t="s">
        <v>219</v>
      </c>
      <c r="Q628" s="1029" t="s">
        <v>3682</v>
      </c>
      <c r="R628" s="1028">
        <v>44537</v>
      </c>
      <c r="S628" s="1028">
        <v>44880</v>
      </c>
      <c r="T628" s="1037"/>
      <c r="U628" s="924">
        <f t="shared" si="107"/>
        <v>44880</v>
      </c>
      <c r="V628" s="947"/>
      <c r="W628" s="937"/>
      <c r="X628" s="943"/>
      <c r="Y628" s="1300" t="str">
        <f t="shared" si="108"/>
        <v>Sin Avance</v>
      </c>
      <c r="Z628" s="966"/>
      <c r="AA628" s="940"/>
      <c r="AB628" s="941"/>
      <c r="AC628" s="1033"/>
      <c r="AD628" s="1034"/>
      <c r="AE628" s="1047"/>
      <c r="AF628" s="925" t="str">
        <f t="shared" si="109"/>
        <v>Sin Avance</v>
      </c>
      <c r="AG628" s="1035"/>
      <c r="AH628" s="1034"/>
      <c r="AI628" s="1034"/>
      <c r="AJ628" s="1035"/>
      <c r="AK628" s="940"/>
      <c r="AL628" s="1047"/>
      <c r="AM628" s="925" t="str">
        <f t="shared" si="110"/>
        <v>Sin Avance</v>
      </c>
      <c r="AN628" s="944"/>
      <c r="AO628" s="940"/>
      <c r="AP628" s="941"/>
      <c r="AQ628" s="945"/>
      <c r="AR628" s="946"/>
      <c r="AS628" s="943"/>
      <c r="AT628" s="926" t="str">
        <f t="shared" si="111"/>
        <v>Sin Avance</v>
      </c>
      <c r="AU628" s="947"/>
      <c r="AV628" s="940"/>
      <c r="AW628" s="941"/>
      <c r="AX628" s="948"/>
      <c r="AY628" s="949"/>
      <c r="AZ628" s="943"/>
      <c r="BA628" s="925" t="str">
        <f t="shared" si="112"/>
        <v>Sin Avance</v>
      </c>
      <c r="BB628" s="950"/>
      <c r="BC628" s="937"/>
      <c r="BD628" s="937"/>
      <c r="BE628" s="951"/>
      <c r="BF628" s="946"/>
      <c r="BG628" s="952"/>
      <c r="BH628" s="925" t="str">
        <f t="shared" si="113"/>
        <v>Sin Avance</v>
      </c>
      <c r="BI628" s="953"/>
      <c r="BJ628" s="954"/>
      <c r="BK628" s="949"/>
      <c r="BL628" s="223" t="str">
        <f t="shared" si="116"/>
        <v>Sin Avance</v>
      </c>
      <c r="BM628" s="1034"/>
      <c r="BN628" s="1034"/>
      <c r="BO628" s="1035"/>
      <c r="BP628" s="1034"/>
      <c r="BQ628" s="1034"/>
      <c r="BR628" s="1034"/>
      <c r="BS628" s="928" t="str">
        <f t="shared" si="115"/>
        <v>En Ejecución</v>
      </c>
      <c r="BT628" s="1036"/>
      <c r="BU628" s="1034"/>
    </row>
    <row r="629" spans="1:73" s="958" customFormat="1" ht="45" customHeight="1">
      <c r="A629" s="973" t="s">
        <v>4008</v>
      </c>
      <c r="B629" s="1028">
        <v>44512</v>
      </c>
      <c r="C629" s="1030" t="s">
        <v>3192</v>
      </c>
      <c r="D629" s="1030" t="s">
        <v>3667</v>
      </c>
      <c r="E629" s="1030" t="s">
        <v>3735</v>
      </c>
      <c r="F629" s="1029" t="s">
        <v>98</v>
      </c>
      <c r="G629" s="1030" t="s">
        <v>3217</v>
      </c>
      <c r="H629" s="1030" t="s">
        <v>3736</v>
      </c>
      <c r="I629" s="1029">
        <v>1</v>
      </c>
      <c r="J629" s="1029" t="s">
        <v>3737</v>
      </c>
      <c r="K629" s="1030" t="s">
        <v>110</v>
      </c>
      <c r="L629" s="1029" t="s">
        <v>2846</v>
      </c>
      <c r="M629" s="1029" t="s">
        <v>3738</v>
      </c>
      <c r="N629" s="1029">
        <v>1</v>
      </c>
      <c r="O629" s="1029" t="s">
        <v>2846</v>
      </c>
      <c r="P629" s="1030" t="s">
        <v>219</v>
      </c>
      <c r="Q629" s="1049" t="s">
        <v>2039</v>
      </c>
      <c r="R629" s="1028">
        <v>44537</v>
      </c>
      <c r="S629" s="1028">
        <v>44876</v>
      </c>
      <c r="T629" s="1032"/>
      <c r="U629" s="924">
        <f t="shared" si="107"/>
        <v>44876</v>
      </c>
      <c r="V629" s="947"/>
      <c r="W629" s="937"/>
      <c r="X629" s="943"/>
      <c r="Y629" s="1300" t="str">
        <f t="shared" si="108"/>
        <v>Sin Avance</v>
      </c>
      <c r="Z629" s="966"/>
      <c r="AA629" s="940"/>
      <c r="AB629" s="941"/>
      <c r="AC629" s="1033"/>
      <c r="AD629" s="1034"/>
      <c r="AE629" s="1034"/>
      <c r="AF629" s="925" t="str">
        <f t="shared" si="109"/>
        <v>Sin Avance</v>
      </c>
      <c r="AG629" s="1035"/>
      <c r="AH629" s="1034"/>
      <c r="AI629" s="1034"/>
      <c r="AJ629" s="1035"/>
      <c r="AK629" s="940"/>
      <c r="AL629" s="1034"/>
      <c r="AM629" s="925" t="str">
        <f t="shared" si="110"/>
        <v>Sin Avance</v>
      </c>
      <c r="AN629" s="944"/>
      <c r="AO629" s="940"/>
      <c r="AP629" s="941"/>
      <c r="AQ629" s="945"/>
      <c r="AR629" s="946"/>
      <c r="AS629" s="943"/>
      <c r="AT629" s="926" t="str">
        <f t="shared" si="111"/>
        <v>Sin Avance</v>
      </c>
      <c r="AU629" s="947"/>
      <c r="AV629" s="940"/>
      <c r="AW629" s="941"/>
      <c r="AX629" s="948"/>
      <c r="AY629" s="949"/>
      <c r="AZ629" s="943"/>
      <c r="BA629" s="925" t="str">
        <f t="shared" si="112"/>
        <v>Sin Avance</v>
      </c>
      <c r="BB629" s="950"/>
      <c r="BC629" s="937"/>
      <c r="BD629" s="937"/>
      <c r="BE629" s="951"/>
      <c r="BF629" s="946"/>
      <c r="BG629" s="952"/>
      <c r="BH629" s="925" t="str">
        <f t="shared" si="113"/>
        <v>Sin Avance</v>
      </c>
      <c r="BI629" s="953"/>
      <c r="BJ629" s="954"/>
      <c r="BK629" s="949"/>
      <c r="BL629" s="223" t="str">
        <f t="shared" si="116"/>
        <v>Sin Avance</v>
      </c>
      <c r="BM629" s="1034"/>
      <c r="BN629" s="1034"/>
      <c r="BO629" s="1035"/>
      <c r="BP629" s="1034"/>
      <c r="BQ629" s="1034"/>
      <c r="BR629" s="1034"/>
      <c r="BS629" s="928" t="str">
        <f t="shared" si="115"/>
        <v>En Ejecución</v>
      </c>
      <c r="BT629" s="1036"/>
      <c r="BU629" s="1034"/>
    </row>
    <row r="630" spans="1:73" s="958" customFormat="1" ht="45" customHeight="1">
      <c r="A630" s="973" t="s">
        <v>4008</v>
      </c>
      <c r="B630" s="1028">
        <v>44512</v>
      </c>
      <c r="C630" s="1030" t="s">
        <v>3192</v>
      </c>
      <c r="D630" s="1030" t="s">
        <v>3667</v>
      </c>
      <c r="E630" s="1030" t="s">
        <v>3735</v>
      </c>
      <c r="F630" s="1029" t="s">
        <v>98</v>
      </c>
      <c r="G630" s="1030" t="s">
        <v>3217</v>
      </c>
      <c r="H630" s="1030" t="s">
        <v>3736</v>
      </c>
      <c r="I630" s="1029">
        <v>2</v>
      </c>
      <c r="J630" s="1029" t="s">
        <v>3739</v>
      </c>
      <c r="K630" s="1030" t="s">
        <v>110</v>
      </c>
      <c r="L630" s="1029" t="s">
        <v>3740</v>
      </c>
      <c r="M630" s="1029" t="s">
        <v>3740</v>
      </c>
      <c r="N630" s="1029">
        <v>1</v>
      </c>
      <c r="O630" s="1029" t="s">
        <v>2846</v>
      </c>
      <c r="P630" s="1030" t="s">
        <v>219</v>
      </c>
      <c r="Q630" s="1049" t="s">
        <v>2039</v>
      </c>
      <c r="R630" s="1028">
        <v>44537</v>
      </c>
      <c r="S630" s="1028">
        <v>44876</v>
      </c>
      <c r="T630" s="1032"/>
      <c r="U630" s="924">
        <f t="shared" si="107"/>
        <v>44876</v>
      </c>
      <c r="V630" s="947"/>
      <c r="W630" s="937"/>
      <c r="X630" s="943"/>
      <c r="Y630" s="1300" t="str">
        <f t="shared" si="108"/>
        <v>Sin Avance</v>
      </c>
      <c r="Z630" s="966"/>
      <c r="AA630" s="940"/>
      <c r="AB630" s="941"/>
      <c r="AC630" s="1033"/>
      <c r="AD630" s="1034"/>
      <c r="AE630" s="1034"/>
      <c r="AF630" s="925" t="str">
        <f t="shared" si="109"/>
        <v>Sin Avance</v>
      </c>
      <c r="AG630" s="1035"/>
      <c r="AH630" s="1034"/>
      <c r="AI630" s="1034"/>
      <c r="AJ630" s="1035"/>
      <c r="AK630" s="940"/>
      <c r="AL630" s="1034"/>
      <c r="AM630" s="925" t="str">
        <f t="shared" si="110"/>
        <v>Sin Avance</v>
      </c>
      <c r="AN630" s="944"/>
      <c r="AO630" s="940"/>
      <c r="AP630" s="941"/>
      <c r="AQ630" s="945"/>
      <c r="AR630" s="946"/>
      <c r="AS630" s="943"/>
      <c r="AT630" s="926" t="str">
        <f t="shared" si="111"/>
        <v>Sin Avance</v>
      </c>
      <c r="AU630" s="947"/>
      <c r="AV630" s="940"/>
      <c r="AW630" s="941"/>
      <c r="AX630" s="948"/>
      <c r="AY630" s="949"/>
      <c r="AZ630" s="943"/>
      <c r="BA630" s="925" t="str">
        <f t="shared" si="112"/>
        <v>Sin Avance</v>
      </c>
      <c r="BB630" s="950"/>
      <c r="BC630" s="937"/>
      <c r="BD630" s="937"/>
      <c r="BE630" s="951"/>
      <c r="BF630" s="946"/>
      <c r="BG630" s="952"/>
      <c r="BH630" s="925" t="str">
        <f t="shared" si="113"/>
        <v>Sin Avance</v>
      </c>
      <c r="BI630" s="953"/>
      <c r="BJ630" s="954"/>
      <c r="BK630" s="949"/>
      <c r="BL630" s="223" t="str">
        <f t="shared" si="116"/>
        <v>Sin Avance</v>
      </c>
      <c r="BM630" s="1034"/>
      <c r="BN630" s="1034"/>
      <c r="BO630" s="1035"/>
      <c r="BP630" s="1034"/>
      <c r="BQ630" s="1034"/>
      <c r="BR630" s="1034"/>
      <c r="BS630" s="928" t="str">
        <f t="shared" si="115"/>
        <v>En Ejecución</v>
      </c>
      <c r="BT630" s="1036"/>
      <c r="BU630" s="1034"/>
    </row>
    <row r="631" spans="1:73" s="958" customFormat="1" ht="45" customHeight="1">
      <c r="A631" s="973" t="s">
        <v>4008</v>
      </c>
      <c r="B631" s="1028">
        <v>44512</v>
      </c>
      <c r="C631" s="1030" t="s">
        <v>3191</v>
      </c>
      <c r="D631" s="1030" t="s">
        <v>3667</v>
      </c>
      <c r="E631" s="1030" t="s">
        <v>3730</v>
      </c>
      <c r="F631" s="1029" t="s">
        <v>98</v>
      </c>
      <c r="G631" s="1030" t="s">
        <v>3217</v>
      </c>
      <c r="H631" s="1030" t="s">
        <v>3731</v>
      </c>
      <c r="I631" s="1030">
        <v>1</v>
      </c>
      <c r="J631" s="1030" t="s">
        <v>3732</v>
      </c>
      <c r="K631" s="1030" t="s">
        <v>110</v>
      </c>
      <c r="L631" s="1030" t="s">
        <v>3733</v>
      </c>
      <c r="M631" s="1030" t="s">
        <v>3734</v>
      </c>
      <c r="N631" s="1030">
        <v>1</v>
      </c>
      <c r="O631" s="1030" t="s">
        <v>3733</v>
      </c>
      <c r="P631" s="1030" t="s">
        <v>219</v>
      </c>
      <c r="Q631" s="1030" t="s">
        <v>219</v>
      </c>
      <c r="R631" s="1028">
        <v>44537</v>
      </c>
      <c r="S631" s="1028">
        <v>44749</v>
      </c>
      <c r="T631" s="1037"/>
      <c r="U631" s="924">
        <f t="shared" si="107"/>
        <v>44749</v>
      </c>
      <c r="V631" s="947"/>
      <c r="W631" s="937"/>
      <c r="X631" s="943"/>
      <c r="Y631" s="1300" t="str">
        <f t="shared" si="108"/>
        <v>Sin Avance</v>
      </c>
      <c r="Z631" s="966"/>
      <c r="AA631" s="940"/>
      <c r="AB631" s="941"/>
      <c r="AC631" s="1033"/>
      <c r="AD631" s="1034"/>
      <c r="AE631" s="1034"/>
      <c r="AF631" s="925" t="str">
        <f t="shared" si="109"/>
        <v>Sin Avance</v>
      </c>
      <c r="AG631" s="1035"/>
      <c r="AH631" s="1034"/>
      <c r="AI631" s="1034"/>
      <c r="AJ631" s="1035"/>
      <c r="AK631" s="940"/>
      <c r="AL631" s="1034"/>
      <c r="AM631" s="925" t="str">
        <f t="shared" si="110"/>
        <v>Sin Avance</v>
      </c>
      <c r="AN631" s="944"/>
      <c r="AO631" s="940"/>
      <c r="AP631" s="941"/>
      <c r="AQ631" s="945"/>
      <c r="AR631" s="946"/>
      <c r="AS631" s="943"/>
      <c r="AT631" s="926" t="str">
        <f t="shared" si="111"/>
        <v>Sin Avance</v>
      </c>
      <c r="AU631" s="947"/>
      <c r="AV631" s="940"/>
      <c r="AW631" s="941"/>
      <c r="AX631" s="948"/>
      <c r="AY631" s="949"/>
      <c r="AZ631" s="943"/>
      <c r="BA631" s="925" t="str">
        <f t="shared" si="112"/>
        <v>Sin Avance</v>
      </c>
      <c r="BB631" s="950"/>
      <c r="BC631" s="937"/>
      <c r="BD631" s="937"/>
      <c r="BE631" s="951"/>
      <c r="BF631" s="946"/>
      <c r="BG631" s="952"/>
      <c r="BH631" s="925" t="str">
        <f t="shared" si="113"/>
        <v>Sin Avance</v>
      </c>
      <c r="BI631" s="953"/>
      <c r="BJ631" s="954"/>
      <c r="BK631" s="949"/>
      <c r="BL631" s="223" t="str">
        <f t="shared" si="116"/>
        <v>Sin Avance</v>
      </c>
      <c r="BM631" s="1034"/>
      <c r="BN631" s="1034"/>
      <c r="BO631" s="1035"/>
      <c r="BP631" s="1034"/>
      <c r="BQ631" s="1034"/>
      <c r="BR631" s="1034"/>
      <c r="BS631" s="928" t="str">
        <f t="shared" si="115"/>
        <v>En Ejecución</v>
      </c>
      <c r="BT631" s="1036"/>
      <c r="BU631" s="1034"/>
    </row>
    <row r="632" spans="1:73" s="958" customFormat="1" ht="45" customHeight="1">
      <c r="A632" s="973" t="s">
        <v>4008</v>
      </c>
      <c r="B632" s="1028">
        <v>44512</v>
      </c>
      <c r="C632" s="1030" t="s">
        <v>628</v>
      </c>
      <c r="D632" s="1030" t="s">
        <v>3667</v>
      </c>
      <c r="E632" s="1030" t="s">
        <v>3668</v>
      </c>
      <c r="F632" s="1029" t="s">
        <v>98</v>
      </c>
      <c r="G632" s="1030" t="s">
        <v>3217</v>
      </c>
      <c r="H632" s="1030" t="s">
        <v>3669</v>
      </c>
      <c r="I632" s="1030">
        <v>2</v>
      </c>
      <c r="J632" s="1030" t="s">
        <v>3670</v>
      </c>
      <c r="K632" s="1030" t="s">
        <v>110</v>
      </c>
      <c r="L632" s="1030" t="s">
        <v>3671</v>
      </c>
      <c r="M632" s="1030" t="s">
        <v>3671</v>
      </c>
      <c r="N632" s="1030">
        <v>1</v>
      </c>
      <c r="O632" s="1030" t="s">
        <v>3672</v>
      </c>
      <c r="P632" s="1030" t="s">
        <v>219</v>
      </c>
      <c r="Q632" s="1039" t="s">
        <v>1709</v>
      </c>
      <c r="R632" s="1028">
        <v>44537</v>
      </c>
      <c r="S632" s="1028">
        <v>44772</v>
      </c>
      <c r="T632" s="1037"/>
      <c r="U632" s="924">
        <f t="shared" si="107"/>
        <v>44772</v>
      </c>
      <c r="V632" s="947"/>
      <c r="W632" s="937"/>
      <c r="X632" s="943"/>
      <c r="Y632" s="1300" t="str">
        <f t="shared" si="108"/>
        <v>Sin Avance</v>
      </c>
      <c r="Z632" s="966"/>
      <c r="AA632" s="940"/>
      <c r="AB632" s="941"/>
      <c r="AC632" s="1033"/>
      <c r="AD632" s="1034"/>
      <c r="AE632" s="1047"/>
      <c r="AF632" s="925" t="str">
        <f t="shared" si="109"/>
        <v>Sin Avance</v>
      </c>
      <c r="AG632" s="1035"/>
      <c r="AH632" s="1034"/>
      <c r="AI632" s="1034"/>
      <c r="AJ632" s="1035"/>
      <c r="AK632" s="940"/>
      <c r="AL632" s="1047"/>
      <c r="AM632" s="925" t="str">
        <f t="shared" si="110"/>
        <v>Sin Avance</v>
      </c>
      <c r="AN632" s="944"/>
      <c r="AO632" s="940"/>
      <c r="AP632" s="941"/>
      <c r="AQ632" s="945"/>
      <c r="AR632" s="946"/>
      <c r="AS632" s="943"/>
      <c r="AT632" s="926" t="str">
        <f t="shared" si="111"/>
        <v>Sin Avance</v>
      </c>
      <c r="AU632" s="947"/>
      <c r="AV632" s="940"/>
      <c r="AW632" s="941"/>
      <c r="AX632" s="948"/>
      <c r="AY632" s="949"/>
      <c r="AZ632" s="943"/>
      <c r="BA632" s="925" t="str">
        <f t="shared" si="112"/>
        <v>Sin Avance</v>
      </c>
      <c r="BB632" s="950"/>
      <c r="BC632" s="937"/>
      <c r="BD632" s="937"/>
      <c r="BE632" s="951"/>
      <c r="BF632" s="946"/>
      <c r="BG632" s="952"/>
      <c r="BH632" s="925" t="str">
        <f t="shared" si="113"/>
        <v>Sin Avance</v>
      </c>
      <c r="BI632" s="953"/>
      <c r="BJ632" s="954"/>
      <c r="BK632" s="949"/>
      <c r="BL632" s="223" t="str">
        <f t="shared" si="116"/>
        <v>Sin Avance</v>
      </c>
      <c r="BM632" s="1034"/>
      <c r="BN632" s="1034"/>
      <c r="BO632" s="1035"/>
      <c r="BP632" s="1034"/>
      <c r="BQ632" s="1034"/>
      <c r="BR632" s="1034"/>
      <c r="BS632" s="928" t="str">
        <f t="shared" si="115"/>
        <v>En Ejecución</v>
      </c>
      <c r="BT632" s="1036"/>
      <c r="BU632" s="1034"/>
    </row>
    <row r="633" spans="1:73" s="958" customFormat="1" ht="45" customHeight="1">
      <c r="A633" s="973" t="s">
        <v>4008</v>
      </c>
      <c r="B633" s="1028">
        <v>44512</v>
      </c>
      <c r="C633" s="1030" t="s">
        <v>628</v>
      </c>
      <c r="D633" s="1030" t="s">
        <v>3667</v>
      </c>
      <c r="E633" s="1030" t="s">
        <v>3668</v>
      </c>
      <c r="F633" s="1029" t="s">
        <v>98</v>
      </c>
      <c r="G633" s="1030" t="s">
        <v>3217</v>
      </c>
      <c r="H633" s="1030" t="s">
        <v>3669</v>
      </c>
      <c r="I633" s="1030">
        <v>3</v>
      </c>
      <c r="J633" s="1030" t="s">
        <v>3673</v>
      </c>
      <c r="K633" s="1030" t="s">
        <v>110</v>
      </c>
      <c r="L633" s="1030" t="s">
        <v>3674</v>
      </c>
      <c r="M633" s="1030" t="s">
        <v>3674</v>
      </c>
      <c r="N633" s="1030">
        <v>1</v>
      </c>
      <c r="O633" s="1030" t="s">
        <v>3675</v>
      </c>
      <c r="P633" s="1030" t="s">
        <v>219</v>
      </c>
      <c r="Q633" s="1039" t="s">
        <v>1709</v>
      </c>
      <c r="R633" s="1028">
        <v>44537</v>
      </c>
      <c r="S633" s="1028">
        <v>44880</v>
      </c>
      <c r="T633" s="1037"/>
      <c r="U633" s="924">
        <f t="shared" si="107"/>
        <v>44880</v>
      </c>
      <c r="V633" s="947"/>
      <c r="W633" s="937"/>
      <c r="X633" s="943"/>
      <c r="Y633" s="1300" t="str">
        <f t="shared" si="108"/>
        <v>Sin Avance</v>
      </c>
      <c r="Z633" s="966"/>
      <c r="AA633" s="940"/>
      <c r="AB633" s="941"/>
      <c r="AC633" s="1033"/>
      <c r="AD633" s="1034"/>
      <c r="AE633" s="1047"/>
      <c r="AF633" s="925" t="str">
        <f t="shared" si="109"/>
        <v>Sin Avance</v>
      </c>
      <c r="AG633" s="1035"/>
      <c r="AH633" s="1034"/>
      <c r="AI633" s="1034"/>
      <c r="AJ633" s="1035"/>
      <c r="AK633" s="940"/>
      <c r="AL633" s="1047"/>
      <c r="AM633" s="925" t="str">
        <f t="shared" si="110"/>
        <v>Sin Avance</v>
      </c>
      <c r="AN633" s="944"/>
      <c r="AO633" s="940"/>
      <c r="AP633" s="941"/>
      <c r="AQ633" s="945"/>
      <c r="AR633" s="946"/>
      <c r="AS633" s="943"/>
      <c r="AT633" s="926" t="str">
        <f t="shared" si="111"/>
        <v>Sin Avance</v>
      </c>
      <c r="AU633" s="947"/>
      <c r="AV633" s="940"/>
      <c r="AW633" s="941"/>
      <c r="AX633" s="948"/>
      <c r="AY633" s="949"/>
      <c r="AZ633" s="943"/>
      <c r="BA633" s="925" t="str">
        <f t="shared" si="112"/>
        <v>Sin Avance</v>
      </c>
      <c r="BB633" s="950"/>
      <c r="BC633" s="937"/>
      <c r="BD633" s="937"/>
      <c r="BE633" s="951"/>
      <c r="BF633" s="946"/>
      <c r="BG633" s="952"/>
      <c r="BH633" s="925" t="str">
        <f t="shared" si="113"/>
        <v>Sin Avance</v>
      </c>
      <c r="BI633" s="953"/>
      <c r="BJ633" s="954"/>
      <c r="BK633" s="949"/>
      <c r="BL633" s="223" t="str">
        <f t="shared" si="116"/>
        <v>Sin Avance</v>
      </c>
      <c r="BM633" s="1034"/>
      <c r="BN633" s="1034"/>
      <c r="BO633" s="1035"/>
      <c r="BP633" s="1034"/>
      <c r="BQ633" s="1034"/>
      <c r="BR633" s="1034"/>
      <c r="BS633" s="928" t="str">
        <f t="shared" si="115"/>
        <v>En Ejecución</v>
      </c>
      <c r="BT633" s="1036"/>
      <c r="BU633" s="1034"/>
    </row>
    <row r="634" spans="1:73" s="958" customFormat="1" ht="45" customHeight="1">
      <c r="A634" s="973" t="s">
        <v>4008</v>
      </c>
      <c r="B634" s="1017">
        <v>44334</v>
      </c>
      <c r="C634" s="1100" t="s">
        <v>2453</v>
      </c>
      <c r="D634" s="1018" t="s">
        <v>2435</v>
      </c>
      <c r="E634" s="1050" t="s">
        <v>2454</v>
      </c>
      <c r="F634" s="918"/>
      <c r="G634" s="918" t="s">
        <v>658</v>
      </c>
      <c r="H634" s="1006" t="s">
        <v>2455</v>
      </c>
      <c r="I634" s="1018">
        <v>1</v>
      </c>
      <c r="J634" s="1006" t="s">
        <v>2456</v>
      </c>
      <c r="K634" s="918" t="s">
        <v>466</v>
      </c>
      <c r="L634" s="918"/>
      <c r="M634" s="1006" t="s">
        <v>2457</v>
      </c>
      <c r="N634" s="1051">
        <v>1</v>
      </c>
      <c r="O634" s="1006" t="s">
        <v>2458</v>
      </c>
      <c r="P634" s="922" t="s">
        <v>175</v>
      </c>
      <c r="Q634" s="922" t="s">
        <v>175</v>
      </c>
      <c r="R634" s="1011">
        <v>44348</v>
      </c>
      <c r="S634" s="1011">
        <v>44712</v>
      </c>
      <c r="T634" s="1052"/>
      <c r="U634" s="1026">
        <f>S634+T634</f>
        <v>44712</v>
      </c>
      <c r="V634" s="947">
        <v>44707</v>
      </c>
      <c r="W634" s="1101" t="s">
        <v>4202</v>
      </c>
      <c r="X634" s="152">
        <v>1</v>
      </c>
      <c r="Y634" s="1300" t="str">
        <f t="shared" si="108"/>
        <v>Destacado</v>
      </c>
      <c r="Z634" s="159">
        <v>44708</v>
      </c>
      <c r="AA634" s="157" t="s">
        <v>4203</v>
      </c>
      <c r="AB634" s="155" t="s">
        <v>4175</v>
      </c>
      <c r="AC634" s="936"/>
      <c r="AD634" s="937"/>
      <c r="AE634" s="943"/>
      <c r="AF634" s="1387" t="str">
        <f t="shared" si="109"/>
        <v>Sin Avance</v>
      </c>
      <c r="AG634" s="936"/>
      <c r="AH634" s="937"/>
      <c r="AI634" s="937"/>
      <c r="AJ634" s="936"/>
      <c r="AK634" s="940"/>
      <c r="AL634" s="943"/>
      <c r="AM634" s="925" t="str">
        <f t="shared" si="110"/>
        <v>Sin Avance</v>
      </c>
      <c r="AN634" s="944"/>
      <c r="AO634" s="940"/>
      <c r="AP634" s="941"/>
      <c r="AQ634" s="945"/>
      <c r="AR634" s="946"/>
      <c r="AS634" s="943"/>
      <c r="AT634" s="926" t="str">
        <f t="shared" si="111"/>
        <v>Sin Avance</v>
      </c>
      <c r="AU634" s="947"/>
      <c r="AV634" s="940"/>
      <c r="AW634" s="941"/>
      <c r="AX634" s="948"/>
      <c r="AY634" s="949"/>
      <c r="AZ634" s="943"/>
      <c r="BA634" s="925" t="str">
        <f t="shared" si="112"/>
        <v>Sin Avance</v>
      </c>
      <c r="BB634" s="950"/>
      <c r="BC634" s="937"/>
      <c r="BD634" s="937"/>
      <c r="BE634" s="951"/>
      <c r="BF634" s="946"/>
      <c r="BG634" s="952"/>
      <c r="BH634" s="925" t="str">
        <f t="shared" si="113"/>
        <v>Sin Avance</v>
      </c>
      <c r="BI634" s="953"/>
      <c r="BJ634" s="954"/>
      <c r="BK634" s="949"/>
      <c r="BL634" s="1053">
        <f t="shared" si="116"/>
        <v>1</v>
      </c>
      <c r="BM634" s="945" t="s">
        <v>96</v>
      </c>
      <c r="BN634" s="940"/>
      <c r="BO634" s="937"/>
      <c r="BP634" s="940"/>
      <c r="BQ634" s="953" t="s">
        <v>96</v>
      </c>
      <c r="BR634" s="954"/>
      <c r="BS634" s="928" t="str">
        <f t="shared" si="115"/>
        <v>Eficaz</v>
      </c>
      <c r="BT634" s="937"/>
      <c r="BU634" s="940"/>
    </row>
    <row r="635" spans="1:73" s="958" customFormat="1" ht="45" customHeight="1">
      <c r="A635" s="973" t="s">
        <v>4008</v>
      </c>
      <c r="B635" s="1017">
        <v>44334</v>
      </c>
      <c r="C635" s="1100" t="s">
        <v>2447</v>
      </c>
      <c r="D635" s="1018" t="s">
        <v>2435</v>
      </c>
      <c r="E635" s="1007" t="s">
        <v>2448</v>
      </c>
      <c r="F635" s="918"/>
      <c r="G635" s="918" t="s">
        <v>658</v>
      </c>
      <c r="H635" s="1006" t="s">
        <v>2449</v>
      </c>
      <c r="I635" s="1018">
        <v>1</v>
      </c>
      <c r="J635" s="1006" t="s">
        <v>2450</v>
      </c>
      <c r="K635" s="918" t="s">
        <v>466</v>
      </c>
      <c r="L635" s="918"/>
      <c r="M635" s="1006" t="s">
        <v>2451</v>
      </c>
      <c r="N635" s="1051">
        <v>1</v>
      </c>
      <c r="O635" s="1006" t="s">
        <v>2452</v>
      </c>
      <c r="P635" s="922" t="s">
        <v>175</v>
      </c>
      <c r="Q635" s="922" t="s">
        <v>175</v>
      </c>
      <c r="R635" s="1011">
        <v>44348</v>
      </c>
      <c r="S635" s="1011">
        <v>44712</v>
      </c>
      <c r="T635" s="1052"/>
      <c r="U635" s="1026">
        <f>S635+T635</f>
        <v>44712</v>
      </c>
      <c r="V635" s="1069">
        <v>44650</v>
      </c>
      <c r="W635" s="1101" t="s">
        <v>4204</v>
      </c>
      <c r="X635" s="985">
        <v>1</v>
      </c>
      <c r="Y635" s="1300" t="str">
        <f t="shared" si="108"/>
        <v>Destacado</v>
      </c>
      <c r="Z635" s="159">
        <v>44708</v>
      </c>
      <c r="AA635" s="1054" t="s">
        <v>4205</v>
      </c>
      <c r="AB635" s="155" t="s">
        <v>4175</v>
      </c>
      <c r="AC635" s="942"/>
      <c r="AD635" s="1055"/>
      <c r="AE635" s="943"/>
      <c r="AF635" s="1387" t="str">
        <f t="shared" si="109"/>
        <v>Sin Avance</v>
      </c>
      <c r="AG635" s="936"/>
      <c r="AH635" s="937"/>
      <c r="AI635" s="937"/>
      <c r="AJ635" s="936"/>
      <c r="AK635" s="940"/>
      <c r="AL635" s="943"/>
      <c r="AM635" s="925" t="str">
        <f t="shared" si="110"/>
        <v>Sin Avance</v>
      </c>
      <c r="AN635" s="944"/>
      <c r="AO635" s="940"/>
      <c r="AP635" s="941"/>
      <c r="AQ635" s="945"/>
      <c r="AR635" s="946"/>
      <c r="AS635" s="943"/>
      <c r="AT635" s="926" t="str">
        <f t="shared" si="111"/>
        <v>Sin Avance</v>
      </c>
      <c r="AU635" s="947"/>
      <c r="AV635" s="940"/>
      <c r="AW635" s="941"/>
      <c r="AX635" s="948"/>
      <c r="AY635" s="949"/>
      <c r="AZ635" s="943"/>
      <c r="BA635" s="925" t="str">
        <f t="shared" si="112"/>
        <v>Sin Avance</v>
      </c>
      <c r="BB635" s="950"/>
      <c r="BC635" s="937"/>
      <c r="BD635" s="937"/>
      <c r="BE635" s="951"/>
      <c r="BF635" s="946"/>
      <c r="BG635" s="952"/>
      <c r="BH635" s="925" t="str">
        <f t="shared" si="113"/>
        <v>Sin Avance</v>
      </c>
      <c r="BI635" s="953"/>
      <c r="BJ635" s="954"/>
      <c r="BK635" s="949"/>
      <c r="BL635" s="1053">
        <f t="shared" si="116"/>
        <v>1</v>
      </c>
      <c r="BM635" s="945" t="s">
        <v>96</v>
      </c>
      <c r="BN635" s="940"/>
      <c r="BO635" s="937"/>
      <c r="BP635" s="940"/>
      <c r="BQ635" s="953" t="s">
        <v>96</v>
      </c>
      <c r="BR635" s="954"/>
      <c r="BS635" s="928" t="str">
        <f t="shared" si="115"/>
        <v>Eficaz</v>
      </c>
      <c r="BT635" s="937"/>
      <c r="BU635" s="940"/>
    </row>
    <row r="636" spans="1:73" s="958" customFormat="1" ht="45" customHeight="1">
      <c r="A636" s="973" t="s">
        <v>4008</v>
      </c>
      <c r="B636" s="1028">
        <v>44512</v>
      </c>
      <c r="C636" s="962" t="s">
        <v>3167</v>
      </c>
      <c r="D636" s="962" t="s">
        <v>3667</v>
      </c>
      <c r="E636" s="962" t="s">
        <v>3689</v>
      </c>
      <c r="F636" s="1029" t="s">
        <v>98</v>
      </c>
      <c r="G636" s="962" t="s">
        <v>3217</v>
      </c>
      <c r="H636" s="962" t="s">
        <v>3690</v>
      </c>
      <c r="I636" s="962">
        <v>1</v>
      </c>
      <c r="J636" s="962" t="s">
        <v>3691</v>
      </c>
      <c r="K636" s="1030" t="s">
        <v>110</v>
      </c>
      <c r="L636" s="962" t="s">
        <v>3692</v>
      </c>
      <c r="M636" s="962" t="s">
        <v>3692</v>
      </c>
      <c r="N636" s="962">
        <v>1</v>
      </c>
      <c r="O636" s="962" t="s">
        <v>3693</v>
      </c>
      <c r="P636" s="1030" t="s">
        <v>219</v>
      </c>
      <c r="Q636" s="1030" t="s">
        <v>1709</v>
      </c>
      <c r="R636" s="1028">
        <v>44537</v>
      </c>
      <c r="S636" s="965">
        <v>44803</v>
      </c>
      <c r="T636" s="1056"/>
      <c r="U636" s="924">
        <f t="shared" si="107"/>
        <v>44803</v>
      </c>
      <c r="V636" s="947"/>
      <c r="W636" s="937"/>
      <c r="X636" s="943"/>
      <c r="Y636" s="1300" t="str">
        <f t="shared" si="108"/>
        <v>Sin Avance</v>
      </c>
      <c r="Z636" s="966"/>
      <c r="AA636" s="940"/>
      <c r="AB636" s="941"/>
      <c r="AC636" s="1033"/>
      <c r="AD636" s="1034"/>
      <c r="AE636" s="1047"/>
      <c r="AF636" s="925" t="str">
        <f t="shared" si="109"/>
        <v>Sin Avance</v>
      </c>
      <c r="AG636" s="1035"/>
      <c r="AH636" s="1034"/>
      <c r="AI636" s="1034"/>
      <c r="AJ636" s="1035"/>
      <c r="AK636" s="940"/>
      <c r="AL636" s="1047"/>
      <c r="AM636" s="925" t="str">
        <f t="shared" si="110"/>
        <v>Sin Avance</v>
      </c>
      <c r="AN636" s="944"/>
      <c r="AO636" s="940"/>
      <c r="AP636" s="941"/>
      <c r="AQ636" s="945"/>
      <c r="AR636" s="946"/>
      <c r="AS636" s="943"/>
      <c r="AT636" s="926" t="str">
        <f t="shared" si="111"/>
        <v>Sin Avance</v>
      </c>
      <c r="AU636" s="947"/>
      <c r="AV636" s="940"/>
      <c r="AW636" s="941"/>
      <c r="AX636" s="948"/>
      <c r="AY636" s="949"/>
      <c r="AZ636" s="943"/>
      <c r="BA636" s="925" t="str">
        <f t="shared" si="112"/>
        <v>Sin Avance</v>
      </c>
      <c r="BB636" s="950"/>
      <c r="BC636" s="937"/>
      <c r="BD636" s="937"/>
      <c r="BE636" s="951"/>
      <c r="BF636" s="946"/>
      <c r="BG636" s="952"/>
      <c r="BH636" s="925" t="str">
        <f t="shared" si="113"/>
        <v>Sin Avance</v>
      </c>
      <c r="BI636" s="953"/>
      <c r="BJ636" s="954"/>
      <c r="BK636" s="949"/>
      <c r="BL636" s="223" t="str">
        <f t="shared" si="116"/>
        <v>Sin Avance</v>
      </c>
      <c r="BM636" s="1034"/>
      <c r="BN636" s="1034"/>
      <c r="BO636" s="1035"/>
      <c r="BP636" s="1034"/>
      <c r="BQ636" s="1034"/>
      <c r="BR636" s="1034"/>
      <c r="BS636" s="928" t="str">
        <f t="shared" si="115"/>
        <v>En Ejecución</v>
      </c>
      <c r="BT636" s="1036"/>
      <c r="BU636" s="1034"/>
    </row>
    <row r="637" spans="1:73" s="958" customFormat="1" ht="45" customHeight="1">
      <c r="A637" s="973" t="s">
        <v>4008</v>
      </c>
      <c r="B637" s="1028">
        <v>44512</v>
      </c>
      <c r="C637" s="962" t="s">
        <v>3167</v>
      </c>
      <c r="D637" s="962" t="s">
        <v>3667</v>
      </c>
      <c r="E637" s="962" t="s">
        <v>3689</v>
      </c>
      <c r="F637" s="1029" t="s">
        <v>98</v>
      </c>
      <c r="G637" s="962" t="s">
        <v>3217</v>
      </c>
      <c r="H637" s="962" t="s">
        <v>3690</v>
      </c>
      <c r="I637" s="962">
        <v>2</v>
      </c>
      <c r="J637" s="962" t="s">
        <v>3691</v>
      </c>
      <c r="K637" s="1030" t="s">
        <v>110</v>
      </c>
      <c r="L637" s="962" t="s">
        <v>3694</v>
      </c>
      <c r="M637" s="962" t="s">
        <v>3694</v>
      </c>
      <c r="N637" s="962">
        <v>1</v>
      </c>
      <c r="O637" s="962" t="s">
        <v>3695</v>
      </c>
      <c r="P637" s="1030" t="s">
        <v>219</v>
      </c>
      <c r="Q637" s="1030" t="s">
        <v>1709</v>
      </c>
      <c r="R637" s="1028">
        <v>44537</v>
      </c>
      <c r="S637" s="1028">
        <v>44880</v>
      </c>
      <c r="T637" s="1056"/>
      <c r="U637" s="924">
        <f t="shared" si="107"/>
        <v>44880</v>
      </c>
      <c r="V637" s="947"/>
      <c r="W637" s="937"/>
      <c r="X637" s="943"/>
      <c r="Y637" s="1300" t="str">
        <f t="shared" si="108"/>
        <v>Sin Avance</v>
      </c>
      <c r="Z637" s="966"/>
      <c r="AA637" s="940"/>
      <c r="AB637" s="941"/>
      <c r="AC637" s="1033"/>
      <c r="AD637" s="1034"/>
      <c r="AE637" s="1047"/>
      <c r="AF637" s="925" t="str">
        <f t="shared" si="109"/>
        <v>Sin Avance</v>
      </c>
      <c r="AG637" s="1035"/>
      <c r="AH637" s="1034"/>
      <c r="AI637" s="1034"/>
      <c r="AJ637" s="1035"/>
      <c r="AK637" s="940"/>
      <c r="AL637" s="1047"/>
      <c r="AM637" s="925" t="str">
        <f t="shared" si="110"/>
        <v>Sin Avance</v>
      </c>
      <c r="AN637" s="944"/>
      <c r="AO637" s="940"/>
      <c r="AP637" s="941"/>
      <c r="AQ637" s="945"/>
      <c r="AR637" s="946"/>
      <c r="AS637" s="943"/>
      <c r="AT637" s="926" t="str">
        <f t="shared" si="111"/>
        <v>Sin Avance</v>
      </c>
      <c r="AU637" s="947"/>
      <c r="AV637" s="940"/>
      <c r="AW637" s="941"/>
      <c r="AX637" s="948"/>
      <c r="AY637" s="949"/>
      <c r="AZ637" s="943"/>
      <c r="BA637" s="925" t="str">
        <f t="shared" si="112"/>
        <v>Sin Avance</v>
      </c>
      <c r="BB637" s="950"/>
      <c r="BC637" s="937"/>
      <c r="BD637" s="937"/>
      <c r="BE637" s="951"/>
      <c r="BF637" s="946"/>
      <c r="BG637" s="952"/>
      <c r="BH637" s="925" t="str">
        <f t="shared" si="113"/>
        <v>Sin Avance</v>
      </c>
      <c r="BI637" s="953"/>
      <c r="BJ637" s="954"/>
      <c r="BK637" s="949"/>
      <c r="BL637" s="223" t="str">
        <f t="shared" si="116"/>
        <v>Sin Avance</v>
      </c>
      <c r="BM637" s="1034"/>
      <c r="BN637" s="1034"/>
      <c r="BO637" s="1035"/>
      <c r="BP637" s="1034"/>
      <c r="BQ637" s="1034"/>
      <c r="BR637" s="1034"/>
      <c r="BS637" s="928" t="str">
        <f t="shared" si="115"/>
        <v>En Ejecución</v>
      </c>
      <c r="BT637" s="1036"/>
      <c r="BU637" s="1034"/>
    </row>
    <row r="638" spans="1:73" s="958" customFormat="1" ht="69.75" customHeight="1">
      <c r="A638" s="918" t="s">
        <v>131</v>
      </c>
      <c r="B638" s="1057">
        <v>44545</v>
      </c>
      <c r="C638" s="930" t="s">
        <v>305</v>
      </c>
      <c r="D638" s="931" t="s">
        <v>3764</v>
      </c>
      <c r="E638" s="933" t="s">
        <v>3765</v>
      </c>
      <c r="F638" s="918" t="s">
        <v>98</v>
      </c>
      <c r="G638" s="962" t="s">
        <v>1475</v>
      </c>
      <c r="H638" s="962" t="s">
        <v>3766</v>
      </c>
      <c r="I638" s="930">
        <v>1</v>
      </c>
      <c r="J638" s="962" t="s">
        <v>3767</v>
      </c>
      <c r="K638" s="918" t="s">
        <v>110</v>
      </c>
      <c r="L638" s="962" t="s">
        <v>3768</v>
      </c>
      <c r="M638" s="962" t="s">
        <v>3769</v>
      </c>
      <c r="N638" s="962">
        <v>1</v>
      </c>
      <c r="O638" s="962" t="s">
        <v>3769</v>
      </c>
      <c r="P638" s="962" t="s">
        <v>1475</v>
      </c>
      <c r="Q638" s="1058" t="s">
        <v>1480</v>
      </c>
      <c r="R638" s="965">
        <v>44562</v>
      </c>
      <c r="S638" s="965">
        <v>44567</v>
      </c>
      <c r="T638" s="935"/>
      <c r="U638" s="924">
        <f t="shared" si="107"/>
        <v>44567</v>
      </c>
      <c r="V638" s="936">
        <v>44604</v>
      </c>
      <c r="W638" s="937" t="s">
        <v>4035</v>
      </c>
      <c r="X638" s="943">
        <v>1</v>
      </c>
      <c r="Y638" s="1300" t="str">
        <f t="shared" si="108"/>
        <v>Destacado</v>
      </c>
      <c r="Z638" s="966">
        <v>44624</v>
      </c>
      <c r="AA638" s="937" t="s">
        <v>4036</v>
      </c>
      <c r="AB638" s="941" t="s">
        <v>346</v>
      </c>
      <c r="AC638" s="942"/>
      <c r="AD638" s="937"/>
      <c r="AE638" s="943"/>
      <c r="AF638" s="925" t="str">
        <f t="shared" si="109"/>
        <v>Sin Avance</v>
      </c>
      <c r="AG638" s="936"/>
      <c r="AH638" s="937"/>
      <c r="AI638" s="925"/>
      <c r="AJ638" s="942"/>
      <c r="AK638" s="940"/>
      <c r="AL638" s="943"/>
      <c r="AM638" s="925" t="str">
        <f t="shared" si="110"/>
        <v>Sin Avance</v>
      </c>
      <c r="AN638" s="944"/>
      <c r="AO638" s="940"/>
      <c r="AP638" s="941"/>
      <c r="AQ638" s="945"/>
      <c r="AR638" s="946"/>
      <c r="AS638" s="943"/>
      <c r="AT638" s="926" t="str">
        <f t="shared" si="111"/>
        <v>Sin Avance</v>
      </c>
      <c r="AU638" s="947"/>
      <c r="AV638" s="940"/>
      <c r="AW638" s="941"/>
      <c r="AX638" s="948"/>
      <c r="AY638" s="949"/>
      <c r="AZ638" s="943"/>
      <c r="BA638" s="925" t="str">
        <f t="shared" si="112"/>
        <v>Sin Avance</v>
      </c>
      <c r="BB638" s="950"/>
      <c r="BC638" s="937"/>
      <c r="BD638" s="937"/>
      <c r="BE638" s="951"/>
      <c r="BF638" s="946"/>
      <c r="BG638" s="952"/>
      <c r="BH638" s="925" t="str">
        <f t="shared" si="113"/>
        <v>Sin Avance</v>
      </c>
      <c r="BI638" s="953"/>
      <c r="BJ638" s="954"/>
      <c r="BK638" s="949"/>
      <c r="BL638" s="927">
        <f t="shared" si="116"/>
        <v>1</v>
      </c>
      <c r="BM638" s="1034"/>
      <c r="BN638" s="1034"/>
      <c r="BO638" s="950"/>
      <c r="BP638" s="955"/>
      <c r="BQ638" s="954"/>
      <c r="BR638" s="954"/>
      <c r="BS638" s="928" t="str">
        <f t="shared" si="115"/>
        <v/>
      </c>
      <c r="BT638" s="1036"/>
      <c r="BU638" s="955"/>
    </row>
    <row r="639" spans="1:73" s="958" customFormat="1" ht="41.25" customHeight="1">
      <c r="A639" s="918" t="s">
        <v>131</v>
      </c>
      <c r="B639" s="1057">
        <v>44545</v>
      </c>
      <c r="C639" s="930" t="s">
        <v>3770</v>
      </c>
      <c r="D639" s="931" t="s">
        <v>3764</v>
      </c>
      <c r="E639" s="932" t="s">
        <v>3771</v>
      </c>
      <c r="F639" s="918" t="s">
        <v>98</v>
      </c>
      <c r="G639" s="933" t="s">
        <v>3772</v>
      </c>
      <c r="H639" s="933" t="s">
        <v>3773</v>
      </c>
      <c r="I639" s="930">
        <v>1</v>
      </c>
      <c r="J639" s="932" t="s">
        <v>3774</v>
      </c>
      <c r="K639" s="918" t="s">
        <v>110</v>
      </c>
      <c r="L639" s="933" t="s">
        <v>3775</v>
      </c>
      <c r="M639" s="933" t="s">
        <v>3776</v>
      </c>
      <c r="N639" s="933">
        <v>4</v>
      </c>
      <c r="O639" s="933" t="s">
        <v>3776</v>
      </c>
      <c r="P639" s="933" t="s">
        <v>3772</v>
      </c>
      <c r="Q639" s="933" t="s">
        <v>3772</v>
      </c>
      <c r="R639" s="965">
        <v>44546</v>
      </c>
      <c r="S639" s="965">
        <v>44910</v>
      </c>
      <c r="T639" s="935"/>
      <c r="U639" s="924">
        <f t="shared" si="107"/>
        <v>44910</v>
      </c>
      <c r="V639" s="1059">
        <v>44627</v>
      </c>
      <c r="W639" s="1060" t="s">
        <v>4110</v>
      </c>
      <c r="X639" s="1061">
        <v>0.25</v>
      </c>
      <c r="Y639" s="1300" t="str">
        <f t="shared" si="108"/>
        <v>No Satisfactorio</v>
      </c>
      <c r="Z639" s="966"/>
      <c r="AA639" s="940"/>
      <c r="AB639" s="941"/>
      <c r="AC639" s="942"/>
      <c r="AD639" s="937"/>
      <c r="AE639" s="943"/>
      <c r="AF639" s="925" t="str">
        <f t="shared" si="109"/>
        <v>Sin Avance</v>
      </c>
      <c r="AG639" s="936"/>
      <c r="AH639" s="937"/>
      <c r="AI639" s="925"/>
      <c r="AJ639" s="942"/>
      <c r="AK639" s="940"/>
      <c r="AL639" s="943"/>
      <c r="AM639" s="925" t="str">
        <f t="shared" si="110"/>
        <v>Sin Avance</v>
      </c>
      <c r="AN639" s="944"/>
      <c r="AO639" s="940"/>
      <c r="AP639" s="941"/>
      <c r="AQ639" s="945"/>
      <c r="AR639" s="946"/>
      <c r="AS639" s="943"/>
      <c r="AT639" s="926" t="str">
        <f t="shared" si="111"/>
        <v>Sin Avance</v>
      </c>
      <c r="AU639" s="947"/>
      <c r="AV639" s="940"/>
      <c r="AW639" s="941"/>
      <c r="AX639" s="948"/>
      <c r="AY639" s="949"/>
      <c r="AZ639" s="943"/>
      <c r="BA639" s="925" t="str">
        <f t="shared" si="112"/>
        <v>Sin Avance</v>
      </c>
      <c r="BB639" s="950"/>
      <c r="BC639" s="937"/>
      <c r="BD639" s="937"/>
      <c r="BE639" s="951"/>
      <c r="BF639" s="946"/>
      <c r="BG639" s="952"/>
      <c r="BH639" s="925" t="str">
        <f t="shared" si="113"/>
        <v>Sin Avance</v>
      </c>
      <c r="BI639" s="953"/>
      <c r="BJ639" s="954"/>
      <c r="BK639" s="949"/>
      <c r="BL639" s="927">
        <f t="shared" si="116"/>
        <v>0.25</v>
      </c>
      <c r="BM639" s="1034"/>
      <c r="BN639" s="1034"/>
      <c r="BO639" s="950"/>
      <c r="BP639" s="955"/>
      <c r="BQ639" s="1034"/>
      <c r="BR639" s="1034"/>
      <c r="BS639" s="928" t="str">
        <f t="shared" si="115"/>
        <v>En Ejecución</v>
      </c>
      <c r="BT639" s="1036"/>
      <c r="BU639" s="955"/>
    </row>
    <row r="640" spans="1:73" s="958" customFormat="1" ht="41.25" customHeight="1">
      <c r="A640" s="918" t="s">
        <v>131</v>
      </c>
      <c r="B640" s="1057">
        <v>44545</v>
      </c>
      <c r="C640" s="930" t="s">
        <v>3777</v>
      </c>
      <c r="D640" s="931" t="s">
        <v>3764</v>
      </c>
      <c r="E640" s="932" t="s">
        <v>3778</v>
      </c>
      <c r="F640" s="918" t="s">
        <v>98</v>
      </c>
      <c r="G640" s="962" t="s">
        <v>3779</v>
      </c>
      <c r="H640" s="962" t="s">
        <v>3780</v>
      </c>
      <c r="I640" s="968">
        <v>1</v>
      </c>
      <c r="J640" s="1062" t="s">
        <v>3781</v>
      </c>
      <c r="K640" s="918" t="s">
        <v>110</v>
      </c>
      <c r="L640" s="962" t="s">
        <v>3782</v>
      </c>
      <c r="M640" s="962" t="s">
        <v>3783</v>
      </c>
      <c r="N640" s="1063">
        <v>0.85</v>
      </c>
      <c r="O640" s="962" t="s">
        <v>3783</v>
      </c>
      <c r="P640" s="962" t="s">
        <v>3779</v>
      </c>
      <c r="Q640" s="962" t="s">
        <v>3779</v>
      </c>
      <c r="R640" s="965">
        <v>44546</v>
      </c>
      <c r="S640" s="965">
        <v>44910</v>
      </c>
      <c r="T640" s="935"/>
      <c r="U640" s="924">
        <f t="shared" si="107"/>
        <v>44910</v>
      </c>
      <c r="V640" s="1059">
        <v>44627</v>
      </c>
      <c r="W640" s="1060" t="s">
        <v>4111</v>
      </c>
      <c r="X640" s="1061">
        <v>0</v>
      </c>
      <c r="Y640" s="1300" t="str">
        <f t="shared" si="108"/>
        <v>No Satisfactorio</v>
      </c>
      <c r="Z640" s="966"/>
      <c r="AA640" s="940"/>
      <c r="AB640" s="941"/>
      <c r="AC640" s="942"/>
      <c r="AD640" s="937"/>
      <c r="AE640" s="943"/>
      <c r="AF640" s="925" t="str">
        <f t="shared" si="109"/>
        <v>Sin Avance</v>
      </c>
      <c r="AG640" s="936"/>
      <c r="AH640" s="937"/>
      <c r="AI640" s="925"/>
      <c r="AJ640" s="942"/>
      <c r="AK640" s="940"/>
      <c r="AL640" s="943"/>
      <c r="AM640" s="925" t="str">
        <f t="shared" si="110"/>
        <v>Sin Avance</v>
      </c>
      <c r="AN640" s="944"/>
      <c r="AO640" s="940"/>
      <c r="AP640" s="941"/>
      <c r="AQ640" s="945"/>
      <c r="AR640" s="946"/>
      <c r="AS640" s="943"/>
      <c r="AT640" s="926" t="str">
        <f t="shared" si="111"/>
        <v>Sin Avance</v>
      </c>
      <c r="AU640" s="947"/>
      <c r="AV640" s="940"/>
      <c r="AW640" s="941"/>
      <c r="AX640" s="948"/>
      <c r="AY640" s="949"/>
      <c r="AZ640" s="943"/>
      <c r="BA640" s="925" t="str">
        <f t="shared" si="112"/>
        <v>Sin Avance</v>
      </c>
      <c r="BB640" s="950"/>
      <c r="BC640" s="937"/>
      <c r="BD640" s="937"/>
      <c r="BE640" s="951"/>
      <c r="BF640" s="946"/>
      <c r="BG640" s="952"/>
      <c r="BH640" s="925" t="str">
        <f t="shared" si="113"/>
        <v>Sin Avance</v>
      </c>
      <c r="BI640" s="953"/>
      <c r="BJ640" s="954"/>
      <c r="BK640" s="949"/>
      <c r="BL640" s="927">
        <f t="shared" si="116"/>
        <v>0</v>
      </c>
      <c r="BM640" s="1034"/>
      <c r="BN640" s="1034"/>
      <c r="BO640" s="950"/>
      <c r="BP640" s="955"/>
      <c r="BQ640" s="1034"/>
      <c r="BR640" s="1034"/>
      <c r="BS640" s="928" t="str">
        <f t="shared" si="115"/>
        <v>En Ejecución</v>
      </c>
      <c r="BT640" s="1036"/>
      <c r="BU640" s="955"/>
    </row>
    <row r="641" spans="1:78" s="1274" customFormat="1" ht="41.25" customHeight="1">
      <c r="A641" s="1388" t="s">
        <v>131</v>
      </c>
      <c r="B641" s="1411">
        <v>44545</v>
      </c>
      <c r="C641" s="1390" t="s">
        <v>3784</v>
      </c>
      <c r="D641" s="1274" t="s">
        <v>3764</v>
      </c>
      <c r="E641" s="1412" t="s">
        <v>3785</v>
      </c>
      <c r="F641" s="1388" t="s">
        <v>98</v>
      </c>
      <c r="G641" s="1413" t="s">
        <v>3786</v>
      </c>
      <c r="H641" s="1413" t="s">
        <v>4690</v>
      </c>
      <c r="I641" s="1414">
        <v>1</v>
      </c>
      <c r="J641" s="1413" t="s">
        <v>3787</v>
      </c>
      <c r="K641" s="1388" t="s">
        <v>110</v>
      </c>
      <c r="L641" s="1413" t="s">
        <v>3788</v>
      </c>
      <c r="M641" s="1413" t="s">
        <v>3789</v>
      </c>
      <c r="N641" s="1412">
        <v>1</v>
      </c>
      <c r="O641" s="1413" t="s">
        <v>3789</v>
      </c>
      <c r="P641" s="1413" t="s">
        <v>3786</v>
      </c>
      <c r="Q641" s="1413" t="s">
        <v>3786</v>
      </c>
      <c r="R641" s="1415">
        <v>44546</v>
      </c>
      <c r="S641" s="1415">
        <v>44910</v>
      </c>
      <c r="T641" s="1257"/>
      <c r="U641" s="1398">
        <f t="shared" si="107"/>
        <v>44910</v>
      </c>
      <c r="V641" s="1405">
        <v>44663</v>
      </c>
      <c r="W641" s="1416" t="s">
        <v>4691</v>
      </c>
      <c r="X641" s="1260">
        <v>0.75</v>
      </c>
      <c r="Y641" s="1259" t="str">
        <f t="shared" si="108"/>
        <v>No Satisfactorio</v>
      </c>
      <c r="Z641" s="1402">
        <v>44721</v>
      </c>
      <c r="AA641" s="1262" t="s">
        <v>4692</v>
      </c>
      <c r="AB641" s="1262" t="s">
        <v>346</v>
      </c>
      <c r="AC641" s="1405"/>
      <c r="AD641" s="1259"/>
      <c r="AE641" s="1260"/>
      <c r="AF641" s="1404" t="str">
        <f t="shared" si="109"/>
        <v>Sin Avance</v>
      </c>
      <c r="AG641" s="1405"/>
      <c r="AH641" s="1259"/>
      <c r="AI641" s="1259"/>
      <c r="AJ641" s="1405"/>
      <c r="AK641" s="1262"/>
      <c r="AL641" s="1260"/>
      <c r="AM641" s="1259" t="str">
        <f t="shared" si="110"/>
        <v>Sin Avance</v>
      </c>
      <c r="AN641" s="1262"/>
      <c r="AO641" s="1262"/>
      <c r="AP641" s="1262"/>
      <c r="AQ641" s="1262"/>
      <c r="AR641" s="1265"/>
      <c r="AS641" s="1260"/>
      <c r="AT641" s="1404" t="str">
        <f t="shared" si="111"/>
        <v>Sin Avance</v>
      </c>
      <c r="AU641" s="1405"/>
      <c r="AV641" s="1262"/>
      <c r="AW641" s="1262"/>
      <c r="AX641" s="1259"/>
      <c r="AY641" s="1265"/>
      <c r="AZ641" s="1260"/>
      <c r="BA641" s="1259" t="str">
        <f t="shared" si="112"/>
        <v>Sin Avance</v>
      </c>
      <c r="BB641" s="1259"/>
      <c r="BC641" s="1259"/>
      <c r="BD641" s="1259"/>
      <c r="BE641" s="1265"/>
      <c r="BF641" s="1265"/>
      <c r="BG641" s="1269"/>
      <c r="BH641" s="1259" t="str">
        <f t="shared" si="113"/>
        <v>Sin Avance</v>
      </c>
      <c r="BI641" s="1271"/>
      <c r="BJ641" s="1271"/>
      <c r="BK641" s="1265"/>
      <c r="BL641" s="1417">
        <f t="shared" si="116"/>
        <v>0.75</v>
      </c>
      <c r="BM641" s="1418"/>
      <c r="BN641" s="1418"/>
      <c r="BO641" s="1259"/>
      <c r="BP641" s="1262"/>
      <c r="BQ641" s="1418"/>
      <c r="BR641" s="1418"/>
      <c r="BS641" s="1407" t="str">
        <f t="shared" si="115"/>
        <v>En Ejecución</v>
      </c>
      <c r="BT641" s="1419"/>
      <c r="BU641" s="1272"/>
      <c r="BV641" s="1408"/>
      <c r="BZ641" s="725"/>
    </row>
    <row r="642" spans="1:78" s="1274" customFormat="1" ht="41.25" customHeight="1">
      <c r="A642" s="1388" t="s">
        <v>131</v>
      </c>
      <c r="B642" s="1411">
        <v>44545</v>
      </c>
      <c r="C642" s="1390" t="s">
        <v>3790</v>
      </c>
      <c r="D642" s="1274" t="s">
        <v>3764</v>
      </c>
      <c r="E642" s="1412" t="s">
        <v>3791</v>
      </c>
      <c r="F642" s="1388" t="s">
        <v>98</v>
      </c>
      <c r="G642" s="1413" t="s">
        <v>3786</v>
      </c>
      <c r="H642" s="1413" t="s">
        <v>3792</v>
      </c>
      <c r="I642" s="1414">
        <v>1</v>
      </c>
      <c r="J642" s="1413" t="s">
        <v>3793</v>
      </c>
      <c r="K642" s="1388" t="s">
        <v>110</v>
      </c>
      <c r="L642" s="1413" t="s">
        <v>3794</v>
      </c>
      <c r="M642" s="1392" t="s">
        <v>3795</v>
      </c>
      <c r="N642" s="1420">
        <v>0.5</v>
      </c>
      <c r="O642" s="1392" t="s">
        <v>3795</v>
      </c>
      <c r="P642" s="1413" t="s">
        <v>3786</v>
      </c>
      <c r="Q642" s="1413" t="s">
        <v>3786</v>
      </c>
      <c r="R642" s="1415">
        <v>44546</v>
      </c>
      <c r="S642" s="1415">
        <v>44910</v>
      </c>
      <c r="T642" s="1257"/>
      <c r="U642" s="1398">
        <f t="shared" si="107"/>
        <v>44910</v>
      </c>
      <c r="V642" s="1405">
        <v>44697</v>
      </c>
      <c r="W642" s="1416" t="s">
        <v>4249</v>
      </c>
      <c r="X642" s="1260">
        <v>1</v>
      </c>
      <c r="Y642" s="1259" t="str">
        <f t="shared" si="108"/>
        <v>Destacado</v>
      </c>
      <c r="Z642" s="1402">
        <v>44721</v>
      </c>
      <c r="AA642" s="1262" t="s">
        <v>4693</v>
      </c>
      <c r="AB642" s="1262" t="s">
        <v>346</v>
      </c>
      <c r="AC642" s="1405"/>
      <c r="AD642" s="1259"/>
      <c r="AE642" s="1260"/>
      <c r="AF642" s="1404" t="str">
        <f t="shared" si="109"/>
        <v>Sin Avance</v>
      </c>
      <c r="AG642" s="1405"/>
      <c r="AH642" s="1259"/>
      <c r="AI642" s="1259"/>
      <c r="AJ642" s="1405"/>
      <c r="AK642" s="1262"/>
      <c r="AL642" s="1260"/>
      <c r="AM642" s="1259" t="str">
        <f t="shared" si="110"/>
        <v>Sin Avance</v>
      </c>
      <c r="AN642" s="1262"/>
      <c r="AO642" s="1262"/>
      <c r="AP642" s="1262"/>
      <c r="AQ642" s="1262"/>
      <c r="AR642" s="1265"/>
      <c r="AS642" s="1260"/>
      <c r="AT642" s="1404" t="str">
        <f t="shared" si="111"/>
        <v>Sin Avance</v>
      </c>
      <c r="AU642" s="1405"/>
      <c r="AV642" s="1262"/>
      <c r="AW642" s="1262"/>
      <c r="AX642" s="1259"/>
      <c r="AY642" s="1265"/>
      <c r="AZ642" s="1260"/>
      <c r="BA642" s="1259" t="str">
        <f t="shared" si="112"/>
        <v>Sin Avance</v>
      </c>
      <c r="BB642" s="1259"/>
      <c r="BC642" s="1259"/>
      <c r="BD642" s="1259"/>
      <c r="BE642" s="1265"/>
      <c r="BF642" s="1265"/>
      <c r="BG642" s="1269"/>
      <c r="BH642" s="1259" t="str">
        <f t="shared" si="113"/>
        <v>Sin Avance</v>
      </c>
      <c r="BI642" s="1271"/>
      <c r="BJ642" s="1271"/>
      <c r="BK642" s="1265"/>
      <c r="BL642" s="1417">
        <f t="shared" si="116"/>
        <v>1</v>
      </c>
      <c r="BM642" s="1418"/>
      <c r="BN642" s="1418"/>
      <c r="BO642" s="1259"/>
      <c r="BP642" s="1262"/>
      <c r="BQ642" s="1418"/>
      <c r="BR642" s="1418"/>
      <c r="BS642" s="1407" t="str">
        <f t="shared" si="115"/>
        <v/>
      </c>
      <c r="BT642" s="1419"/>
      <c r="BU642" s="1272"/>
      <c r="BV642" s="1408"/>
      <c r="BZ642" s="725"/>
    </row>
    <row r="643" spans="1:78" s="1129" customFormat="1" ht="41.25" customHeight="1">
      <c r="A643" s="778" t="s">
        <v>131</v>
      </c>
      <c r="B643" s="1292">
        <v>44545</v>
      </c>
      <c r="C643" s="1247" t="s">
        <v>3796</v>
      </c>
      <c r="D643" s="1108" t="s">
        <v>3764</v>
      </c>
      <c r="E643" s="1252" t="s">
        <v>3797</v>
      </c>
      <c r="F643" s="778" t="s">
        <v>98</v>
      </c>
      <c r="G643" s="1248" t="s">
        <v>3798</v>
      </c>
      <c r="H643" s="1252" t="s">
        <v>3799</v>
      </c>
      <c r="I643" s="1252">
        <v>1</v>
      </c>
      <c r="J643" s="1252" t="s">
        <v>3800</v>
      </c>
      <c r="K643" s="778" t="s">
        <v>110</v>
      </c>
      <c r="L643" s="1252" t="s">
        <v>3801</v>
      </c>
      <c r="M643" s="1252" t="s">
        <v>3802</v>
      </c>
      <c r="N643" s="1293">
        <v>1</v>
      </c>
      <c r="O643" s="1252" t="s">
        <v>3802</v>
      </c>
      <c r="P643" s="1248" t="s">
        <v>3798</v>
      </c>
      <c r="Q643" s="1248" t="s">
        <v>3798</v>
      </c>
      <c r="R643" s="1295">
        <v>44546</v>
      </c>
      <c r="S643" s="1295">
        <v>44742</v>
      </c>
      <c r="T643" s="783"/>
      <c r="U643" s="1193">
        <f t="shared" si="107"/>
        <v>44742</v>
      </c>
      <c r="V643" s="1113">
        <v>44715</v>
      </c>
      <c r="W643" s="1116" t="s">
        <v>4250</v>
      </c>
      <c r="X643" s="1119">
        <v>1</v>
      </c>
      <c r="Y643" s="1321" t="str">
        <f t="shared" si="108"/>
        <v>Destacado</v>
      </c>
      <c r="Z643" s="1118"/>
      <c r="AA643" s="1117"/>
      <c r="AB643" s="1117"/>
      <c r="AC643" s="1113"/>
      <c r="AD643" s="1116"/>
      <c r="AE643" s="1119"/>
      <c r="AF643" s="1322" t="str">
        <f t="shared" si="109"/>
        <v>Sin Avance</v>
      </c>
      <c r="AG643" s="1113"/>
      <c r="AH643" s="1116"/>
      <c r="AI643" s="1116"/>
      <c r="AJ643" s="1113"/>
      <c r="AK643" s="1117"/>
      <c r="AL643" s="1119"/>
      <c r="AM643" s="1116" t="str">
        <f t="shared" si="110"/>
        <v>Sin Avance</v>
      </c>
      <c r="AN643" s="1117"/>
      <c r="AO643" s="1117"/>
      <c r="AP643" s="1117"/>
      <c r="AQ643" s="1117"/>
      <c r="AR643" s="1114"/>
      <c r="AS643" s="1119"/>
      <c r="AT643" s="1120" t="str">
        <f t="shared" si="111"/>
        <v>Sin Avance</v>
      </c>
      <c r="AU643" s="1113"/>
      <c r="AV643" s="1117"/>
      <c r="AW643" s="1117"/>
      <c r="AX643" s="1116"/>
      <c r="AY643" s="1114"/>
      <c r="AZ643" s="1119"/>
      <c r="BA643" s="1116" t="str">
        <f t="shared" si="112"/>
        <v>Sin Avance</v>
      </c>
      <c r="BB643" s="1116"/>
      <c r="BC643" s="1116"/>
      <c r="BD643" s="1116"/>
      <c r="BE643" s="1114"/>
      <c r="BF643" s="1114"/>
      <c r="BG643" s="1121"/>
      <c r="BH643" s="1116" t="str">
        <f t="shared" si="113"/>
        <v>Sin Avance</v>
      </c>
      <c r="BI643" s="1122"/>
      <c r="BJ643" s="1122"/>
      <c r="BK643" s="1114"/>
      <c r="BL643" s="1135">
        <f t="shared" si="116"/>
        <v>1</v>
      </c>
      <c r="BM643" s="1294"/>
      <c r="BN643" s="1294"/>
      <c r="BO643" s="1116"/>
      <c r="BP643" s="1117"/>
      <c r="BQ643" s="1294"/>
      <c r="BR643" s="1294"/>
      <c r="BS643" s="1125" t="str">
        <f t="shared" si="115"/>
        <v/>
      </c>
      <c r="BT643" s="1124"/>
      <c r="BU643" s="1127"/>
      <c r="BV643" s="1128"/>
      <c r="BZ643" s="725"/>
    </row>
    <row r="644" spans="1:78" s="958" customFormat="1" ht="41.25" customHeight="1">
      <c r="A644" s="918" t="s">
        <v>131</v>
      </c>
      <c r="B644" s="1057">
        <v>44545</v>
      </c>
      <c r="C644" s="930" t="s">
        <v>3803</v>
      </c>
      <c r="D644" s="931" t="s">
        <v>3764</v>
      </c>
      <c r="E644" s="933" t="s">
        <v>3804</v>
      </c>
      <c r="F644" s="918" t="s">
        <v>98</v>
      </c>
      <c r="G644" s="962" t="s">
        <v>113</v>
      </c>
      <c r="H644" s="962" t="s">
        <v>3805</v>
      </c>
      <c r="I644" s="968">
        <v>1</v>
      </c>
      <c r="J644" s="962" t="s">
        <v>3806</v>
      </c>
      <c r="K644" s="918" t="s">
        <v>110</v>
      </c>
      <c r="L644" s="962" t="s">
        <v>3807</v>
      </c>
      <c r="M644" s="962" t="s">
        <v>3808</v>
      </c>
      <c r="N644" s="933">
        <v>1</v>
      </c>
      <c r="O644" s="962" t="s">
        <v>3808</v>
      </c>
      <c r="P644" s="962" t="s">
        <v>113</v>
      </c>
      <c r="Q644" s="962" t="s">
        <v>113</v>
      </c>
      <c r="R644" s="965">
        <v>44546</v>
      </c>
      <c r="S644" s="965">
        <v>44773</v>
      </c>
      <c r="T644" s="935"/>
      <c r="U644" s="924">
        <f t="shared" si="107"/>
        <v>44773</v>
      </c>
      <c r="V644" s="947"/>
      <c r="W644" s="937"/>
      <c r="X644" s="943"/>
      <c r="Y644" s="1300" t="str">
        <f t="shared" si="108"/>
        <v>Sin Avance</v>
      </c>
      <c r="Z644" s="966"/>
      <c r="AA644" s="940"/>
      <c r="AB644" s="941"/>
      <c r="AC644" s="942"/>
      <c r="AD644" s="937"/>
      <c r="AE644" s="943"/>
      <c r="AF644" s="925" t="str">
        <f t="shared" si="109"/>
        <v>Sin Avance</v>
      </c>
      <c r="AG644" s="936"/>
      <c r="AH644" s="937"/>
      <c r="AI644" s="925"/>
      <c r="AJ644" s="942"/>
      <c r="AK644" s="940"/>
      <c r="AL644" s="943"/>
      <c r="AM644" s="925" t="str">
        <f t="shared" si="110"/>
        <v>Sin Avance</v>
      </c>
      <c r="AN644" s="944"/>
      <c r="AO644" s="940"/>
      <c r="AP644" s="941"/>
      <c r="AQ644" s="945"/>
      <c r="AR644" s="946"/>
      <c r="AS644" s="943"/>
      <c r="AT644" s="926" t="str">
        <f t="shared" si="111"/>
        <v>Sin Avance</v>
      </c>
      <c r="AU644" s="947"/>
      <c r="AV644" s="940"/>
      <c r="AW644" s="941"/>
      <c r="AX644" s="948"/>
      <c r="AY644" s="949"/>
      <c r="AZ644" s="943"/>
      <c r="BA644" s="925" t="str">
        <f t="shared" si="112"/>
        <v>Sin Avance</v>
      </c>
      <c r="BB644" s="950"/>
      <c r="BC644" s="937"/>
      <c r="BD644" s="937"/>
      <c r="BE644" s="951"/>
      <c r="BF644" s="946"/>
      <c r="BG644" s="952"/>
      <c r="BH644" s="925" t="str">
        <f t="shared" si="113"/>
        <v>Sin Avance</v>
      </c>
      <c r="BI644" s="953"/>
      <c r="BJ644" s="954"/>
      <c r="BK644" s="949"/>
      <c r="BL644" s="223" t="str">
        <f t="shared" si="116"/>
        <v>Sin Avance</v>
      </c>
      <c r="BM644" s="1034"/>
      <c r="BN644" s="1034"/>
      <c r="BO644" s="950"/>
      <c r="BP644" s="955"/>
      <c r="BQ644" s="953"/>
      <c r="BR644" s="1034"/>
      <c r="BS644" s="928" t="str">
        <f t="shared" si="115"/>
        <v>En Ejecución</v>
      </c>
      <c r="BT644" s="1036"/>
      <c r="BU644" s="955"/>
    </row>
    <row r="645" spans="1:78" s="958" customFormat="1" ht="41.25" customHeight="1">
      <c r="A645" s="918" t="s">
        <v>131</v>
      </c>
      <c r="B645" s="1057">
        <v>44545</v>
      </c>
      <c r="C645" s="930" t="s">
        <v>3809</v>
      </c>
      <c r="D645" s="931" t="s">
        <v>3764</v>
      </c>
      <c r="E645" s="933" t="s">
        <v>3810</v>
      </c>
      <c r="F645" s="918" t="s">
        <v>98</v>
      </c>
      <c r="G645" s="962" t="s">
        <v>2796</v>
      </c>
      <c r="H645" s="962" t="s">
        <v>3811</v>
      </c>
      <c r="I645" s="968">
        <v>1</v>
      </c>
      <c r="J645" s="962" t="s">
        <v>3812</v>
      </c>
      <c r="K645" s="918" t="s">
        <v>110</v>
      </c>
      <c r="L645" s="962" t="s">
        <v>3813</v>
      </c>
      <c r="M645" s="962" t="s">
        <v>3814</v>
      </c>
      <c r="N645" s="933">
        <v>1</v>
      </c>
      <c r="O645" s="962" t="s">
        <v>3814</v>
      </c>
      <c r="P645" s="962" t="s">
        <v>2796</v>
      </c>
      <c r="Q645" s="922" t="s">
        <v>114</v>
      </c>
      <c r="R645" s="965">
        <v>44546</v>
      </c>
      <c r="S645" s="965">
        <v>44742</v>
      </c>
      <c r="T645" s="935"/>
      <c r="U645" s="924">
        <f t="shared" si="107"/>
        <v>44742</v>
      </c>
      <c r="V645" s="947"/>
      <c r="W645" s="937"/>
      <c r="X645" s="943"/>
      <c r="Y645" s="1300" t="str">
        <f t="shared" si="108"/>
        <v>Sin Avance</v>
      </c>
      <c r="Z645" s="966"/>
      <c r="AA645" s="940"/>
      <c r="AB645" s="941"/>
      <c r="AC645" s="942"/>
      <c r="AD645" s="937"/>
      <c r="AE645" s="943"/>
      <c r="AF645" s="925" t="str">
        <f t="shared" si="109"/>
        <v>Sin Avance</v>
      </c>
      <c r="AG645" s="936"/>
      <c r="AH645" s="937"/>
      <c r="AI645" s="925"/>
      <c r="AJ645" s="942"/>
      <c r="AK645" s="940"/>
      <c r="AL645" s="943"/>
      <c r="AM645" s="925" t="str">
        <f t="shared" si="110"/>
        <v>Sin Avance</v>
      </c>
      <c r="AN645" s="944"/>
      <c r="AO645" s="940"/>
      <c r="AP645" s="941"/>
      <c r="AQ645" s="945"/>
      <c r="AR645" s="946"/>
      <c r="AS645" s="943"/>
      <c r="AT645" s="926" t="str">
        <f t="shared" si="111"/>
        <v>Sin Avance</v>
      </c>
      <c r="AU645" s="947"/>
      <c r="AV645" s="940"/>
      <c r="AW645" s="941"/>
      <c r="AX645" s="948"/>
      <c r="AY645" s="949"/>
      <c r="AZ645" s="943"/>
      <c r="BA645" s="925" t="str">
        <f t="shared" si="112"/>
        <v>Sin Avance</v>
      </c>
      <c r="BB645" s="950"/>
      <c r="BC645" s="937"/>
      <c r="BD645" s="937"/>
      <c r="BE645" s="951"/>
      <c r="BF645" s="946"/>
      <c r="BG645" s="952"/>
      <c r="BH645" s="925" t="str">
        <f t="shared" si="113"/>
        <v>Sin Avance</v>
      </c>
      <c r="BI645" s="953"/>
      <c r="BJ645" s="954"/>
      <c r="BK645" s="949"/>
      <c r="BL645" s="223" t="str">
        <f t="shared" si="116"/>
        <v>Sin Avance</v>
      </c>
      <c r="BM645" s="1034"/>
      <c r="BN645" s="1034"/>
      <c r="BO645" s="950"/>
      <c r="BP645" s="955"/>
      <c r="BQ645" s="953"/>
      <c r="BR645" s="1034"/>
      <c r="BS645" s="928" t="str">
        <f t="shared" si="115"/>
        <v>En Ejecución</v>
      </c>
      <c r="BT645" s="1036"/>
      <c r="BU645" s="955"/>
    </row>
    <row r="646" spans="1:78" s="1129" customFormat="1" ht="41.25" customHeight="1">
      <c r="A646" s="778" t="s">
        <v>131</v>
      </c>
      <c r="B646" s="1292">
        <v>44545</v>
      </c>
      <c r="C646" s="1247" t="s">
        <v>3809</v>
      </c>
      <c r="D646" s="1108" t="s">
        <v>3764</v>
      </c>
      <c r="E646" s="1252" t="s">
        <v>3810</v>
      </c>
      <c r="F646" s="778" t="s">
        <v>98</v>
      </c>
      <c r="G646" s="779" t="s">
        <v>3815</v>
      </c>
      <c r="H646" s="1248" t="s">
        <v>3811</v>
      </c>
      <c r="I646" s="1250">
        <v>2</v>
      </c>
      <c r="J646" s="1248" t="s">
        <v>3816</v>
      </c>
      <c r="K646" s="778" t="s">
        <v>110</v>
      </c>
      <c r="L646" s="1248" t="s">
        <v>3817</v>
      </c>
      <c r="M646" s="1248" t="s">
        <v>3818</v>
      </c>
      <c r="N646" s="1252">
        <v>1</v>
      </c>
      <c r="O646" s="1248" t="s">
        <v>3818</v>
      </c>
      <c r="P646" s="779" t="s">
        <v>3815</v>
      </c>
      <c r="Q646" s="779" t="s">
        <v>3815</v>
      </c>
      <c r="R646" s="1295">
        <v>44546</v>
      </c>
      <c r="S646" s="1295">
        <v>44742</v>
      </c>
      <c r="T646" s="783"/>
      <c r="U646" s="1193">
        <f t="shared" si="107"/>
        <v>44742</v>
      </c>
      <c r="V646" s="1113">
        <v>44714</v>
      </c>
      <c r="W646" s="1116" t="s">
        <v>4251</v>
      </c>
      <c r="X646" s="1119">
        <v>1</v>
      </c>
      <c r="Y646" s="1321" t="str">
        <f t="shared" si="108"/>
        <v>Destacado</v>
      </c>
      <c r="Z646" s="1118"/>
      <c r="AA646" s="1117"/>
      <c r="AB646" s="1117"/>
      <c r="AC646" s="1113"/>
      <c r="AD646" s="1116"/>
      <c r="AE646" s="1119"/>
      <c r="AF646" s="1322" t="str">
        <f t="shared" si="109"/>
        <v>Sin Avance</v>
      </c>
      <c r="AG646" s="1113"/>
      <c r="AH646" s="1116"/>
      <c r="AI646" s="1116"/>
      <c r="AJ646" s="1113"/>
      <c r="AK646" s="1117"/>
      <c r="AL646" s="1119"/>
      <c r="AM646" s="1116" t="str">
        <f t="shared" si="110"/>
        <v>Sin Avance</v>
      </c>
      <c r="AN646" s="1117"/>
      <c r="AO646" s="1117"/>
      <c r="AP646" s="1117"/>
      <c r="AQ646" s="1117"/>
      <c r="AR646" s="1114"/>
      <c r="AS646" s="1119"/>
      <c r="AT646" s="1120" t="str">
        <f t="shared" si="111"/>
        <v>Sin Avance</v>
      </c>
      <c r="AU646" s="1113"/>
      <c r="AV646" s="1117"/>
      <c r="AW646" s="1117"/>
      <c r="AX646" s="1116"/>
      <c r="AY646" s="1114"/>
      <c r="AZ646" s="1119"/>
      <c r="BA646" s="1116" t="str">
        <f t="shared" si="112"/>
        <v>Sin Avance</v>
      </c>
      <c r="BB646" s="1116"/>
      <c r="BC646" s="1116"/>
      <c r="BD646" s="1116"/>
      <c r="BE646" s="1114"/>
      <c r="BF646" s="1114"/>
      <c r="BG646" s="1121"/>
      <c r="BH646" s="1116" t="str">
        <f t="shared" si="113"/>
        <v>Sin Avance</v>
      </c>
      <c r="BI646" s="1122"/>
      <c r="BJ646" s="1122"/>
      <c r="BK646" s="1114"/>
      <c r="BL646" s="1135">
        <f t="shared" si="116"/>
        <v>1</v>
      </c>
      <c r="BM646" s="1294"/>
      <c r="BN646" s="1294"/>
      <c r="BO646" s="1116"/>
      <c r="BP646" s="1117"/>
      <c r="BQ646" s="1122"/>
      <c r="BR646" s="1294"/>
      <c r="BS646" s="1125" t="str">
        <f t="shared" si="115"/>
        <v/>
      </c>
      <c r="BT646" s="1124"/>
      <c r="BU646" s="1127"/>
      <c r="BV646" s="1128"/>
      <c r="BZ646" s="725"/>
    </row>
    <row r="647" spans="1:78" s="1274" customFormat="1" ht="41.25" customHeight="1">
      <c r="A647" s="1388" t="s">
        <v>131</v>
      </c>
      <c r="B647" s="1411">
        <v>44545</v>
      </c>
      <c r="C647" s="1390" t="s">
        <v>3809</v>
      </c>
      <c r="D647" s="1274" t="s">
        <v>3764</v>
      </c>
      <c r="E647" s="1412" t="s">
        <v>3810</v>
      </c>
      <c r="F647" s="1388" t="s">
        <v>98</v>
      </c>
      <c r="G647" s="1413" t="s">
        <v>3786</v>
      </c>
      <c r="H647" s="1413" t="s">
        <v>3819</v>
      </c>
      <c r="I647" s="1414">
        <v>3</v>
      </c>
      <c r="J647" s="1413" t="s">
        <v>3820</v>
      </c>
      <c r="K647" s="1388" t="s">
        <v>110</v>
      </c>
      <c r="L647" s="1413" t="s">
        <v>3821</v>
      </c>
      <c r="M647" s="1413" t="s">
        <v>3789</v>
      </c>
      <c r="N647" s="1412">
        <v>1</v>
      </c>
      <c r="O647" s="1413" t="s">
        <v>3789</v>
      </c>
      <c r="P647" s="1413" t="s">
        <v>3786</v>
      </c>
      <c r="Q647" s="1413" t="s">
        <v>3786</v>
      </c>
      <c r="R647" s="1415">
        <v>44546</v>
      </c>
      <c r="S647" s="1415">
        <v>44910</v>
      </c>
      <c r="T647" s="1257"/>
      <c r="U647" s="1398">
        <f t="shared" si="107"/>
        <v>44910</v>
      </c>
      <c r="V647" s="1405">
        <v>44663</v>
      </c>
      <c r="W647" s="1416" t="s">
        <v>4694</v>
      </c>
      <c r="X647" s="1260">
        <v>0.75</v>
      </c>
      <c r="Y647" s="1259" t="str">
        <f t="shared" si="108"/>
        <v>No Satisfactorio</v>
      </c>
      <c r="Z647" s="1402">
        <v>44721</v>
      </c>
      <c r="AA647" s="1262" t="s">
        <v>4692</v>
      </c>
      <c r="AB647" s="1262" t="s">
        <v>346</v>
      </c>
      <c r="AC647" s="1405"/>
      <c r="AD647" s="1259"/>
      <c r="AE647" s="1260"/>
      <c r="AF647" s="1404" t="str">
        <f t="shared" si="109"/>
        <v>Sin Avance</v>
      </c>
      <c r="AG647" s="1405"/>
      <c r="AH647" s="1259"/>
      <c r="AI647" s="1259"/>
      <c r="AJ647" s="1405"/>
      <c r="AK647" s="1262"/>
      <c r="AL647" s="1260"/>
      <c r="AM647" s="1259" t="str">
        <f t="shared" si="110"/>
        <v>Sin Avance</v>
      </c>
      <c r="AN647" s="1262"/>
      <c r="AO647" s="1262"/>
      <c r="AP647" s="1262"/>
      <c r="AQ647" s="1262"/>
      <c r="AR647" s="1265"/>
      <c r="AS647" s="1260"/>
      <c r="AT647" s="1404" t="str">
        <f t="shared" si="111"/>
        <v>Sin Avance</v>
      </c>
      <c r="AU647" s="1405"/>
      <c r="AV647" s="1262"/>
      <c r="AW647" s="1262"/>
      <c r="AX647" s="1259"/>
      <c r="AY647" s="1265"/>
      <c r="AZ647" s="1260"/>
      <c r="BA647" s="1259" t="str">
        <f t="shared" si="112"/>
        <v>Sin Avance</v>
      </c>
      <c r="BB647" s="1259"/>
      <c r="BC647" s="1259"/>
      <c r="BD647" s="1259"/>
      <c r="BE647" s="1265"/>
      <c r="BF647" s="1265"/>
      <c r="BG647" s="1269"/>
      <c r="BH647" s="1259" t="str">
        <f t="shared" si="113"/>
        <v>Sin Avance</v>
      </c>
      <c r="BI647" s="1271"/>
      <c r="BJ647" s="1271"/>
      <c r="BK647" s="1265"/>
      <c r="BL647" s="1417">
        <f t="shared" si="116"/>
        <v>0.75</v>
      </c>
      <c r="BM647" s="1418"/>
      <c r="BN647" s="1418"/>
      <c r="BO647" s="1259"/>
      <c r="BP647" s="1262"/>
      <c r="BQ647" s="1271"/>
      <c r="BR647" s="1418"/>
      <c r="BS647" s="1407" t="str">
        <f t="shared" si="115"/>
        <v>En Ejecución</v>
      </c>
      <c r="BT647" s="1419"/>
      <c r="BU647" s="1272"/>
      <c r="BV647" s="1408"/>
      <c r="BZ647" s="725"/>
    </row>
    <row r="648" spans="1:78" s="1129" customFormat="1" ht="41.25" customHeight="1">
      <c r="A648" s="778" t="s">
        <v>131</v>
      </c>
      <c r="B648" s="1292">
        <v>44545</v>
      </c>
      <c r="C648" s="1247" t="s">
        <v>3822</v>
      </c>
      <c r="D648" s="1108" t="s">
        <v>3764</v>
      </c>
      <c r="E648" s="1252" t="s">
        <v>3823</v>
      </c>
      <c r="F648" s="778" t="s">
        <v>98</v>
      </c>
      <c r="G648" s="1248" t="s">
        <v>3824</v>
      </c>
      <c r="H648" s="1248" t="s">
        <v>3825</v>
      </c>
      <c r="I648" s="1250">
        <v>1</v>
      </c>
      <c r="J648" s="1248" t="s">
        <v>3816</v>
      </c>
      <c r="K648" s="778" t="s">
        <v>110</v>
      </c>
      <c r="L648" s="1248" t="s">
        <v>3817</v>
      </c>
      <c r="M648" s="1248" t="s">
        <v>3818</v>
      </c>
      <c r="N648" s="1252">
        <v>1</v>
      </c>
      <c r="O648" s="1248" t="s">
        <v>3818</v>
      </c>
      <c r="P648" s="1248" t="s">
        <v>3824</v>
      </c>
      <c r="Q648" s="779" t="s">
        <v>3815</v>
      </c>
      <c r="R648" s="1284">
        <v>44546</v>
      </c>
      <c r="S648" s="1284">
        <v>44742</v>
      </c>
      <c r="T648" s="783"/>
      <c r="U648" s="1193">
        <f t="shared" si="107"/>
        <v>44742</v>
      </c>
      <c r="V648" s="1113">
        <v>44714</v>
      </c>
      <c r="W648" s="1116" t="s">
        <v>4251</v>
      </c>
      <c r="X648" s="1119">
        <v>1</v>
      </c>
      <c r="Y648" s="1321" t="str">
        <f t="shared" si="108"/>
        <v>Destacado</v>
      </c>
      <c r="Z648" s="1118"/>
      <c r="AA648" s="1117"/>
      <c r="AB648" s="1117"/>
      <c r="AC648" s="1113"/>
      <c r="AD648" s="1116"/>
      <c r="AE648" s="1119"/>
      <c r="AF648" s="1322" t="str">
        <f t="shared" si="109"/>
        <v>Sin Avance</v>
      </c>
      <c r="AG648" s="1113"/>
      <c r="AH648" s="1116"/>
      <c r="AI648" s="1116"/>
      <c r="AJ648" s="1113"/>
      <c r="AK648" s="1117"/>
      <c r="AL648" s="1119"/>
      <c r="AM648" s="1116" t="str">
        <f t="shared" si="110"/>
        <v>Sin Avance</v>
      </c>
      <c r="AN648" s="1117"/>
      <c r="AO648" s="1117"/>
      <c r="AP648" s="1117"/>
      <c r="AQ648" s="1117"/>
      <c r="AR648" s="1114"/>
      <c r="AS648" s="1119"/>
      <c r="AT648" s="1120" t="str">
        <f t="shared" si="111"/>
        <v>Sin Avance</v>
      </c>
      <c r="AU648" s="1113"/>
      <c r="AV648" s="1117"/>
      <c r="AW648" s="1117"/>
      <c r="AX648" s="1116"/>
      <c r="AY648" s="1114"/>
      <c r="AZ648" s="1119"/>
      <c r="BA648" s="1116" t="str">
        <f t="shared" si="112"/>
        <v>Sin Avance</v>
      </c>
      <c r="BB648" s="1116"/>
      <c r="BC648" s="1116"/>
      <c r="BD648" s="1116"/>
      <c r="BE648" s="1114"/>
      <c r="BF648" s="1114"/>
      <c r="BG648" s="1121"/>
      <c r="BH648" s="1116" t="str">
        <f t="shared" si="113"/>
        <v>Sin Avance</v>
      </c>
      <c r="BI648" s="1122"/>
      <c r="BJ648" s="1122"/>
      <c r="BK648" s="1114"/>
      <c r="BL648" s="1135">
        <f t="shared" si="116"/>
        <v>1</v>
      </c>
      <c r="BM648" s="1294"/>
      <c r="BN648" s="1294"/>
      <c r="BO648" s="1116"/>
      <c r="BP648" s="1117"/>
      <c r="BQ648" s="1122"/>
      <c r="BR648" s="1294"/>
      <c r="BS648" s="1125" t="str">
        <f t="shared" si="115"/>
        <v/>
      </c>
      <c r="BT648" s="1124"/>
      <c r="BU648" s="1127"/>
      <c r="BV648" s="1128"/>
      <c r="BZ648" s="725"/>
    </row>
    <row r="649" spans="1:78" s="958" customFormat="1" ht="45.75" customHeight="1">
      <c r="A649" s="918" t="s">
        <v>131</v>
      </c>
      <c r="B649" s="1057">
        <v>44551</v>
      </c>
      <c r="C649" s="930" t="s">
        <v>3826</v>
      </c>
      <c r="D649" s="931" t="s">
        <v>3827</v>
      </c>
      <c r="E649" s="933" t="s">
        <v>3828</v>
      </c>
      <c r="F649" s="918" t="s">
        <v>98</v>
      </c>
      <c r="G649" s="962" t="s">
        <v>3829</v>
      </c>
      <c r="H649" s="1062" t="s">
        <v>3830</v>
      </c>
      <c r="I649" s="968">
        <v>1</v>
      </c>
      <c r="J649" s="1062" t="s">
        <v>3831</v>
      </c>
      <c r="K649" s="918" t="s">
        <v>110</v>
      </c>
      <c r="L649" s="962" t="s">
        <v>3832</v>
      </c>
      <c r="M649" s="962" t="s">
        <v>3833</v>
      </c>
      <c r="N649" s="962">
        <v>1</v>
      </c>
      <c r="O649" s="962" t="s">
        <v>3833</v>
      </c>
      <c r="P649" s="962" t="s">
        <v>3829</v>
      </c>
      <c r="Q649" s="962" t="s">
        <v>3829</v>
      </c>
      <c r="R649" s="934">
        <v>44562</v>
      </c>
      <c r="S649" s="965">
        <v>44711</v>
      </c>
      <c r="T649" s="935"/>
      <c r="U649" s="924">
        <f t="shared" si="107"/>
        <v>44711</v>
      </c>
      <c r="V649" s="947">
        <v>44679</v>
      </c>
      <c r="W649" s="937" t="s">
        <v>4160</v>
      </c>
      <c r="X649" s="943">
        <v>1</v>
      </c>
      <c r="Y649" s="1300" t="str">
        <f t="shared" si="108"/>
        <v>Destacado</v>
      </c>
      <c r="Z649" s="966"/>
      <c r="AA649" s="940"/>
      <c r="AB649" s="941"/>
      <c r="AC649" s="942"/>
      <c r="AD649" s="937"/>
      <c r="AE649" s="943"/>
      <c r="AF649" s="925" t="str">
        <f t="shared" si="109"/>
        <v>Sin Avance</v>
      </c>
      <c r="AG649" s="936"/>
      <c r="AH649" s="937"/>
      <c r="AI649" s="925"/>
      <c r="AJ649" s="942"/>
      <c r="AK649" s="940"/>
      <c r="AL649" s="943"/>
      <c r="AM649" s="925" t="str">
        <f t="shared" si="110"/>
        <v>Sin Avance</v>
      </c>
      <c r="AN649" s="944"/>
      <c r="AO649" s="940"/>
      <c r="AP649" s="941"/>
      <c r="AQ649" s="945"/>
      <c r="AR649" s="946"/>
      <c r="AS649" s="943"/>
      <c r="AT649" s="926" t="str">
        <f t="shared" si="111"/>
        <v>Sin Avance</v>
      </c>
      <c r="AU649" s="947"/>
      <c r="AV649" s="940"/>
      <c r="AW649" s="941"/>
      <c r="AX649" s="948"/>
      <c r="AY649" s="949"/>
      <c r="AZ649" s="943"/>
      <c r="BA649" s="925" t="str">
        <f t="shared" si="112"/>
        <v>Sin Avance</v>
      </c>
      <c r="BB649" s="950"/>
      <c r="BC649" s="937"/>
      <c r="BD649" s="937"/>
      <c r="BE649" s="951"/>
      <c r="BF649" s="946"/>
      <c r="BG649" s="952"/>
      <c r="BH649" s="925" t="str">
        <f t="shared" si="113"/>
        <v>Sin Avance</v>
      </c>
      <c r="BI649" s="953"/>
      <c r="BJ649" s="954"/>
      <c r="BK649" s="949"/>
      <c r="BL649" s="927">
        <f t="shared" si="116"/>
        <v>1</v>
      </c>
      <c r="BM649" s="940" t="s">
        <v>96</v>
      </c>
      <c r="BN649" s="940" t="s">
        <v>96</v>
      </c>
      <c r="BO649" s="937"/>
      <c r="BP649" s="940"/>
      <c r="BQ649" s="954"/>
      <c r="BR649" s="954"/>
      <c r="BS649" s="928" t="str">
        <f t="shared" si="115"/>
        <v/>
      </c>
      <c r="BT649" s="1036"/>
      <c r="BU649" s="940"/>
    </row>
    <row r="650" spans="1:78" s="958" customFormat="1" ht="45.75" customHeight="1">
      <c r="A650" s="918" t="s">
        <v>131</v>
      </c>
      <c r="B650" s="1057">
        <v>44551</v>
      </c>
      <c r="C650" s="930" t="s">
        <v>1610</v>
      </c>
      <c r="D650" s="931" t="s">
        <v>3827</v>
      </c>
      <c r="E650" s="933" t="s">
        <v>3834</v>
      </c>
      <c r="F650" s="918" t="s">
        <v>98</v>
      </c>
      <c r="G650" s="962" t="s">
        <v>1983</v>
      </c>
      <c r="H650" s="1062" t="s">
        <v>3835</v>
      </c>
      <c r="I650" s="968">
        <v>1</v>
      </c>
      <c r="J650" s="1062" t="s">
        <v>3836</v>
      </c>
      <c r="K650" s="918" t="s">
        <v>110</v>
      </c>
      <c r="L650" s="962" t="s">
        <v>3837</v>
      </c>
      <c r="M650" s="962" t="s">
        <v>3838</v>
      </c>
      <c r="N650" s="962">
        <v>2</v>
      </c>
      <c r="O650" s="962" t="s">
        <v>3838</v>
      </c>
      <c r="P650" s="962" t="s">
        <v>1983</v>
      </c>
      <c r="Q650" s="962" t="s">
        <v>1983</v>
      </c>
      <c r="R650" s="934">
        <v>44562</v>
      </c>
      <c r="S650" s="965">
        <v>44895</v>
      </c>
      <c r="T650" s="935"/>
      <c r="U650" s="924">
        <f t="shared" ref="U650:V667" si="117">S650+T650</f>
        <v>44895</v>
      </c>
      <c r="V650" s="947"/>
      <c r="W650" s="937"/>
      <c r="X650" s="943"/>
      <c r="Y650" s="1300" t="str">
        <f t="shared" ref="Y650:Y667" si="118">IF(X650="","Sin Avance",IF(X650&gt;95%,"Destacado",IF(X650&gt;=80%,"Satisfactorio","No Satisfactorio")))</f>
        <v>Sin Avance</v>
      </c>
      <c r="Z650" s="966"/>
      <c r="AA650" s="940"/>
      <c r="AB650" s="941"/>
      <c r="AC650" s="942"/>
      <c r="AD650" s="937"/>
      <c r="AE650" s="943"/>
      <c r="AF650" s="925" t="str">
        <f t="shared" ref="AF650:AF667" si="119">IF(AE650="","Sin Avance",IF(AE650&gt;95%,"Destacado",IF(AE650&gt;=80%,"Satisfactorio","No Satisfactorio")))</f>
        <v>Sin Avance</v>
      </c>
      <c r="AG650" s="936"/>
      <c r="AH650" s="937"/>
      <c r="AI650" s="925"/>
      <c r="AJ650" s="942"/>
      <c r="AK650" s="940"/>
      <c r="AL650" s="943"/>
      <c r="AM650" s="925" t="str">
        <f t="shared" ref="AM650:AM667" si="120">IF(AL650="","Sin Avance",IF(AL650&gt;95%,"Destacado",IF(AL650&gt;=80%,"Satisfactorio","No Satisfactorio")))</f>
        <v>Sin Avance</v>
      </c>
      <c r="AN650" s="944"/>
      <c r="AO650" s="940"/>
      <c r="AP650" s="941"/>
      <c r="AQ650" s="945"/>
      <c r="AR650" s="946"/>
      <c r="AS650" s="943"/>
      <c r="AT650" s="926" t="str">
        <f t="shared" ref="AT650:AT667" si="121">IF(AS650="","Sin Avance",IF(AS650&gt;95%,"Destacado",IF(AS650&gt;=80%,"Satisfactorio","No Satisfactorio")))</f>
        <v>Sin Avance</v>
      </c>
      <c r="AU650" s="947"/>
      <c r="AV650" s="940"/>
      <c r="AW650" s="941"/>
      <c r="AX650" s="948"/>
      <c r="AY650" s="949"/>
      <c r="AZ650" s="943"/>
      <c r="BA650" s="925" t="str">
        <f t="shared" ref="BA650:BA667" si="122">IF(AZ650="","Sin Avance",IF(AZ650&gt;95%,"Destacado",IF(AZ650&gt;=80%,"Satisfactorio","No Satisfactorio")))</f>
        <v>Sin Avance</v>
      </c>
      <c r="BB650" s="950"/>
      <c r="BC650" s="937"/>
      <c r="BD650" s="937"/>
      <c r="BE650" s="951"/>
      <c r="BF650" s="946"/>
      <c r="BG650" s="952"/>
      <c r="BH650" s="925" t="str">
        <f t="shared" ref="BH650:BH667" si="123">IF(BG650="","Sin Avance",IF(BG650&gt;95%,"Destacado",IF(BG650&gt;=80%,"Satisfactorio","No Satisfactorio")))</f>
        <v>Sin Avance</v>
      </c>
      <c r="BI650" s="953"/>
      <c r="BJ650" s="954"/>
      <c r="BK650" s="949"/>
      <c r="BL650" s="223" t="str">
        <f t="shared" ref="BL650:BL651" si="124">IF(E650="","",IF(OR(X650=100%,AE650=100%,AL650=100%,AS650=100%,AZ650=100%,BG650=100%),100%,IF(V650="","Sin Avance",MAX(X650,AE650,AL650,AS650,AZ650,BG650))))</f>
        <v>Sin Avance</v>
      </c>
      <c r="BM650" s="1034"/>
      <c r="BN650" s="1034"/>
      <c r="BO650" s="950"/>
      <c r="BP650" s="955"/>
      <c r="BQ650" s="953"/>
      <c r="BR650" s="1034"/>
      <c r="BS650" s="928" t="str">
        <f t="shared" ref="BS650:BS667" si="125">IF(OR(BL650="Sin Avance",BL650&lt;100%),"En Ejecución",IF(AND(BQ650="SI",BR650="si"),"Cerrada",IF(AND(BQ650="SI",BR650="NO"),"Inefectiva",IF(BQ650="SI","Eficaz",IF(BQ650="NO","Ineficaz","")))))</f>
        <v>En Ejecución</v>
      </c>
      <c r="BT650" s="1036"/>
      <c r="BU650" s="955"/>
    </row>
    <row r="651" spans="1:78" s="958" customFormat="1" ht="45.75" customHeight="1">
      <c r="A651" s="918" t="s">
        <v>131</v>
      </c>
      <c r="B651" s="1057">
        <v>44551</v>
      </c>
      <c r="C651" s="930" t="s">
        <v>1610</v>
      </c>
      <c r="D651" s="931" t="s">
        <v>3827</v>
      </c>
      <c r="E651" s="933" t="s">
        <v>3834</v>
      </c>
      <c r="F651" s="918" t="s">
        <v>98</v>
      </c>
      <c r="G651" s="962" t="s">
        <v>1983</v>
      </c>
      <c r="H651" s="1062" t="s">
        <v>3835</v>
      </c>
      <c r="I651" s="968">
        <v>2</v>
      </c>
      <c r="J651" s="1062" t="s">
        <v>3839</v>
      </c>
      <c r="K651" s="918" t="s">
        <v>110</v>
      </c>
      <c r="L651" s="962" t="s">
        <v>3840</v>
      </c>
      <c r="M651" s="962" t="s">
        <v>3841</v>
      </c>
      <c r="N651" s="962">
        <v>12</v>
      </c>
      <c r="O651" s="962" t="s">
        <v>3841</v>
      </c>
      <c r="P651" s="962" t="s">
        <v>1983</v>
      </c>
      <c r="Q651" s="962" t="s">
        <v>1983</v>
      </c>
      <c r="R651" s="934">
        <v>44562</v>
      </c>
      <c r="S651" s="965">
        <v>44895</v>
      </c>
      <c r="T651" s="935"/>
      <c r="U651" s="924">
        <f t="shared" si="117"/>
        <v>44895</v>
      </c>
      <c r="V651" s="947"/>
      <c r="W651" s="937"/>
      <c r="X651" s="943"/>
      <c r="Y651" s="1300" t="str">
        <f t="shared" si="118"/>
        <v>Sin Avance</v>
      </c>
      <c r="Z651" s="966"/>
      <c r="AA651" s="940"/>
      <c r="AB651" s="941"/>
      <c r="AC651" s="942"/>
      <c r="AD651" s="937"/>
      <c r="AE651" s="943"/>
      <c r="AF651" s="925" t="str">
        <f t="shared" si="119"/>
        <v>Sin Avance</v>
      </c>
      <c r="AG651" s="936"/>
      <c r="AH651" s="937"/>
      <c r="AI651" s="925"/>
      <c r="AJ651" s="942"/>
      <c r="AK651" s="940"/>
      <c r="AL651" s="943"/>
      <c r="AM651" s="925" t="str">
        <f t="shared" si="120"/>
        <v>Sin Avance</v>
      </c>
      <c r="AN651" s="944"/>
      <c r="AO651" s="940"/>
      <c r="AP651" s="941"/>
      <c r="AQ651" s="945"/>
      <c r="AR651" s="946"/>
      <c r="AS651" s="943"/>
      <c r="AT651" s="926" t="str">
        <f t="shared" si="121"/>
        <v>Sin Avance</v>
      </c>
      <c r="AU651" s="947"/>
      <c r="AV651" s="940"/>
      <c r="AW651" s="941"/>
      <c r="AX651" s="948"/>
      <c r="AY651" s="949"/>
      <c r="AZ651" s="943"/>
      <c r="BA651" s="925" t="str">
        <f t="shared" si="122"/>
        <v>Sin Avance</v>
      </c>
      <c r="BB651" s="950"/>
      <c r="BC651" s="937"/>
      <c r="BD651" s="937"/>
      <c r="BE651" s="951"/>
      <c r="BF651" s="946"/>
      <c r="BG651" s="952"/>
      <c r="BH651" s="925" t="str">
        <f t="shared" si="123"/>
        <v>Sin Avance</v>
      </c>
      <c r="BI651" s="953"/>
      <c r="BJ651" s="954"/>
      <c r="BK651" s="949"/>
      <c r="BL651" s="223" t="str">
        <f t="shared" si="124"/>
        <v>Sin Avance</v>
      </c>
      <c r="BM651" s="1034"/>
      <c r="BN651" s="1034"/>
      <c r="BO651" s="950"/>
      <c r="BP651" s="955"/>
      <c r="BQ651" s="953"/>
      <c r="BR651" s="1034"/>
      <c r="BS651" s="928" t="str">
        <f t="shared" si="125"/>
        <v>En Ejecución</v>
      </c>
      <c r="BT651" s="1036"/>
      <c r="BU651" s="955"/>
    </row>
    <row r="652" spans="1:78" s="958" customFormat="1" ht="45.75" customHeight="1">
      <c r="A652" s="918" t="s">
        <v>131</v>
      </c>
      <c r="B652" s="1057">
        <v>44551</v>
      </c>
      <c r="C652" s="930" t="s">
        <v>3842</v>
      </c>
      <c r="D652" s="931" t="s">
        <v>3827</v>
      </c>
      <c r="E652" s="932" t="s">
        <v>3843</v>
      </c>
      <c r="F652" s="918" t="s">
        <v>101</v>
      </c>
      <c r="G652" s="962" t="s">
        <v>1983</v>
      </c>
      <c r="H652" s="1062" t="s">
        <v>3844</v>
      </c>
      <c r="I652" s="968">
        <v>1</v>
      </c>
      <c r="J652" s="1062" t="s">
        <v>3845</v>
      </c>
      <c r="K652" s="918" t="s">
        <v>110</v>
      </c>
      <c r="L652" s="962" t="s">
        <v>3846</v>
      </c>
      <c r="M652" s="962" t="s">
        <v>3847</v>
      </c>
      <c r="N652" s="962">
        <v>1</v>
      </c>
      <c r="O652" s="962" t="s">
        <v>3847</v>
      </c>
      <c r="P652" s="962" t="s">
        <v>1983</v>
      </c>
      <c r="Q652" s="962" t="s">
        <v>1983</v>
      </c>
      <c r="R652" s="934">
        <v>44562</v>
      </c>
      <c r="S652" s="965">
        <v>44620</v>
      </c>
      <c r="T652" s="935"/>
      <c r="U652" s="924">
        <f t="shared" si="117"/>
        <v>44620</v>
      </c>
      <c r="V652" s="947">
        <v>44620</v>
      </c>
      <c r="W652" s="954" t="s">
        <v>4037</v>
      </c>
      <c r="X652" s="943">
        <v>1</v>
      </c>
      <c r="Y652" s="1300" t="str">
        <f t="shared" si="118"/>
        <v>Destacado</v>
      </c>
      <c r="Z652" s="966">
        <v>44631</v>
      </c>
      <c r="AA652" s="940" t="s">
        <v>4112</v>
      </c>
      <c r="AB652" s="941" t="s">
        <v>584</v>
      </c>
      <c r="AC652" s="942"/>
      <c r="AD652" s="937"/>
      <c r="AE652" s="943"/>
      <c r="AF652" s="925" t="str">
        <f t="shared" si="119"/>
        <v>Sin Avance</v>
      </c>
      <c r="AG652" s="936"/>
      <c r="AH652" s="937"/>
      <c r="AI652" s="925"/>
      <c r="AJ652" s="942"/>
      <c r="AK652" s="940"/>
      <c r="AL652" s="943"/>
      <c r="AM652" s="925" t="str">
        <f t="shared" si="120"/>
        <v>Sin Avance</v>
      </c>
      <c r="AN652" s="944"/>
      <c r="AO652" s="940"/>
      <c r="AP652" s="941"/>
      <c r="AQ652" s="945"/>
      <c r="AR652" s="946"/>
      <c r="AS652" s="943"/>
      <c r="AT652" s="926" t="str">
        <f t="shared" si="121"/>
        <v>Sin Avance</v>
      </c>
      <c r="AU652" s="947"/>
      <c r="AV652" s="940"/>
      <c r="AW652" s="941"/>
      <c r="AX652" s="948"/>
      <c r="AY652" s="949"/>
      <c r="AZ652" s="943"/>
      <c r="BA652" s="925" t="str">
        <f t="shared" si="122"/>
        <v>Sin Avance</v>
      </c>
      <c r="BB652" s="950"/>
      <c r="BC652" s="937"/>
      <c r="BD652" s="937"/>
      <c r="BE652" s="951"/>
      <c r="BF652" s="946"/>
      <c r="BG652" s="952"/>
      <c r="BH652" s="925" t="str">
        <f t="shared" si="123"/>
        <v>Sin Avance</v>
      </c>
      <c r="BI652" s="953"/>
      <c r="BJ652" s="954"/>
      <c r="BK652" s="949"/>
      <c r="BL652" s="927">
        <f t="shared" ref="BL652:BL667" si="126">IF(E652="","",IF(OR(X652=100%,AE652=100%,AL652=100%,AS652=100%,AZ652=100%,BG652=100%),100%,IF(V652="","Sin Avance",MAX(X652,AE652,AL652,AS652,AZ652,BG652))))</f>
        <v>1</v>
      </c>
      <c r="BM652" s="1034"/>
      <c r="BN652" s="1034"/>
      <c r="BO652" s="950"/>
      <c r="BP652" s="955"/>
      <c r="BQ652" s="954"/>
      <c r="BR652" s="954"/>
      <c r="BS652" s="928" t="str">
        <f t="shared" si="125"/>
        <v/>
      </c>
      <c r="BT652" s="1036"/>
      <c r="BU652" s="955"/>
    </row>
    <row r="653" spans="1:78" s="958" customFormat="1" ht="45.75" customHeight="1">
      <c r="A653" s="918" t="s">
        <v>131</v>
      </c>
      <c r="B653" s="1057">
        <v>44551</v>
      </c>
      <c r="C653" s="930" t="s">
        <v>3848</v>
      </c>
      <c r="D653" s="931" t="s">
        <v>3827</v>
      </c>
      <c r="E653" s="932" t="s">
        <v>3849</v>
      </c>
      <c r="F653" s="918" t="s">
        <v>98</v>
      </c>
      <c r="G653" s="962" t="s">
        <v>1983</v>
      </c>
      <c r="H653" s="1062" t="s">
        <v>3850</v>
      </c>
      <c r="I653" s="968">
        <v>1</v>
      </c>
      <c r="J653" s="1062" t="s">
        <v>3851</v>
      </c>
      <c r="K653" s="918" t="s">
        <v>110</v>
      </c>
      <c r="L653" s="962" t="s">
        <v>3852</v>
      </c>
      <c r="M653" s="962" t="s">
        <v>3853</v>
      </c>
      <c r="N653" s="933">
        <v>1</v>
      </c>
      <c r="O653" s="962" t="s">
        <v>3853</v>
      </c>
      <c r="P653" s="962" t="s">
        <v>1983</v>
      </c>
      <c r="Q653" s="962" t="s">
        <v>1983</v>
      </c>
      <c r="R653" s="934">
        <v>44562</v>
      </c>
      <c r="S653" s="965">
        <v>44620</v>
      </c>
      <c r="T653" s="935"/>
      <c r="U653" s="924">
        <f t="shared" si="117"/>
        <v>44620</v>
      </c>
      <c r="V653" s="947">
        <v>44620</v>
      </c>
      <c r="W653" s="954" t="s">
        <v>4038</v>
      </c>
      <c r="X653" s="943">
        <v>1</v>
      </c>
      <c r="Y653" s="1300" t="str">
        <f t="shared" si="118"/>
        <v>Destacado</v>
      </c>
      <c r="Z653" s="966">
        <v>44631</v>
      </c>
      <c r="AA653" s="940" t="s">
        <v>4113</v>
      </c>
      <c r="AB653" s="941" t="s">
        <v>584</v>
      </c>
      <c r="AC653" s="942"/>
      <c r="AD653" s="937"/>
      <c r="AE653" s="943"/>
      <c r="AF653" s="925" t="str">
        <f t="shared" si="119"/>
        <v>Sin Avance</v>
      </c>
      <c r="AG653" s="936"/>
      <c r="AH653" s="937"/>
      <c r="AI653" s="925"/>
      <c r="AJ653" s="942"/>
      <c r="AK653" s="940"/>
      <c r="AL653" s="943"/>
      <c r="AM653" s="925" t="str">
        <f t="shared" si="120"/>
        <v>Sin Avance</v>
      </c>
      <c r="AN653" s="944"/>
      <c r="AO653" s="940"/>
      <c r="AP653" s="941"/>
      <c r="AQ653" s="945"/>
      <c r="AR653" s="946"/>
      <c r="AS653" s="943"/>
      <c r="AT653" s="926" t="str">
        <f t="shared" si="121"/>
        <v>Sin Avance</v>
      </c>
      <c r="AU653" s="947"/>
      <c r="AV653" s="940"/>
      <c r="AW653" s="941"/>
      <c r="AX653" s="948"/>
      <c r="AY653" s="949"/>
      <c r="AZ653" s="943"/>
      <c r="BA653" s="925" t="str">
        <f t="shared" si="122"/>
        <v>Sin Avance</v>
      </c>
      <c r="BB653" s="950"/>
      <c r="BC653" s="937"/>
      <c r="BD653" s="937"/>
      <c r="BE653" s="951"/>
      <c r="BF653" s="946"/>
      <c r="BG653" s="952"/>
      <c r="BH653" s="925" t="str">
        <f t="shared" si="123"/>
        <v>Sin Avance</v>
      </c>
      <c r="BI653" s="953"/>
      <c r="BJ653" s="954"/>
      <c r="BK653" s="949"/>
      <c r="BL653" s="927">
        <f t="shared" si="126"/>
        <v>1</v>
      </c>
      <c r="BM653" s="1034"/>
      <c r="BN653" s="1034"/>
      <c r="BO653" s="950"/>
      <c r="BP653" s="955"/>
      <c r="BQ653" s="954"/>
      <c r="BR653" s="954"/>
      <c r="BS653" s="928" t="str">
        <f t="shared" si="125"/>
        <v/>
      </c>
      <c r="BT653" s="1036"/>
      <c r="BU653" s="955"/>
    </row>
    <row r="654" spans="1:78" s="958" customFormat="1" ht="45.75" customHeight="1">
      <c r="A654" s="918" t="s">
        <v>131</v>
      </c>
      <c r="B654" s="1057">
        <v>44551</v>
      </c>
      <c r="C654" s="930" t="s">
        <v>3848</v>
      </c>
      <c r="D654" s="931" t="s">
        <v>3827</v>
      </c>
      <c r="E654" s="932" t="s">
        <v>3849</v>
      </c>
      <c r="F654" s="918" t="s">
        <v>98</v>
      </c>
      <c r="G654" s="962" t="s">
        <v>1983</v>
      </c>
      <c r="H654" s="1062" t="s">
        <v>3854</v>
      </c>
      <c r="I654" s="968">
        <v>2</v>
      </c>
      <c r="J654" s="1062" t="s">
        <v>3855</v>
      </c>
      <c r="K654" s="918" t="s">
        <v>110</v>
      </c>
      <c r="L654" s="962" t="s">
        <v>3856</v>
      </c>
      <c r="M654" s="962" t="s">
        <v>3857</v>
      </c>
      <c r="N654" s="933">
        <v>1</v>
      </c>
      <c r="O654" s="962" t="s">
        <v>3857</v>
      </c>
      <c r="P654" s="962" t="s">
        <v>1983</v>
      </c>
      <c r="Q654" s="962" t="s">
        <v>1983</v>
      </c>
      <c r="R654" s="934">
        <v>44562</v>
      </c>
      <c r="S654" s="965">
        <v>44650</v>
      </c>
      <c r="T654" s="935"/>
      <c r="U654" s="924">
        <f t="shared" si="117"/>
        <v>44650</v>
      </c>
      <c r="V654" s="1296">
        <f t="shared" si="117"/>
        <v>44650</v>
      </c>
      <c r="W654" s="954" t="s">
        <v>4114</v>
      </c>
      <c r="X654" s="943">
        <v>1</v>
      </c>
      <c r="Y654" s="1300" t="str">
        <f t="shared" si="118"/>
        <v>Destacado</v>
      </c>
      <c r="Z654" s="966">
        <v>44670</v>
      </c>
      <c r="AA654" s="940" t="s">
        <v>4161</v>
      </c>
      <c r="AB654" s="941" t="s">
        <v>346</v>
      </c>
      <c r="AC654" s="942"/>
      <c r="AD654" s="937"/>
      <c r="AE654" s="943"/>
      <c r="AF654" s="925" t="str">
        <f t="shared" si="119"/>
        <v>Sin Avance</v>
      </c>
      <c r="AG654" s="936"/>
      <c r="AH654" s="937"/>
      <c r="AI654" s="925"/>
      <c r="AJ654" s="942"/>
      <c r="AK654" s="940"/>
      <c r="AL654" s="943"/>
      <c r="AM654" s="925" t="str">
        <f t="shared" si="120"/>
        <v>Sin Avance</v>
      </c>
      <c r="AN654" s="944"/>
      <c r="AO654" s="940"/>
      <c r="AP654" s="941"/>
      <c r="AQ654" s="945"/>
      <c r="AR654" s="946"/>
      <c r="AS654" s="943"/>
      <c r="AT654" s="926" t="str">
        <f t="shared" si="121"/>
        <v>Sin Avance</v>
      </c>
      <c r="AU654" s="947"/>
      <c r="AV654" s="940"/>
      <c r="AW654" s="941"/>
      <c r="AX654" s="948"/>
      <c r="AY654" s="949"/>
      <c r="AZ654" s="943"/>
      <c r="BA654" s="925" t="str">
        <f t="shared" si="122"/>
        <v>Sin Avance</v>
      </c>
      <c r="BB654" s="950"/>
      <c r="BC654" s="937"/>
      <c r="BD654" s="937"/>
      <c r="BE654" s="951"/>
      <c r="BF654" s="946"/>
      <c r="BG654" s="952"/>
      <c r="BH654" s="925" t="str">
        <f t="shared" si="123"/>
        <v>Sin Avance</v>
      </c>
      <c r="BI654" s="953"/>
      <c r="BJ654" s="954"/>
      <c r="BK654" s="949"/>
      <c r="BL654" s="927">
        <f t="shared" si="126"/>
        <v>1</v>
      </c>
      <c r="BM654" s="940" t="s">
        <v>96</v>
      </c>
      <c r="BN654" s="940" t="s">
        <v>96</v>
      </c>
      <c r="BO654" s="937"/>
      <c r="BP654" s="940"/>
      <c r="BQ654" s="954"/>
      <c r="BR654" s="954"/>
      <c r="BS654" s="928" t="str">
        <f t="shared" si="125"/>
        <v/>
      </c>
      <c r="BT654" s="1036"/>
      <c r="BU654" s="940"/>
    </row>
    <row r="655" spans="1:78" s="958" customFormat="1" ht="45.75" customHeight="1">
      <c r="A655" s="918" t="s">
        <v>131</v>
      </c>
      <c r="B655" s="1057">
        <v>44551</v>
      </c>
      <c r="C655" s="930" t="s">
        <v>3858</v>
      </c>
      <c r="D655" s="931" t="s">
        <v>3827</v>
      </c>
      <c r="E655" s="932" t="s">
        <v>3859</v>
      </c>
      <c r="F655" s="918" t="s">
        <v>98</v>
      </c>
      <c r="G655" s="962" t="s">
        <v>1983</v>
      </c>
      <c r="H655" s="1062" t="s">
        <v>3860</v>
      </c>
      <c r="I655" s="968">
        <v>1</v>
      </c>
      <c r="J655" s="1062" t="s">
        <v>3861</v>
      </c>
      <c r="K655" s="918" t="s">
        <v>110</v>
      </c>
      <c r="L655" s="962" t="s">
        <v>3862</v>
      </c>
      <c r="M655" s="962" t="s">
        <v>3863</v>
      </c>
      <c r="N655" s="962">
        <v>1</v>
      </c>
      <c r="O655" s="962" t="s">
        <v>3863</v>
      </c>
      <c r="P655" s="962" t="s">
        <v>1983</v>
      </c>
      <c r="Q655" s="962" t="s">
        <v>1983</v>
      </c>
      <c r="R655" s="934">
        <v>44562</v>
      </c>
      <c r="S655" s="965">
        <v>44650</v>
      </c>
      <c r="T655" s="935"/>
      <c r="U655" s="924">
        <f t="shared" si="117"/>
        <v>44650</v>
      </c>
      <c r="V655" s="1296">
        <f t="shared" si="117"/>
        <v>44650</v>
      </c>
      <c r="W655" s="954" t="s">
        <v>4115</v>
      </c>
      <c r="X655" s="943">
        <v>1</v>
      </c>
      <c r="Y655" s="1300" t="str">
        <f t="shared" si="118"/>
        <v>Destacado</v>
      </c>
      <c r="Z655" s="966">
        <v>44670</v>
      </c>
      <c r="AA655" s="940" t="s">
        <v>4162</v>
      </c>
      <c r="AB655" s="941" t="s">
        <v>346</v>
      </c>
      <c r="AC655" s="942"/>
      <c r="AD655" s="937"/>
      <c r="AE655" s="943"/>
      <c r="AF655" s="925" t="str">
        <f t="shared" si="119"/>
        <v>Sin Avance</v>
      </c>
      <c r="AG655" s="936"/>
      <c r="AH655" s="937"/>
      <c r="AI655" s="925"/>
      <c r="AJ655" s="942"/>
      <c r="AK655" s="940"/>
      <c r="AL655" s="943"/>
      <c r="AM655" s="925" t="str">
        <f t="shared" si="120"/>
        <v>Sin Avance</v>
      </c>
      <c r="AN655" s="944"/>
      <c r="AO655" s="940"/>
      <c r="AP655" s="941"/>
      <c r="AQ655" s="945"/>
      <c r="AR655" s="946"/>
      <c r="AS655" s="943"/>
      <c r="AT655" s="926" t="str">
        <f t="shared" si="121"/>
        <v>Sin Avance</v>
      </c>
      <c r="AU655" s="947"/>
      <c r="AV655" s="940"/>
      <c r="AW655" s="941"/>
      <c r="AX655" s="948"/>
      <c r="AY655" s="949"/>
      <c r="AZ655" s="943"/>
      <c r="BA655" s="925" t="str">
        <f t="shared" si="122"/>
        <v>Sin Avance</v>
      </c>
      <c r="BB655" s="950"/>
      <c r="BC655" s="937"/>
      <c r="BD655" s="937"/>
      <c r="BE655" s="951"/>
      <c r="BF655" s="946"/>
      <c r="BG655" s="952"/>
      <c r="BH655" s="925" t="str">
        <f t="shared" si="123"/>
        <v>Sin Avance</v>
      </c>
      <c r="BI655" s="953"/>
      <c r="BJ655" s="954"/>
      <c r="BK655" s="949"/>
      <c r="BL655" s="927">
        <f t="shared" si="126"/>
        <v>1</v>
      </c>
      <c r="BM655" s="940" t="s">
        <v>96</v>
      </c>
      <c r="BN655" s="940" t="s">
        <v>96</v>
      </c>
      <c r="BO655" s="937"/>
      <c r="BP655" s="940"/>
      <c r="BQ655" s="954"/>
      <c r="BR655" s="954"/>
      <c r="BS655" s="928" t="str">
        <f t="shared" si="125"/>
        <v/>
      </c>
      <c r="BT655" s="1036"/>
      <c r="BU655" s="940"/>
    </row>
    <row r="656" spans="1:78" s="958" customFormat="1" ht="45.75" customHeight="1">
      <c r="A656" s="918" t="s">
        <v>131</v>
      </c>
      <c r="B656" s="1057">
        <v>44551</v>
      </c>
      <c r="C656" s="930" t="s">
        <v>3864</v>
      </c>
      <c r="D656" s="931" t="s">
        <v>3827</v>
      </c>
      <c r="E656" s="933" t="s">
        <v>3865</v>
      </c>
      <c r="F656" s="918" t="s">
        <v>98</v>
      </c>
      <c r="G656" s="962" t="s">
        <v>3829</v>
      </c>
      <c r="H656" s="1062" t="s">
        <v>3866</v>
      </c>
      <c r="I656" s="968">
        <v>1</v>
      </c>
      <c r="J656" s="1062" t="s">
        <v>3867</v>
      </c>
      <c r="K656" s="918" t="s">
        <v>110</v>
      </c>
      <c r="L656" s="962" t="s">
        <v>3832</v>
      </c>
      <c r="M656" s="962" t="s">
        <v>3833</v>
      </c>
      <c r="N656" s="962">
        <v>1</v>
      </c>
      <c r="O656" s="962" t="s">
        <v>3833</v>
      </c>
      <c r="P656" s="962" t="s">
        <v>3829</v>
      </c>
      <c r="Q656" s="962" t="s">
        <v>3829</v>
      </c>
      <c r="R656" s="934">
        <v>44562</v>
      </c>
      <c r="S656" s="965">
        <v>44711</v>
      </c>
      <c r="T656" s="935"/>
      <c r="U656" s="924">
        <f t="shared" si="117"/>
        <v>44711</v>
      </c>
      <c r="V656" s="947">
        <v>44679</v>
      </c>
      <c r="W656" s="937" t="s">
        <v>4163</v>
      </c>
      <c r="X656" s="943">
        <v>1</v>
      </c>
      <c r="Y656" s="1300" t="str">
        <f t="shared" si="118"/>
        <v>Destacado</v>
      </c>
      <c r="Z656" s="966"/>
      <c r="AA656" s="940"/>
      <c r="AB656" s="941"/>
      <c r="AC656" s="942"/>
      <c r="AD656" s="937"/>
      <c r="AE656" s="943"/>
      <c r="AF656" s="925" t="str">
        <f t="shared" si="119"/>
        <v>Sin Avance</v>
      </c>
      <c r="AG656" s="936"/>
      <c r="AH656" s="937"/>
      <c r="AI656" s="925"/>
      <c r="AJ656" s="942"/>
      <c r="AK656" s="940"/>
      <c r="AL656" s="943"/>
      <c r="AM656" s="925" t="str">
        <f t="shared" si="120"/>
        <v>Sin Avance</v>
      </c>
      <c r="AN656" s="944"/>
      <c r="AO656" s="940"/>
      <c r="AP656" s="941"/>
      <c r="AQ656" s="945"/>
      <c r="AR656" s="946"/>
      <c r="AS656" s="943"/>
      <c r="AT656" s="926" t="str">
        <f t="shared" si="121"/>
        <v>Sin Avance</v>
      </c>
      <c r="AU656" s="947"/>
      <c r="AV656" s="940"/>
      <c r="AW656" s="941"/>
      <c r="AX656" s="948"/>
      <c r="AY656" s="949"/>
      <c r="AZ656" s="943"/>
      <c r="BA656" s="925" t="str">
        <f t="shared" si="122"/>
        <v>Sin Avance</v>
      </c>
      <c r="BB656" s="950"/>
      <c r="BC656" s="937"/>
      <c r="BD656" s="937"/>
      <c r="BE656" s="951"/>
      <c r="BF656" s="946"/>
      <c r="BG656" s="952"/>
      <c r="BH656" s="925" t="str">
        <f t="shared" si="123"/>
        <v>Sin Avance</v>
      </c>
      <c r="BI656" s="953"/>
      <c r="BJ656" s="954"/>
      <c r="BK656" s="949"/>
      <c r="BL656" s="927">
        <f t="shared" si="126"/>
        <v>1</v>
      </c>
      <c r="BM656" s="940" t="s">
        <v>96</v>
      </c>
      <c r="BN656" s="940" t="s">
        <v>96</v>
      </c>
      <c r="BO656" s="937"/>
      <c r="BP656" s="940"/>
      <c r="BQ656" s="954"/>
      <c r="BR656" s="954"/>
      <c r="BS656" s="928" t="str">
        <f t="shared" si="125"/>
        <v/>
      </c>
      <c r="BT656" s="1036"/>
      <c r="BU656" s="940"/>
    </row>
    <row r="657" spans="1:73" s="958" customFormat="1" ht="45.75" customHeight="1">
      <c r="A657" s="918" t="s">
        <v>131</v>
      </c>
      <c r="B657" s="1057">
        <v>44551</v>
      </c>
      <c r="C657" s="930" t="s">
        <v>3868</v>
      </c>
      <c r="D657" s="931" t="s">
        <v>3827</v>
      </c>
      <c r="E657" s="933" t="s">
        <v>3869</v>
      </c>
      <c r="F657" s="918" t="s">
        <v>98</v>
      </c>
      <c r="G657" s="962" t="s">
        <v>3829</v>
      </c>
      <c r="H657" s="1062" t="s">
        <v>3870</v>
      </c>
      <c r="I657" s="968">
        <v>1</v>
      </c>
      <c r="J657" s="1062" t="s">
        <v>3871</v>
      </c>
      <c r="K657" s="918" t="s">
        <v>110</v>
      </c>
      <c r="L657" s="962" t="s">
        <v>3872</v>
      </c>
      <c r="M657" s="962" t="s">
        <v>3873</v>
      </c>
      <c r="N657" s="959">
        <v>1</v>
      </c>
      <c r="O657" s="962" t="s">
        <v>3873</v>
      </c>
      <c r="P657" s="962" t="s">
        <v>3829</v>
      </c>
      <c r="Q657" s="962" t="s">
        <v>3829</v>
      </c>
      <c r="R657" s="934">
        <v>44593</v>
      </c>
      <c r="S657" s="965">
        <v>44895</v>
      </c>
      <c r="T657" s="935"/>
      <c r="U657" s="924">
        <f t="shared" si="117"/>
        <v>44895</v>
      </c>
      <c r="V657" s="947"/>
      <c r="W657" s="937"/>
      <c r="X657" s="943"/>
      <c r="Y657" s="1300" t="str">
        <f t="shared" si="118"/>
        <v>Sin Avance</v>
      </c>
      <c r="Z657" s="966"/>
      <c r="AA657" s="940"/>
      <c r="AB657" s="941"/>
      <c r="AC657" s="942"/>
      <c r="AD657" s="937"/>
      <c r="AE657" s="943"/>
      <c r="AF657" s="925" t="str">
        <f t="shared" si="119"/>
        <v>Sin Avance</v>
      </c>
      <c r="AG657" s="936"/>
      <c r="AH657" s="937"/>
      <c r="AI657" s="925"/>
      <c r="AJ657" s="942"/>
      <c r="AK657" s="940"/>
      <c r="AL657" s="943"/>
      <c r="AM657" s="925" t="str">
        <f t="shared" si="120"/>
        <v>Sin Avance</v>
      </c>
      <c r="AN657" s="944"/>
      <c r="AO657" s="940"/>
      <c r="AP657" s="941"/>
      <c r="AQ657" s="945"/>
      <c r="AR657" s="946"/>
      <c r="AS657" s="943"/>
      <c r="AT657" s="926" t="str">
        <f t="shared" si="121"/>
        <v>Sin Avance</v>
      </c>
      <c r="AU657" s="947"/>
      <c r="AV657" s="940"/>
      <c r="AW657" s="941"/>
      <c r="AX657" s="948"/>
      <c r="AY657" s="949"/>
      <c r="AZ657" s="943"/>
      <c r="BA657" s="925" t="str">
        <f t="shared" si="122"/>
        <v>Sin Avance</v>
      </c>
      <c r="BB657" s="950"/>
      <c r="BC657" s="937"/>
      <c r="BD657" s="937"/>
      <c r="BE657" s="951"/>
      <c r="BF657" s="946"/>
      <c r="BG657" s="952"/>
      <c r="BH657" s="925" t="str">
        <f t="shared" si="123"/>
        <v>Sin Avance</v>
      </c>
      <c r="BI657" s="953"/>
      <c r="BJ657" s="954"/>
      <c r="BK657" s="949"/>
      <c r="BL657" s="223" t="str">
        <f t="shared" si="126"/>
        <v>Sin Avance</v>
      </c>
      <c r="BM657" s="1034"/>
      <c r="BN657" s="1034"/>
      <c r="BO657" s="950"/>
      <c r="BP657" s="955"/>
      <c r="BQ657" s="953"/>
      <c r="BR657" s="1034"/>
      <c r="BS657" s="928" t="str">
        <f t="shared" si="125"/>
        <v>En Ejecución</v>
      </c>
      <c r="BT657" s="1036"/>
      <c r="BU657" s="955"/>
    </row>
    <row r="658" spans="1:73" s="958" customFormat="1" ht="45.75" customHeight="1">
      <c r="A658" s="918" t="s">
        <v>131</v>
      </c>
      <c r="B658" s="1057">
        <v>44551</v>
      </c>
      <c r="C658" s="930" t="s">
        <v>3874</v>
      </c>
      <c r="D658" s="931" t="s">
        <v>3827</v>
      </c>
      <c r="E658" s="933" t="s">
        <v>3875</v>
      </c>
      <c r="F658" s="918" t="s">
        <v>98</v>
      </c>
      <c r="G658" s="962" t="s">
        <v>1983</v>
      </c>
      <c r="H658" s="1062" t="s">
        <v>3876</v>
      </c>
      <c r="I658" s="968">
        <v>1</v>
      </c>
      <c r="J658" s="1062" t="s">
        <v>3877</v>
      </c>
      <c r="K658" s="918" t="s">
        <v>110</v>
      </c>
      <c r="L658" s="962" t="s">
        <v>3878</v>
      </c>
      <c r="M658" s="962" t="s">
        <v>3879</v>
      </c>
      <c r="N658" s="933">
        <v>6</v>
      </c>
      <c r="O658" s="962" t="s">
        <v>3879</v>
      </c>
      <c r="P658" s="962" t="s">
        <v>1983</v>
      </c>
      <c r="Q658" s="962" t="s">
        <v>1983</v>
      </c>
      <c r="R658" s="934">
        <v>44562</v>
      </c>
      <c r="S658" s="965">
        <v>44895</v>
      </c>
      <c r="T658" s="935"/>
      <c r="U658" s="924">
        <f t="shared" si="117"/>
        <v>44895</v>
      </c>
      <c r="V658" s="947"/>
      <c r="W658" s="937"/>
      <c r="X658" s="943"/>
      <c r="Y658" s="1300" t="str">
        <f t="shared" si="118"/>
        <v>Sin Avance</v>
      </c>
      <c r="Z658" s="966"/>
      <c r="AA658" s="940"/>
      <c r="AB658" s="941"/>
      <c r="AC658" s="942"/>
      <c r="AD658" s="937"/>
      <c r="AE658" s="943"/>
      <c r="AF658" s="925" t="str">
        <f t="shared" si="119"/>
        <v>Sin Avance</v>
      </c>
      <c r="AG658" s="936"/>
      <c r="AH658" s="937"/>
      <c r="AI658" s="925"/>
      <c r="AJ658" s="942"/>
      <c r="AK658" s="940"/>
      <c r="AL658" s="943"/>
      <c r="AM658" s="925" t="str">
        <f t="shared" si="120"/>
        <v>Sin Avance</v>
      </c>
      <c r="AN658" s="944"/>
      <c r="AO658" s="940"/>
      <c r="AP658" s="941"/>
      <c r="AQ658" s="945"/>
      <c r="AR658" s="946"/>
      <c r="AS658" s="943"/>
      <c r="AT658" s="926" t="str">
        <f t="shared" si="121"/>
        <v>Sin Avance</v>
      </c>
      <c r="AU658" s="947"/>
      <c r="AV658" s="940"/>
      <c r="AW658" s="941"/>
      <c r="AX658" s="948"/>
      <c r="AY658" s="949"/>
      <c r="AZ658" s="943"/>
      <c r="BA658" s="925" t="str">
        <f t="shared" si="122"/>
        <v>Sin Avance</v>
      </c>
      <c r="BB658" s="950"/>
      <c r="BC658" s="937"/>
      <c r="BD658" s="937"/>
      <c r="BE658" s="951"/>
      <c r="BF658" s="946"/>
      <c r="BG658" s="952"/>
      <c r="BH658" s="925" t="str">
        <f t="shared" si="123"/>
        <v>Sin Avance</v>
      </c>
      <c r="BI658" s="953"/>
      <c r="BJ658" s="954"/>
      <c r="BK658" s="949"/>
      <c r="BL658" s="223" t="str">
        <f t="shared" si="126"/>
        <v>Sin Avance</v>
      </c>
      <c r="BM658" s="1034"/>
      <c r="BN658" s="1034"/>
      <c r="BO658" s="950"/>
      <c r="BP658" s="955"/>
      <c r="BQ658" s="953"/>
      <c r="BR658" s="1034"/>
      <c r="BS658" s="928" t="str">
        <f t="shared" si="125"/>
        <v>En Ejecución</v>
      </c>
      <c r="BT658" s="1036"/>
      <c r="BU658" s="955"/>
    </row>
    <row r="659" spans="1:73" s="958" customFormat="1" ht="45.75" customHeight="1">
      <c r="A659" s="918" t="s">
        <v>131</v>
      </c>
      <c r="B659" s="1057">
        <v>44551</v>
      </c>
      <c r="C659" s="930" t="s">
        <v>3874</v>
      </c>
      <c r="D659" s="931" t="s">
        <v>3827</v>
      </c>
      <c r="E659" s="933" t="s">
        <v>3875</v>
      </c>
      <c r="F659" s="918" t="s">
        <v>98</v>
      </c>
      <c r="G659" s="962" t="s">
        <v>3829</v>
      </c>
      <c r="H659" s="1062" t="s">
        <v>3876</v>
      </c>
      <c r="I659" s="968">
        <v>2</v>
      </c>
      <c r="J659" s="1062" t="s">
        <v>3880</v>
      </c>
      <c r="K659" s="918" t="s">
        <v>110</v>
      </c>
      <c r="L659" s="962" t="s">
        <v>3881</v>
      </c>
      <c r="M659" s="962" t="s">
        <v>3882</v>
      </c>
      <c r="N659" s="933">
        <v>12</v>
      </c>
      <c r="O659" s="962" t="s">
        <v>3882</v>
      </c>
      <c r="P659" s="962" t="s">
        <v>3829</v>
      </c>
      <c r="Q659" s="962" t="s">
        <v>3829</v>
      </c>
      <c r="R659" s="934">
        <v>44562</v>
      </c>
      <c r="S659" s="965">
        <v>44895</v>
      </c>
      <c r="T659" s="935"/>
      <c r="U659" s="924">
        <f t="shared" si="117"/>
        <v>44895</v>
      </c>
      <c r="V659" s="947"/>
      <c r="W659" s="937"/>
      <c r="X659" s="943"/>
      <c r="Y659" s="1300" t="str">
        <f t="shared" si="118"/>
        <v>Sin Avance</v>
      </c>
      <c r="Z659" s="966"/>
      <c r="AA659" s="940"/>
      <c r="AB659" s="941"/>
      <c r="AC659" s="942"/>
      <c r="AD659" s="937"/>
      <c r="AE659" s="943"/>
      <c r="AF659" s="925" t="str">
        <f t="shared" si="119"/>
        <v>Sin Avance</v>
      </c>
      <c r="AG659" s="936"/>
      <c r="AH659" s="937"/>
      <c r="AI659" s="925"/>
      <c r="AJ659" s="942"/>
      <c r="AK659" s="940"/>
      <c r="AL659" s="943"/>
      <c r="AM659" s="925" t="str">
        <f t="shared" si="120"/>
        <v>Sin Avance</v>
      </c>
      <c r="AN659" s="944"/>
      <c r="AO659" s="940"/>
      <c r="AP659" s="941"/>
      <c r="AQ659" s="945"/>
      <c r="AR659" s="946"/>
      <c r="AS659" s="943"/>
      <c r="AT659" s="926" t="str">
        <f t="shared" si="121"/>
        <v>Sin Avance</v>
      </c>
      <c r="AU659" s="947"/>
      <c r="AV659" s="940"/>
      <c r="AW659" s="941"/>
      <c r="AX659" s="948"/>
      <c r="AY659" s="949"/>
      <c r="AZ659" s="943"/>
      <c r="BA659" s="925" t="str">
        <f t="shared" si="122"/>
        <v>Sin Avance</v>
      </c>
      <c r="BB659" s="950"/>
      <c r="BC659" s="937"/>
      <c r="BD659" s="937"/>
      <c r="BE659" s="951"/>
      <c r="BF659" s="946"/>
      <c r="BG659" s="952"/>
      <c r="BH659" s="925" t="str">
        <f t="shared" si="123"/>
        <v>Sin Avance</v>
      </c>
      <c r="BI659" s="953"/>
      <c r="BJ659" s="954"/>
      <c r="BK659" s="949"/>
      <c r="BL659" s="223" t="str">
        <f t="shared" si="126"/>
        <v>Sin Avance</v>
      </c>
      <c r="BM659" s="1034"/>
      <c r="BN659" s="1034"/>
      <c r="BO659" s="950"/>
      <c r="BP659" s="955"/>
      <c r="BQ659" s="953"/>
      <c r="BR659" s="1034"/>
      <c r="BS659" s="928" t="str">
        <f t="shared" si="125"/>
        <v>En Ejecución</v>
      </c>
      <c r="BT659" s="1036"/>
      <c r="BU659" s="955"/>
    </row>
    <row r="660" spans="1:73" s="958" customFormat="1" ht="45.75" customHeight="1">
      <c r="A660" s="918" t="s">
        <v>131</v>
      </c>
      <c r="B660" s="1057">
        <v>44551</v>
      </c>
      <c r="C660" s="930" t="s">
        <v>3883</v>
      </c>
      <c r="D660" s="931" t="s">
        <v>3827</v>
      </c>
      <c r="E660" s="932" t="s">
        <v>3884</v>
      </c>
      <c r="F660" s="918" t="s">
        <v>98</v>
      </c>
      <c r="G660" s="962" t="s">
        <v>1983</v>
      </c>
      <c r="H660" s="1062" t="s">
        <v>3885</v>
      </c>
      <c r="I660" s="968">
        <v>1</v>
      </c>
      <c r="J660" s="1062" t="s">
        <v>3886</v>
      </c>
      <c r="K660" s="918" t="s">
        <v>110</v>
      </c>
      <c r="L660" s="962" t="s">
        <v>3887</v>
      </c>
      <c r="M660" s="962" t="s">
        <v>3847</v>
      </c>
      <c r="N660" s="933">
        <v>1</v>
      </c>
      <c r="O660" s="962" t="s">
        <v>3847</v>
      </c>
      <c r="P660" s="962" t="s">
        <v>1983</v>
      </c>
      <c r="Q660" s="962" t="s">
        <v>1983</v>
      </c>
      <c r="R660" s="934">
        <v>44562</v>
      </c>
      <c r="S660" s="965">
        <v>44620</v>
      </c>
      <c r="T660" s="935"/>
      <c r="U660" s="924">
        <f t="shared" si="117"/>
        <v>44620</v>
      </c>
      <c r="V660" s="947">
        <v>44620</v>
      </c>
      <c r="W660" s="954" t="s">
        <v>4037</v>
      </c>
      <c r="X660" s="943">
        <v>1</v>
      </c>
      <c r="Y660" s="1300" t="str">
        <f t="shared" si="118"/>
        <v>Destacado</v>
      </c>
      <c r="Z660" s="966">
        <v>44631</v>
      </c>
      <c r="AA660" s="940" t="s">
        <v>4116</v>
      </c>
      <c r="AB660" s="941" t="s">
        <v>584</v>
      </c>
      <c r="AC660" s="942"/>
      <c r="AD660" s="937"/>
      <c r="AE660" s="943"/>
      <c r="AF660" s="925" t="str">
        <f t="shared" si="119"/>
        <v>Sin Avance</v>
      </c>
      <c r="AG660" s="936"/>
      <c r="AH660" s="937"/>
      <c r="AI660" s="925"/>
      <c r="AJ660" s="942"/>
      <c r="AK660" s="940"/>
      <c r="AL660" s="943"/>
      <c r="AM660" s="925" t="str">
        <f t="shared" si="120"/>
        <v>Sin Avance</v>
      </c>
      <c r="AN660" s="944"/>
      <c r="AO660" s="940"/>
      <c r="AP660" s="941"/>
      <c r="AQ660" s="945"/>
      <c r="AR660" s="946"/>
      <c r="AS660" s="943"/>
      <c r="AT660" s="926" t="str">
        <f t="shared" si="121"/>
        <v>Sin Avance</v>
      </c>
      <c r="AU660" s="947"/>
      <c r="AV660" s="940"/>
      <c r="AW660" s="941"/>
      <c r="AX660" s="948"/>
      <c r="AY660" s="949"/>
      <c r="AZ660" s="943"/>
      <c r="BA660" s="925" t="str">
        <f t="shared" si="122"/>
        <v>Sin Avance</v>
      </c>
      <c r="BB660" s="950"/>
      <c r="BC660" s="937"/>
      <c r="BD660" s="937"/>
      <c r="BE660" s="951"/>
      <c r="BF660" s="946"/>
      <c r="BG660" s="952"/>
      <c r="BH660" s="925" t="str">
        <f t="shared" si="123"/>
        <v>Sin Avance</v>
      </c>
      <c r="BI660" s="953"/>
      <c r="BJ660" s="954"/>
      <c r="BK660" s="949"/>
      <c r="BL660" s="927">
        <f t="shared" si="126"/>
        <v>1</v>
      </c>
      <c r="BM660" s="1034"/>
      <c r="BN660" s="1034"/>
      <c r="BO660" s="950"/>
      <c r="BP660" s="955"/>
      <c r="BQ660" s="954"/>
      <c r="BR660" s="954"/>
      <c r="BS660" s="928" t="str">
        <f t="shared" si="125"/>
        <v/>
      </c>
      <c r="BT660" s="1036"/>
      <c r="BU660" s="955"/>
    </row>
    <row r="661" spans="1:73" s="958" customFormat="1" ht="45.75" customHeight="1">
      <c r="A661" s="918" t="s">
        <v>131</v>
      </c>
      <c r="B661" s="1057">
        <v>44551</v>
      </c>
      <c r="C661" s="930" t="s">
        <v>3883</v>
      </c>
      <c r="D661" s="931" t="s">
        <v>3827</v>
      </c>
      <c r="E661" s="933" t="s">
        <v>3884</v>
      </c>
      <c r="F661" s="918" t="s">
        <v>98</v>
      </c>
      <c r="G661" s="962" t="s">
        <v>1983</v>
      </c>
      <c r="H661" s="1062" t="s">
        <v>3885</v>
      </c>
      <c r="I661" s="968">
        <v>2</v>
      </c>
      <c r="J661" s="1062" t="s">
        <v>3888</v>
      </c>
      <c r="K661" s="918" t="s">
        <v>110</v>
      </c>
      <c r="L661" s="962" t="s">
        <v>3889</v>
      </c>
      <c r="M661" s="962" t="s">
        <v>3857</v>
      </c>
      <c r="N661" s="933">
        <v>1</v>
      </c>
      <c r="O661" s="962" t="s">
        <v>3857</v>
      </c>
      <c r="P661" s="962" t="s">
        <v>1983</v>
      </c>
      <c r="Q661" s="962" t="s">
        <v>1983</v>
      </c>
      <c r="R661" s="934">
        <v>44562</v>
      </c>
      <c r="S661" s="965">
        <v>44742</v>
      </c>
      <c r="T661" s="935"/>
      <c r="U661" s="924">
        <f t="shared" si="117"/>
        <v>44742</v>
      </c>
      <c r="V661" s="947"/>
      <c r="W661" s="937"/>
      <c r="X661" s="943"/>
      <c r="Y661" s="1300" t="str">
        <f t="shared" si="118"/>
        <v>Sin Avance</v>
      </c>
      <c r="Z661" s="966"/>
      <c r="AA661" s="940"/>
      <c r="AB661" s="941"/>
      <c r="AC661" s="942"/>
      <c r="AD661" s="937"/>
      <c r="AE661" s="943"/>
      <c r="AF661" s="925" t="str">
        <f t="shared" si="119"/>
        <v>Sin Avance</v>
      </c>
      <c r="AG661" s="936"/>
      <c r="AH661" s="937"/>
      <c r="AI661" s="925"/>
      <c r="AJ661" s="942"/>
      <c r="AK661" s="940"/>
      <c r="AL661" s="943"/>
      <c r="AM661" s="925" t="str">
        <f t="shared" si="120"/>
        <v>Sin Avance</v>
      </c>
      <c r="AN661" s="944"/>
      <c r="AO661" s="940"/>
      <c r="AP661" s="941"/>
      <c r="AQ661" s="945"/>
      <c r="AR661" s="946"/>
      <c r="AS661" s="943"/>
      <c r="AT661" s="926" t="str">
        <f t="shared" si="121"/>
        <v>Sin Avance</v>
      </c>
      <c r="AU661" s="947"/>
      <c r="AV661" s="940"/>
      <c r="AW661" s="941"/>
      <c r="AX661" s="948"/>
      <c r="AY661" s="949"/>
      <c r="AZ661" s="943"/>
      <c r="BA661" s="925" t="str">
        <f t="shared" si="122"/>
        <v>Sin Avance</v>
      </c>
      <c r="BB661" s="950"/>
      <c r="BC661" s="937"/>
      <c r="BD661" s="937"/>
      <c r="BE661" s="951"/>
      <c r="BF661" s="946"/>
      <c r="BG661" s="952"/>
      <c r="BH661" s="925" t="str">
        <f t="shared" si="123"/>
        <v>Sin Avance</v>
      </c>
      <c r="BI661" s="953"/>
      <c r="BJ661" s="954"/>
      <c r="BK661" s="949"/>
      <c r="BL661" s="223" t="str">
        <f t="shared" si="126"/>
        <v>Sin Avance</v>
      </c>
      <c r="BM661" s="1034"/>
      <c r="BN661" s="1034"/>
      <c r="BO661" s="950"/>
      <c r="BP661" s="955"/>
      <c r="BQ661" s="953"/>
      <c r="BR661" s="1034"/>
      <c r="BS661" s="928" t="str">
        <f t="shared" si="125"/>
        <v>En Ejecución</v>
      </c>
      <c r="BT661" s="1036"/>
      <c r="BU661" s="955"/>
    </row>
    <row r="662" spans="1:73" s="958" customFormat="1" ht="45.75" customHeight="1">
      <c r="A662" s="918" t="s">
        <v>131</v>
      </c>
      <c r="B662" s="1057">
        <v>44551</v>
      </c>
      <c r="C662" s="930" t="s">
        <v>3079</v>
      </c>
      <c r="D662" s="931" t="s">
        <v>3827</v>
      </c>
      <c r="E662" s="932" t="s">
        <v>3890</v>
      </c>
      <c r="F662" s="918" t="s">
        <v>102</v>
      </c>
      <c r="G662" s="962" t="s">
        <v>1983</v>
      </c>
      <c r="H662" s="1062" t="s">
        <v>3891</v>
      </c>
      <c r="I662" s="968">
        <v>1</v>
      </c>
      <c r="J662" s="1062" t="s">
        <v>3892</v>
      </c>
      <c r="K662" s="918" t="s">
        <v>110</v>
      </c>
      <c r="L662" s="962" t="s">
        <v>3887</v>
      </c>
      <c r="M662" s="962" t="s">
        <v>3847</v>
      </c>
      <c r="N662" s="933">
        <v>1</v>
      </c>
      <c r="O662" s="962" t="s">
        <v>3847</v>
      </c>
      <c r="P662" s="962" t="s">
        <v>1983</v>
      </c>
      <c r="Q662" s="962" t="s">
        <v>1983</v>
      </c>
      <c r="R662" s="934">
        <v>44562</v>
      </c>
      <c r="S662" s="965">
        <v>44620</v>
      </c>
      <c r="T662" s="935"/>
      <c r="U662" s="924">
        <f t="shared" si="117"/>
        <v>44620</v>
      </c>
      <c r="V662" s="947">
        <v>44620</v>
      </c>
      <c r="W662" s="954" t="s">
        <v>4037</v>
      </c>
      <c r="X662" s="943">
        <v>1</v>
      </c>
      <c r="Y662" s="1300" t="str">
        <f t="shared" si="118"/>
        <v>Destacado</v>
      </c>
      <c r="Z662" s="966">
        <v>44631</v>
      </c>
      <c r="AA662" s="940" t="s">
        <v>4116</v>
      </c>
      <c r="AB662" s="941" t="s">
        <v>584</v>
      </c>
      <c r="AC662" s="942"/>
      <c r="AD662" s="937"/>
      <c r="AE662" s="943"/>
      <c r="AF662" s="925" t="str">
        <f t="shared" si="119"/>
        <v>Sin Avance</v>
      </c>
      <c r="AG662" s="936"/>
      <c r="AH662" s="937"/>
      <c r="AI662" s="925"/>
      <c r="AJ662" s="942"/>
      <c r="AK662" s="940"/>
      <c r="AL662" s="943"/>
      <c r="AM662" s="925" t="str">
        <f t="shared" si="120"/>
        <v>Sin Avance</v>
      </c>
      <c r="AN662" s="944"/>
      <c r="AO662" s="940"/>
      <c r="AP662" s="941"/>
      <c r="AQ662" s="945"/>
      <c r="AR662" s="946"/>
      <c r="AS662" s="943"/>
      <c r="AT662" s="926" t="str">
        <f t="shared" si="121"/>
        <v>Sin Avance</v>
      </c>
      <c r="AU662" s="947"/>
      <c r="AV662" s="940"/>
      <c r="AW662" s="941"/>
      <c r="AX662" s="948"/>
      <c r="AY662" s="949"/>
      <c r="AZ662" s="943"/>
      <c r="BA662" s="925" t="str">
        <f t="shared" si="122"/>
        <v>Sin Avance</v>
      </c>
      <c r="BB662" s="950"/>
      <c r="BC662" s="937"/>
      <c r="BD662" s="937"/>
      <c r="BE662" s="951"/>
      <c r="BF662" s="946"/>
      <c r="BG662" s="952"/>
      <c r="BH662" s="925" t="str">
        <f t="shared" si="123"/>
        <v>Sin Avance</v>
      </c>
      <c r="BI662" s="953"/>
      <c r="BJ662" s="954"/>
      <c r="BK662" s="949"/>
      <c r="BL662" s="927">
        <f t="shared" si="126"/>
        <v>1</v>
      </c>
      <c r="BM662" s="1034"/>
      <c r="BN662" s="1034"/>
      <c r="BO662" s="950"/>
      <c r="BP662" s="955"/>
      <c r="BQ662" s="954"/>
      <c r="BR662" s="954"/>
      <c r="BS662" s="928" t="str">
        <f t="shared" si="125"/>
        <v/>
      </c>
      <c r="BT662" s="1036"/>
      <c r="BU662" s="955"/>
    </row>
    <row r="663" spans="1:73" s="958" customFormat="1" ht="45.75" customHeight="1">
      <c r="A663" s="918" t="s">
        <v>131</v>
      </c>
      <c r="B663" s="1057">
        <v>44551</v>
      </c>
      <c r="C663" s="930" t="s">
        <v>3079</v>
      </c>
      <c r="D663" s="931" t="s">
        <v>3827</v>
      </c>
      <c r="E663" s="933" t="s">
        <v>3890</v>
      </c>
      <c r="F663" s="918" t="s">
        <v>102</v>
      </c>
      <c r="G663" s="962" t="s">
        <v>1983</v>
      </c>
      <c r="H663" s="1062" t="s">
        <v>3891</v>
      </c>
      <c r="I663" s="968">
        <v>2</v>
      </c>
      <c r="J663" s="1062" t="s">
        <v>3888</v>
      </c>
      <c r="K663" s="918" t="s">
        <v>110</v>
      </c>
      <c r="L663" s="962" t="s">
        <v>3889</v>
      </c>
      <c r="M663" s="962" t="s">
        <v>3857</v>
      </c>
      <c r="N663" s="933">
        <v>1</v>
      </c>
      <c r="O663" s="962" t="s">
        <v>3857</v>
      </c>
      <c r="P663" s="962" t="s">
        <v>1983</v>
      </c>
      <c r="Q663" s="962" t="s">
        <v>1983</v>
      </c>
      <c r="R663" s="934">
        <v>44562</v>
      </c>
      <c r="S663" s="965">
        <v>44742</v>
      </c>
      <c r="T663" s="935"/>
      <c r="U663" s="924">
        <f t="shared" si="117"/>
        <v>44742</v>
      </c>
      <c r="V663" s="947"/>
      <c r="W663" s="937"/>
      <c r="X663" s="943"/>
      <c r="Y663" s="1300" t="str">
        <f t="shared" si="118"/>
        <v>Sin Avance</v>
      </c>
      <c r="Z663" s="966"/>
      <c r="AA663" s="940"/>
      <c r="AB663" s="941"/>
      <c r="AC663" s="942"/>
      <c r="AD663" s="937"/>
      <c r="AE663" s="943"/>
      <c r="AF663" s="925" t="str">
        <f t="shared" si="119"/>
        <v>Sin Avance</v>
      </c>
      <c r="AG663" s="936"/>
      <c r="AH663" s="937"/>
      <c r="AI663" s="925"/>
      <c r="AJ663" s="942"/>
      <c r="AK663" s="940"/>
      <c r="AL663" s="943"/>
      <c r="AM663" s="925" t="str">
        <f t="shared" si="120"/>
        <v>Sin Avance</v>
      </c>
      <c r="AN663" s="944"/>
      <c r="AO663" s="940"/>
      <c r="AP663" s="941"/>
      <c r="AQ663" s="945"/>
      <c r="AR663" s="946"/>
      <c r="AS663" s="943"/>
      <c r="AT663" s="926" t="str">
        <f t="shared" si="121"/>
        <v>Sin Avance</v>
      </c>
      <c r="AU663" s="947"/>
      <c r="AV663" s="940"/>
      <c r="AW663" s="941"/>
      <c r="AX663" s="948"/>
      <c r="AY663" s="949"/>
      <c r="AZ663" s="943"/>
      <c r="BA663" s="925" t="str">
        <f t="shared" si="122"/>
        <v>Sin Avance</v>
      </c>
      <c r="BB663" s="950"/>
      <c r="BC663" s="937"/>
      <c r="BD663" s="937"/>
      <c r="BE663" s="951"/>
      <c r="BF663" s="946"/>
      <c r="BG663" s="952"/>
      <c r="BH663" s="925" t="str">
        <f t="shared" si="123"/>
        <v>Sin Avance</v>
      </c>
      <c r="BI663" s="953"/>
      <c r="BJ663" s="954"/>
      <c r="BK663" s="949"/>
      <c r="BL663" s="223" t="str">
        <f t="shared" si="126"/>
        <v>Sin Avance</v>
      </c>
      <c r="BM663" s="1034"/>
      <c r="BN663" s="1034"/>
      <c r="BO663" s="950"/>
      <c r="BP663" s="955"/>
      <c r="BQ663" s="953"/>
      <c r="BR663" s="1034"/>
      <c r="BS663" s="928" t="str">
        <f t="shared" si="125"/>
        <v>En Ejecución</v>
      </c>
      <c r="BT663" s="1036"/>
      <c r="BU663" s="955"/>
    </row>
    <row r="664" spans="1:73" s="958" customFormat="1" ht="45.75" customHeight="1">
      <c r="A664" s="918" t="s">
        <v>131</v>
      </c>
      <c r="B664" s="1057">
        <v>44551</v>
      </c>
      <c r="C664" s="930" t="s">
        <v>3079</v>
      </c>
      <c r="D664" s="931" t="s">
        <v>3827</v>
      </c>
      <c r="E664" s="932" t="s">
        <v>3890</v>
      </c>
      <c r="F664" s="918" t="s">
        <v>102</v>
      </c>
      <c r="G664" s="962" t="s">
        <v>1983</v>
      </c>
      <c r="H664" s="1062" t="s">
        <v>3893</v>
      </c>
      <c r="I664" s="968">
        <v>3</v>
      </c>
      <c r="J664" s="1062" t="s">
        <v>3894</v>
      </c>
      <c r="K664" s="918" t="s">
        <v>110</v>
      </c>
      <c r="L664" s="962" t="s">
        <v>3887</v>
      </c>
      <c r="M664" s="962" t="s">
        <v>3847</v>
      </c>
      <c r="N664" s="933">
        <v>1</v>
      </c>
      <c r="O664" s="962" t="s">
        <v>3847</v>
      </c>
      <c r="P664" s="962" t="s">
        <v>1983</v>
      </c>
      <c r="Q664" s="962" t="s">
        <v>1983</v>
      </c>
      <c r="R664" s="934">
        <v>44562</v>
      </c>
      <c r="S664" s="965">
        <v>44620</v>
      </c>
      <c r="T664" s="935"/>
      <c r="U664" s="924">
        <f t="shared" si="117"/>
        <v>44620</v>
      </c>
      <c r="V664" s="947">
        <v>44620</v>
      </c>
      <c r="W664" s="954" t="s">
        <v>4037</v>
      </c>
      <c r="X664" s="943">
        <v>1</v>
      </c>
      <c r="Y664" s="1300" t="str">
        <f t="shared" si="118"/>
        <v>Destacado</v>
      </c>
      <c r="Z664" s="966">
        <v>44631</v>
      </c>
      <c r="AA664" s="940" t="s">
        <v>4116</v>
      </c>
      <c r="AB664" s="941" t="s">
        <v>584</v>
      </c>
      <c r="AC664" s="942"/>
      <c r="AD664" s="937"/>
      <c r="AE664" s="943"/>
      <c r="AF664" s="925" t="str">
        <f t="shared" si="119"/>
        <v>Sin Avance</v>
      </c>
      <c r="AG664" s="936"/>
      <c r="AH664" s="937"/>
      <c r="AI664" s="925"/>
      <c r="AJ664" s="942"/>
      <c r="AK664" s="940"/>
      <c r="AL664" s="943"/>
      <c r="AM664" s="925" t="str">
        <f t="shared" si="120"/>
        <v>Sin Avance</v>
      </c>
      <c r="AN664" s="944"/>
      <c r="AO664" s="940"/>
      <c r="AP664" s="941"/>
      <c r="AQ664" s="945"/>
      <c r="AR664" s="946"/>
      <c r="AS664" s="943"/>
      <c r="AT664" s="926" t="str">
        <f t="shared" si="121"/>
        <v>Sin Avance</v>
      </c>
      <c r="AU664" s="947"/>
      <c r="AV664" s="940"/>
      <c r="AW664" s="941"/>
      <c r="AX664" s="948"/>
      <c r="AY664" s="949"/>
      <c r="AZ664" s="943"/>
      <c r="BA664" s="925" t="str">
        <f t="shared" si="122"/>
        <v>Sin Avance</v>
      </c>
      <c r="BB664" s="950"/>
      <c r="BC664" s="937"/>
      <c r="BD664" s="937"/>
      <c r="BE664" s="951"/>
      <c r="BF664" s="946"/>
      <c r="BG664" s="952"/>
      <c r="BH664" s="925" t="str">
        <f t="shared" si="123"/>
        <v>Sin Avance</v>
      </c>
      <c r="BI664" s="953"/>
      <c r="BJ664" s="954"/>
      <c r="BK664" s="949"/>
      <c r="BL664" s="927">
        <f t="shared" si="126"/>
        <v>1</v>
      </c>
      <c r="BM664" s="1034"/>
      <c r="BN664" s="1034"/>
      <c r="BO664" s="950"/>
      <c r="BP664" s="955"/>
      <c r="BQ664" s="954"/>
      <c r="BR664" s="954"/>
      <c r="BS664" s="928" t="str">
        <f t="shared" si="125"/>
        <v/>
      </c>
      <c r="BT664" s="1036"/>
      <c r="BU664" s="955"/>
    </row>
    <row r="665" spans="1:73" s="958" customFormat="1" ht="45.75" customHeight="1">
      <c r="A665" s="918" t="s">
        <v>131</v>
      </c>
      <c r="B665" s="1057">
        <v>44551</v>
      </c>
      <c r="C665" s="930" t="s">
        <v>3079</v>
      </c>
      <c r="D665" s="931" t="s">
        <v>3827</v>
      </c>
      <c r="E665" s="933" t="s">
        <v>3890</v>
      </c>
      <c r="F665" s="918" t="s">
        <v>102</v>
      </c>
      <c r="G665" s="962" t="s">
        <v>1983</v>
      </c>
      <c r="H665" s="1062" t="s">
        <v>3893</v>
      </c>
      <c r="I665" s="968">
        <v>4</v>
      </c>
      <c r="J665" s="1062" t="s">
        <v>3888</v>
      </c>
      <c r="K665" s="918" t="s">
        <v>110</v>
      </c>
      <c r="L665" s="962" t="s">
        <v>3889</v>
      </c>
      <c r="M665" s="962" t="s">
        <v>3857</v>
      </c>
      <c r="N665" s="933">
        <v>1</v>
      </c>
      <c r="O665" s="962" t="s">
        <v>3857</v>
      </c>
      <c r="P665" s="962" t="s">
        <v>1983</v>
      </c>
      <c r="Q665" s="962" t="s">
        <v>1983</v>
      </c>
      <c r="R665" s="934">
        <v>44562</v>
      </c>
      <c r="S665" s="965">
        <v>44742</v>
      </c>
      <c r="T665" s="935"/>
      <c r="U665" s="924">
        <f t="shared" si="117"/>
        <v>44742</v>
      </c>
      <c r="V665" s="947"/>
      <c r="W665" s="937"/>
      <c r="X665" s="943"/>
      <c r="Y665" s="1300" t="str">
        <f t="shared" si="118"/>
        <v>Sin Avance</v>
      </c>
      <c r="Z665" s="966"/>
      <c r="AA665" s="940"/>
      <c r="AB665" s="941"/>
      <c r="AC665" s="942"/>
      <c r="AD665" s="937"/>
      <c r="AE665" s="943"/>
      <c r="AF665" s="925" t="str">
        <f t="shared" si="119"/>
        <v>Sin Avance</v>
      </c>
      <c r="AG665" s="936"/>
      <c r="AH665" s="937"/>
      <c r="AI665" s="925"/>
      <c r="AJ665" s="942"/>
      <c r="AK665" s="940"/>
      <c r="AL665" s="943"/>
      <c r="AM665" s="925" t="str">
        <f t="shared" si="120"/>
        <v>Sin Avance</v>
      </c>
      <c r="AN665" s="944"/>
      <c r="AO665" s="940"/>
      <c r="AP665" s="941"/>
      <c r="AQ665" s="945"/>
      <c r="AR665" s="946"/>
      <c r="AS665" s="943"/>
      <c r="AT665" s="926" t="str">
        <f t="shared" si="121"/>
        <v>Sin Avance</v>
      </c>
      <c r="AU665" s="947"/>
      <c r="AV665" s="940"/>
      <c r="AW665" s="941"/>
      <c r="AX665" s="948"/>
      <c r="AY665" s="949"/>
      <c r="AZ665" s="943"/>
      <c r="BA665" s="925" t="str">
        <f t="shared" si="122"/>
        <v>Sin Avance</v>
      </c>
      <c r="BB665" s="950"/>
      <c r="BC665" s="937"/>
      <c r="BD665" s="937"/>
      <c r="BE665" s="951"/>
      <c r="BF665" s="946"/>
      <c r="BG665" s="952"/>
      <c r="BH665" s="925" t="str">
        <f t="shared" si="123"/>
        <v>Sin Avance</v>
      </c>
      <c r="BI665" s="953"/>
      <c r="BJ665" s="954"/>
      <c r="BK665" s="949"/>
      <c r="BL665" s="223" t="str">
        <f t="shared" si="126"/>
        <v>Sin Avance</v>
      </c>
      <c r="BM665" s="1034"/>
      <c r="BN665" s="1034"/>
      <c r="BO665" s="950"/>
      <c r="BP665" s="955"/>
      <c r="BQ665" s="953"/>
      <c r="BR665" s="1034"/>
      <c r="BS665" s="928" t="str">
        <f t="shared" si="125"/>
        <v>En Ejecución</v>
      </c>
      <c r="BT665" s="1036"/>
      <c r="BU665" s="955"/>
    </row>
    <row r="666" spans="1:73" s="958" customFormat="1" ht="45.75" customHeight="1">
      <c r="A666" s="918" t="s">
        <v>131</v>
      </c>
      <c r="B666" s="1057">
        <v>44551</v>
      </c>
      <c r="C666" s="968" t="s">
        <v>1642</v>
      </c>
      <c r="D666" s="931" t="s">
        <v>3827</v>
      </c>
      <c r="E666" s="1065" t="s">
        <v>3895</v>
      </c>
      <c r="F666" s="918" t="s">
        <v>102</v>
      </c>
      <c r="G666" s="962" t="s">
        <v>1983</v>
      </c>
      <c r="H666" s="1062" t="s">
        <v>3885</v>
      </c>
      <c r="I666" s="968">
        <v>1</v>
      </c>
      <c r="J666" s="1062" t="s">
        <v>3896</v>
      </c>
      <c r="K666" s="918" t="s">
        <v>110</v>
      </c>
      <c r="L666" s="962" t="s">
        <v>3887</v>
      </c>
      <c r="M666" s="962" t="s">
        <v>3847</v>
      </c>
      <c r="N666" s="933">
        <v>1</v>
      </c>
      <c r="O666" s="962" t="s">
        <v>3847</v>
      </c>
      <c r="P666" s="962" t="s">
        <v>1983</v>
      </c>
      <c r="Q666" s="962" t="s">
        <v>1983</v>
      </c>
      <c r="R666" s="934">
        <v>44562</v>
      </c>
      <c r="S666" s="965">
        <v>44620</v>
      </c>
      <c r="T666" s="935"/>
      <c r="U666" s="924">
        <f t="shared" si="117"/>
        <v>44620</v>
      </c>
      <c r="V666" s="947">
        <v>44620</v>
      </c>
      <c r="W666" s="954" t="s">
        <v>4037</v>
      </c>
      <c r="X666" s="943">
        <v>1</v>
      </c>
      <c r="Y666" s="1300" t="str">
        <f t="shared" si="118"/>
        <v>Destacado</v>
      </c>
      <c r="Z666" s="966">
        <v>44631</v>
      </c>
      <c r="AA666" s="940" t="s">
        <v>4116</v>
      </c>
      <c r="AB666" s="941" t="s">
        <v>584</v>
      </c>
      <c r="AC666" s="942"/>
      <c r="AD666" s="937"/>
      <c r="AE666" s="943"/>
      <c r="AF666" s="925" t="str">
        <f t="shared" si="119"/>
        <v>Sin Avance</v>
      </c>
      <c r="AG666" s="936"/>
      <c r="AH666" s="937"/>
      <c r="AI666" s="925"/>
      <c r="AJ666" s="942"/>
      <c r="AK666" s="940"/>
      <c r="AL666" s="943"/>
      <c r="AM666" s="925" t="str">
        <f t="shared" si="120"/>
        <v>Sin Avance</v>
      </c>
      <c r="AN666" s="944"/>
      <c r="AO666" s="940"/>
      <c r="AP666" s="941"/>
      <c r="AQ666" s="945"/>
      <c r="AR666" s="946"/>
      <c r="AS666" s="943"/>
      <c r="AT666" s="926" t="str">
        <f t="shared" si="121"/>
        <v>Sin Avance</v>
      </c>
      <c r="AU666" s="947"/>
      <c r="AV666" s="940"/>
      <c r="AW666" s="941"/>
      <c r="AX666" s="948"/>
      <c r="AY666" s="949"/>
      <c r="AZ666" s="943"/>
      <c r="BA666" s="925" t="str">
        <f t="shared" si="122"/>
        <v>Sin Avance</v>
      </c>
      <c r="BB666" s="950"/>
      <c r="BC666" s="937"/>
      <c r="BD666" s="937"/>
      <c r="BE666" s="951"/>
      <c r="BF666" s="946"/>
      <c r="BG666" s="952"/>
      <c r="BH666" s="925" t="str">
        <f t="shared" si="123"/>
        <v>Sin Avance</v>
      </c>
      <c r="BI666" s="953"/>
      <c r="BJ666" s="954"/>
      <c r="BK666" s="949"/>
      <c r="BL666" s="927">
        <f t="shared" si="126"/>
        <v>1</v>
      </c>
      <c r="BM666" s="945"/>
      <c r="BN666" s="941"/>
      <c r="BO666" s="950"/>
      <c r="BP666" s="955"/>
      <c r="BQ666" s="954"/>
      <c r="BR666" s="954"/>
      <c r="BS666" s="928" t="str">
        <f t="shared" si="125"/>
        <v/>
      </c>
      <c r="BT666" s="1036"/>
      <c r="BU666" s="955"/>
    </row>
    <row r="667" spans="1:73" s="958" customFormat="1" ht="45.75" customHeight="1">
      <c r="A667" s="918" t="s">
        <v>131</v>
      </c>
      <c r="B667" s="1057">
        <v>44551</v>
      </c>
      <c r="C667" s="968" t="s">
        <v>1642</v>
      </c>
      <c r="D667" s="931" t="s">
        <v>3827</v>
      </c>
      <c r="E667" s="1065" t="s">
        <v>3895</v>
      </c>
      <c r="F667" s="918" t="s">
        <v>102</v>
      </c>
      <c r="G667" s="962" t="s">
        <v>1983</v>
      </c>
      <c r="H667" s="1062" t="s">
        <v>3897</v>
      </c>
      <c r="I667" s="968">
        <v>2</v>
      </c>
      <c r="J667" s="1062" t="s">
        <v>3898</v>
      </c>
      <c r="K667" s="918" t="s">
        <v>110</v>
      </c>
      <c r="L667" s="962" t="s">
        <v>3852</v>
      </c>
      <c r="M667" s="962" t="s">
        <v>3853</v>
      </c>
      <c r="N667" s="933">
        <v>1</v>
      </c>
      <c r="O667" s="962" t="s">
        <v>3853</v>
      </c>
      <c r="P667" s="962" t="s">
        <v>1983</v>
      </c>
      <c r="Q667" s="962" t="s">
        <v>1983</v>
      </c>
      <c r="R667" s="934">
        <v>44562</v>
      </c>
      <c r="S667" s="965">
        <v>44620</v>
      </c>
      <c r="T667" s="935"/>
      <c r="U667" s="924">
        <f t="shared" si="117"/>
        <v>44620</v>
      </c>
      <c r="V667" s="947">
        <v>44620</v>
      </c>
      <c r="W667" s="954" t="s">
        <v>4039</v>
      </c>
      <c r="X667" s="943">
        <v>1</v>
      </c>
      <c r="Y667" s="1300" t="str">
        <f t="shared" si="118"/>
        <v>Destacado</v>
      </c>
      <c r="Z667" s="966">
        <v>44631</v>
      </c>
      <c r="AA667" s="940" t="s">
        <v>4113</v>
      </c>
      <c r="AB667" s="941" t="s">
        <v>584</v>
      </c>
      <c r="AC667" s="942"/>
      <c r="AD667" s="937"/>
      <c r="AE667" s="943"/>
      <c r="AF667" s="925" t="str">
        <f t="shared" si="119"/>
        <v>Sin Avance</v>
      </c>
      <c r="AG667" s="936"/>
      <c r="AH667" s="937"/>
      <c r="AI667" s="925"/>
      <c r="AJ667" s="942"/>
      <c r="AK667" s="940"/>
      <c r="AL667" s="943"/>
      <c r="AM667" s="925" t="str">
        <f t="shared" si="120"/>
        <v>Sin Avance</v>
      </c>
      <c r="AN667" s="944"/>
      <c r="AO667" s="940"/>
      <c r="AP667" s="941"/>
      <c r="AQ667" s="945"/>
      <c r="AR667" s="946"/>
      <c r="AS667" s="943"/>
      <c r="AT667" s="926" t="str">
        <f t="shared" si="121"/>
        <v>Sin Avance</v>
      </c>
      <c r="AU667" s="947"/>
      <c r="AV667" s="940"/>
      <c r="AW667" s="941"/>
      <c r="AX667" s="948"/>
      <c r="AY667" s="949"/>
      <c r="AZ667" s="943"/>
      <c r="BA667" s="925" t="str">
        <f t="shared" si="122"/>
        <v>Sin Avance</v>
      </c>
      <c r="BB667" s="950"/>
      <c r="BC667" s="937"/>
      <c r="BD667" s="937"/>
      <c r="BE667" s="951"/>
      <c r="BF667" s="946"/>
      <c r="BG667" s="952"/>
      <c r="BH667" s="925" t="str">
        <f t="shared" si="123"/>
        <v>Sin Avance</v>
      </c>
      <c r="BI667" s="953"/>
      <c r="BJ667" s="954"/>
      <c r="BK667" s="949"/>
      <c r="BL667" s="927">
        <f t="shared" si="126"/>
        <v>1</v>
      </c>
      <c r="BM667" s="945"/>
      <c r="BN667" s="941"/>
      <c r="BO667" s="950"/>
      <c r="BP667" s="955"/>
      <c r="BQ667" s="954"/>
      <c r="BR667" s="954"/>
      <c r="BS667" s="928" t="str">
        <f t="shared" si="125"/>
        <v/>
      </c>
      <c r="BT667" s="1036"/>
      <c r="BU667" s="955"/>
    </row>
    <row r="668" spans="1:73" s="1274" customFormat="1" ht="50.45" customHeight="1">
      <c r="A668" s="1388" t="s">
        <v>131</v>
      </c>
      <c r="B668" s="1421">
        <v>44684</v>
      </c>
      <c r="C668" s="1274">
        <v>1</v>
      </c>
      <c r="D668" s="1274" t="s">
        <v>4310</v>
      </c>
      <c r="E668" s="1422" t="s">
        <v>4311</v>
      </c>
      <c r="F668" s="1388" t="s">
        <v>98</v>
      </c>
      <c r="G668" s="1423" t="s">
        <v>4312</v>
      </c>
      <c r="H668" s="1393" t="s">
        <v>4313</v>
      </c>
      <c r="I668" s="1274">
        <v>1</v>
      </c>
      <c r="J668" s="1393" t="s">
        <v>4314</v>
      </c>
      <c r="K668" s="1388" t="s">
        <v>466</v>
      </c>
      <c r="L668" s="1392" t="s">
        <v>4315</v>
      </c>
      <c r="M668" s="1392" t="s">
        <v>4316</v>
      </c>
      <c r="N668" s="1274">
        <v>1</v>
      </c>
      <c r="O668" s="1392" t="s">
        <v>4316</v>
      </c>
      <c r="P668" s="1274" t="s">
        <v>219</v>
      </c>
      <c r="Q668" s="1274" t="s">
        <v>219</v>
      </c>
      <c r="R668" s="1424">
        <v>44712</v>
      </c>
      <c r="S668" s="1425">
        <v>44895</v>
      </c>
      <c r="T668" s="1257"/>
      <c r="U668" s="1426">
        <v>44895</v>
      </c>
      <c r="V668" s="1405"/>
      <c r="W668" s="1259"/>
      <c r="X668" s="1260"/>
      <c r="Y668" s="1259" t="s">
        <v>4295</v>
      </c>
      <c r="Z668" s="1402"/>
      <c r="AA668" s="1262"/>
      <c r="AB668" s="1262"/>
      <c r="AC668" s="1405"/>
      <c r="AD668" s="1259"/>
      <c r="AE668" s="1260"/>
      <c r="AF668" s="1404" t="s">
        <v>4295</v>
      </c>
      <c r="AG668" s="1405"/>
      <c r="AH668" s="1259"/>
      <c r="AI668" s="1259"/>
      <c r="AJ668" s="1405"/>
      <c r="AK668" s="1262"/>
      <c r="AL668" s="1260"/>
      <c r="AM668" s="1259" t="s">
        <v>4295</v>
      </c>
      <c r="AN668" s="1262"/>
      <c r="AO668" s="1262"/>
      <c r="AP668" s="1262"/>
      <c r="AQ668" s="1262"/>
      <c r="AR668" s="1265"/>
      <c r="AS668" s="1260"/>
      <c r="AT668" s="1404" t="s">
        <v>4295</v>
      </c>
      <c r="AU668" s="1405"/>
      <c r="AV668" s="1262"/>
      <c r="AW668" s="1262"/>
      <c r="AX668" s="1259"/>
      <c r="AY668" s="1265"/>
      <c r="AZ668" s="1260"/>
      <c r="BA668" s="1259" t="s">
        <v>4295</v>
      </c>
      <c r="BB668" s="1259"/>
      <c r="BC668" s="1259"/>
      <c r="BD668" s="1259"/>
      <c r="BE668" s="1265"/>
      <c r="BF668" s="1265"/>
      <c r="BG668" s="1269"/>
      <c r="BH668" s="1259" t="s">
        <v>4295</v>
      </c>
      <c r="BI668" s="1271"/>
      <c r="BJ668" s="1271"/>
      <c r="BK668" s="1265"/>
      <c r="BL668" s="1406" t="s">
        <v>4295</v>
      </c>
      <c r="BM668" s="1262"/>
      <c r="BN668" s="1262"/>
      <c r="BO668" s="1259"/>
      <c r="BP668" s="1262"/>
      <c r="BQ668" s="1271"/>
      <c r="BR668" s="1271"/>
      <c r="BS668" s="1407" t="s">
        <v>4296</v>
      </c>
      <c r="BT668" s="1259"/>
      <c r="BU668" s="1272"/>
    </row>
    <row r="669" spans="1:73" s="1274" customFormat="1" ht="50.45" customHeight="1">
      <c r="A669" s="1388" t="s">
        <v>131</v>
      </c>
      <c r="B669" s="1421">
        <v>44684</v>
      </c>
      <c r="C669" s="1274">
        <v>1</v>
      </c>
      <c r="D669" s="1274" t="s">
        <v>4317</v>
      </c>
      <c r="E669" s="1393" t="s">
        <v>4318</v>
      </c>
      <c r="F669" s="1388" t="s">
        <v>98</v>
      </c>
      <c r="G669" s="1392" t="s">
        <v>4319</v>
      </c>
      <c r="H669" s="1393" t="s">
        <v>4320</v>
      </c>
      <c r="I669" s="1274">
        <v>1</v>
      </c>
      <c r="J669" s="1393" t="s">
        <v>4321</v>
      </c>
      <c r="K669" s="1388" t="s">
        <v>110</v>
      </c>
      <c r="L669" s="1412" t="s">
        <v>4322</v>
      </c>
      <c r="M669" s="1392" t="s">
        <v>4323</v>
      </c>
      <c r="N669" s="1394">
        <v>1</v>
      </c>
      <c r="O669" s="1392" t="s">
        <v>4323</v>
      </c>
      <c r="P669" s="1274" t="s">
        <v>4324</v>
      </c>
      <c r="Q669" s="1274" t="s">
        <v>4324</v>
      </c>
      <c r="R669" s="1397">
        <v>44712</v>
      </c>
      <c r="S669" s="1397">
        <v>44986</v>
      </c>
      <c r="T669" s="1257"/>
      <c r="U669" s="1426">
        <v>44986</v>
      </c>
      <c r="V669" s="1405"/>
      <c r="W669" s="1259"/>
      <c r="X669" s="1260"/>
      <c r="Y669" s="1259" t="s">
        <v>4295</v>
      </c>
      <c r="Z669" s="1402"/>
      <c r="AA669" s="1262"/>
      <c r="AB669" s="1262"/>
      <c r="AC669" s="1405"/>
      <c r="AD669" s="1259"/>
      <c r="AE669" s="1260"/>
      <c r="AF669" s="1404" t="s">
        <v>4295</v>
      </c>
      <c r="AG669" s="1405"/>
      <c r="AH669" s="1259"/>
      <c r="AI669" s="1259"/>
      <c r="AJ669" s="1405"/>
      <c r="AK669" s="1262"/>
      <c r="AL669" s="1260"/>
      <c r="AM669" s="1259" t="s">
        <v>4295</v>
      </c>
      <c r="AN669" s="1262"/>
      <c r="AO669" s="1262"/>
      <c r="AP669" s="1262"/>
      <c r="AQ669" s="1262"/>
      <c r="AR669" s="1265"/>
      <c r="AS669" s="1260"/>
      <c r="AT669" s="1404" t="s">
        <v>4295</v>
      </c>
      <c r="AU669" s="1405"/>
      <c r="AV669" s="1262"/>
      <c r="AW669" s="1262"/>
      <c r="AX669" s="1259"/>
      <c r="AY669" s="1265"/>
      <c r="AZ669" s="1260"/>
      <c r="BA669" s="1259" t="s">
        <v>4295</v>
      </c>
      <c r="BB669" s="1259"/>
      <c r="BC669" s="1259"/>
      <c r="BD669" s="1259"/>
      <c r="BE669" s="1265"/>
      <c r="BF669" s="1265"/>
      <c r="BG669" s="1269"/>
      <c r="BH669" s="1259" t="s">
        <v>4295</v>
      </c>
      <c r="BI669" s="1271"/>
      <c r="BJ669" s="1271"/>
      <c r="BK669" s="1265"/>
      <c r="BL669" s="1406" t="s">
        <v>4295</v>
      </c>
      <c r="BM669" s="1262"/>
      <c r="BN669" s="1262"/>
      <c r="BO669" s="1259"/>
      <c r="BP669" s="1262"/>
      <c r="BQ669" s="1271"/>
      <c r="BR669" s="1271"/>
      <c r="BS669" s="1407" t="s">
        <v>4296</v>
      </c>
      <c r="BT669" s="1259"/>
      <c r="BU669" s="1272"/>
    </row>
    <row r="670" spans="1:73" s="1274" customFormat="1" ht="50.45" customHeight="1">
      <c r="A670" s="1388" t="s">
        <v>131</v>
      </c>
      <c r="B670" s="1421">
        <v>44684</v>
      </c>
      <c r="C670" s="1274">
        <v>1</v>
      </c>
      <c r="D670" s="1274" t="s">
        <v>4317</v>
      </c>
      <c r="E670" s="1393" t="s">
        <v>4318</v>
      </c>
      <c r="F670" s="1388" t="s">
        <v>98</v>
      </c>
      <c r="G670" s="1392" t="s">
        <v>4319</v>
      </c>
      <c r="H670" s="1393" t="s">
        <v>4320</v>
      </c>
      <c r="I670" s="1274">
        <v>2</v>
      </c>
      <c r="J670" s="1393" t="s">
        <v>4325</v>
      </c>
      <c r="K670" s="1388" t="s">
        <v>110</v>
      </c>
      <c r="L670" s="1412" t="s">
        <v>4326</v>
      </c>
      <c r="M670" s="1392" t="s">
        <v>4327</v>
      </c>
      <c r="N670" s="1392">
        <v>1</v>
      </c>
      <c r="O670" s="1392" t="s">
        <v>4327</v>
      </c>
      <c r="P670" s="1274" t="s">
        <v>4324</v>
      </c>
      <c r="Q670" s="1274" t="s">
        <v>4324</v>
      </c>
      <c r="R670" s="1397">
        <v>44712</v>
      </c>
      <c r="S670" s="1397">
        <v>45047</v>
      </c>
      <c r="T670" s="1257"/>
      <c r="U670" s="1426">
        <v>45047</v>
      </c>
      <c r="V670" s="1405"/>
      <c r="W670" s="1259"/>
      <c r="X670" s="1260"/>
      <c r="Y670" s="1259" t="s">
        <v>4295</v>
      </c>
      <c r="Z670" s="1402"/>
      <c r="AA670" s="1262"/>
      <c r="AB670" s="1262"/>
      <c r="AC670" s="1405"/>
      <c r="AD670" s="1259"/>
      <c r="AE670" s="1260"/>
      <c r="AF670" s="1404" t="s">
        <v>4295</v>
      </c>
      <c r="AG670" s="1405"/>
      <c r="AH670" s="1259"/>
      <c r="AI670" s="1259"/>
      <c r="AJ670" s="1405"/>
      <c r="AK670" s="1262"/>
      <c r="AL670" s="1260"/>
      <c r="AM670" s="1259" t="s">
        <v>4295</v>
      </c>
      <c r="AN670" s="1262"/>
      <c r="AO670" s="1262"/>
      <c r="AP670" s="1262"/>
      <c r="AQ670" s="1262"/>
      <c r="AR670" s="1265"/>
      <c r="AS670" s="1260"/>
      <c r="AT670" s="1404" t="s">
        <v>4295</v>
      </c>
      <c r="AU670" s="1405"/>
      <c r="AV670" s="1262"/>
      <c r="AW670" s="1262"/>
      <c r="AX670" s="1259"/>
      <c r="AY670" s="1265"/>
      <c r="AZ670" s="1260"/>
      <c r="BA670" s="1259" t="s">
        <v>4295</v>
      </c>
      <c r="BB670" s="1259"/>
      <c r="BC670" s="1259"/>
      <c r="BD670" s="1259"/>
      <c r="BE670" s="1265"/>
      <c r="BF670" s="1265"/>
      <c r="BG670" s="1269"/>
      <c r="BH670" s="1259" t="s">
        <v>4295</v>
      </c>
      <c r="BI670" s="1271"/>
      <c r="BJ670" s="1271"/>
      <c r="BK670" s="1265"/>
      <c r="BL670" s="1406" t="s">
        <v>4295</v>
      </c>
      <c r="BM670" s="1262"/>
      <c r="BN670" s="1262"/>
      <c r="BO670" s="1259"/>
      <c r="BP670" s="1262"/>
      <c r="BQ670" s="1271"/>
      <c r="BR670" s="1271"/>
      <c r="BS670" s="1407" t="s">
        <v>4296</v>
      </c>
      <c r="BT670" s="1259"/>
      <c r="BU670" s="1272"/>
    </row>
    <row r="671" spans="1:73" s="1274" customFormat="1" ht="42" customHeight="1">
      <c r="A671" s="1388" t="s">
        <v>131</v>
      </c>
      <c r="B671" s="1421">
        <v>44692</v>
      </c>
      <c r="C671" s="1427">
        <v>1</v>
      </c>
      <c r="D671" s="1427" t="s">
        <v>4328</v>
      </c>
      <c r="E671" s="1422" t="s">
        <v>4329</v>
      </c>
      <c r="F671" s="1388" t="s">
        <v>98</v>
      </c>
      <c r="G671" s="1428" t="s">
        <v>4312</v>
      </c>
      <c r="H671" s="1429" t="s">
        <v>4330</v>
      </c>
      <c r="I671" s="1427">
        <v>1</v>
      </c>
      <c r="J671" s="1429" t="s">
        <v>4331</v>
      </c>
      <c r="K671" s="1388" t="s">
        <v>466</v>
      </c>
      <c r="L671" s="1413" t="s">
        <v>4315</v>
      </c>
      <c r="M671" s="1413" t="s">
        <v>4332</v>
      </c>
      <c r="N671" s="1413">
        <v>1</v>
      </c>
      <c r="O671" s="1413" t="s">
        <v>4332</v>
      </c>
      <c r="P671" s="1427" t="s">
        <v>219</v>
      </c>
      <c r="Q671" s="1427" t="s">
        <v>219</v>
      </c>
      <c r="R671" s="1430">
        <v>44712</v>
      </c>
      <c r="S671" s="1431">
        <v>44895</v>
      </c>
      <c r="T671" s="1257"/>
      <c r="U671" s="1426">
        <v>44895</v>
      </c>
      <c r="V671" s="1405"/>
      <c r="W671" s="1259"/>
      <c r="X671" s="1260"/>
      <c r="Y671" s="1259" t="s">
        <v>4295</v>
      </c>
      <c r="Z671" s="1402"/>
      <c r="AA671" s="1262"/>
      <c r="AB671" s="1262"/>
      <c r="AC671" s="1405"/>
      <c r="AD671" s="1259"/>
      <c r="AE671" s="1260"/>
      <c r="AF671" s="1404" t="s">
        <v>4295</v>
      </c>
      <c r="AG671" s="1405"/>
      <c r="AH671" s="1259"/>
      <c r="AI671" s="1259"/>
      <c r="AJ671" s="1405"/>
      <c r="AK671" s="1262"/>
      <c r="AL671" s="1260"/>
      <c r="AM671" s="1259" t="s">
        <v>4295</v>
      </c>
      <c r="AN671" s="1262"/>
      <c r="AO671" s="1262"/>
      <c r="AP671" s="1262"/>
      <c r="AQ671" s="1262"/>
      <c r="AR671" s="1265"/>
      <c r="AS671" s="1260"/>
      <c r="AT671" s="1404" t="s">
        <v>4295</v>
      </c>
      <c r="AU671" s="1405"/>
      <c r="AV671" s="1262"/>
      <c r="AW671" s="1262"/>
      <c r="AX671" s="1259"/>
      <c r="AY671" s="1265"/>
      <c r="AZ671" s="1260"/>
      <c r="BA671" s="1259" t="s">
        <v>4295</v>
      </c>
      <c r="BB671" s="1259"/>
      <c r="BC671" s="1259"/>
      <c r="BD671" s="1259"/>
      <c r="BE671" s="1265"/>
      <c r="BF671" s="1265"/>
      <c r="BG671" s="1269"/>
      <c r="BH671" s="1259" t="s">
        <v>4295</v>
      </c>
      <c r="BI671" s="1271"/>
      <c r="BJ671" s="1271"/>
      <c r="BK671" s="1265"/>
      <c r="BL671" s="1406" t="s">
        <v>4295</v>
      </c>
      <c r="BM671" s="1262"/>
      <c r="BN671" s="1262"/>
      <c r="BO671" s="1259"/>
      <c r="BP671" s="1262"/>
      <c r="BQ671" s="1271"/>
      <c r="BR671" s="1271"/>
      <c r="BS671" s="1407" t="s">
        <v>4296</v>
      </c>
      <c r="BT671" s="1259"/>
      <c r="BU671" s="1272"/>
    </row>
    <row r="672" spans="1:73" s="1274" customFormat="1" ht="42" customHeight="1">
      <c r="A672" s="1388" t="s">
        <v>131</v>
      </c>
      <c r="B672" s="1421">
        <v>44692</v>
      </c>
      <c r="C672" s="1274">
        <v>2</v>
      </c>
      <c r="D672" s="1427" t="s">
        <v>4328</v>
      </c>
      <c r="E672" s="1422" t="s">
        <v>4333</v>
      </c>
      <c r="F672" s="1388" t="s">
        <v>98</v>
      </c>
      <c r="G672" s="1432" t="s">
        <v>4334</v>
      </c>
      <c r="H672" s="1393" t="s">
        <v>4335</v>
      </c>
      <c r="I672" s="1274">
        <v>1</v>
      </c>
      <c r="J672" s="1393" t="s">
        <v>4336</v>
      </c>
      <c r="K672" s="1388" t="s">
        <v>466</v>
      </c>
      <c r="L672" s="1392" t="s">
        <v>4337</v>
      </c>
      <c r="M672" s="1392" t="s">
        <v>4338</v>
      </c>
      <c r="N672" s="1392">
        <v>1</v>
      </c>
      <c r="O672" s="1392" t="s">
        <v>4338</v>
      </c>
      <c r="P672" s="1274" t="s">
        <v>4339</v>
      </c>
      <c r="Q672" s="1274" t="s">
        <v>4339</v>
      </c>
      <c r="R672" s="1433">
        <v>44699</v>
      </c>
      <c r="S672" s="1434">
        <v>44915</v>
      </c>
      <c r="T672" s="1257"/>
      <c r="U672" s="1426">
        <v>44915</v>
      </c>
      <c r="V672" s="1405"/>
      <c r="W672" s="1259"/>
      <c r="X672" s="1260"/>
      <c r="Y672" s="1259" t="s">
        <v>4295</v>
      </c>
      <c r="Z672" s="1402"/>
      <c r="AA672" s="1262"/>
      <c r="AB672" s="1262"/>
      <c r="AC672" s="1405"/>
      <c r="AD672" s="1259"/>
      <c r="AE672" s="1260"/>
      <c r="AF672" s="1404" t="s">
        <v>4295</v>
      </c>
      <c r="AG672" s="1405"/>
      <c r="AH672" s="1259"/>
      <c r="AI672" s="1259"/>
      <c r="AJ672" s="1405"/>
      <c r="AK672" s="1262"/>
      <c r="AL672" s="1260"/>
      <c r="AM672" s="1259" t="s">
        <v>4295</v>
      </c>
      <c r="AN672" s="1262"/>
      <c r="AO672" s="1262"/>
      <c r="AP672" s="1262"/>
      <c r="AQ672" s="1262"/>
      <c r="AR672" s="1265"/>
      <c r="AS672" s="1260"/>
      <c r="AT672" s="1404" t="s">
        <v>4295</v>
      </c>
      <c r="AU672" s="1405"/>
      <c r="AV672" s="1262"/>
      <c r="AW672" s="1262"/>
      <c r="AX672" s="1259"/>
      <c r="AY672" s="1265"/>
      <c r="AZ672" s="1260"/>
      <c r="BA672" s="1259" t="s">
        <v>4295</v>
      </c>
      <c r="BB672" s="1259"/>
      <c r="BC672" s="1259"/>
      <c r="BD672" s="1259"/>
      <c r="BE672" s="1265"/>
      <c r="BF672" s="1265"/>
      <c r="BG672" s="1269"/>
      <c r="BH672" s="1259" t="s">
        <v>4295</v>
      </c>
      <c r="BI672" s="1271"/>
      <c r="BJ672" s="1271"/>
      <c r="BK672" s="1265"/>
      <c r="BL672" s="1406" t="s">
        <v>4295</v>
      </c>
      <c r="BM672" s="1262"/>
      <c r="BN672" s="1262"/>
      <c r="BO672" s="1259"/>
      <c r="BP672" s="1262"/>
      <c r="BQ672" s="1271"/>
      <c r="BR672" s="1271"/>
      <c r="BS672" s="1407" t="s">
        <v>4296</v>
      </c>
      <c r="BT672" s="1259"/>
      <c r="BU672" s="1272"/>
    </row>
    <row r="673" spans="1:77" s="1274" customFormat="1" ht="42" customHeight="1">
      <c r="A673" s="1388" t="s">
        <v>131</v>
      </c>
      <c r="B673" s="1421">
        <v>44692</v>
      </c>
      <c r="C673" s="1274">
        <v>2</v>
      </c>
      <c r="D673" s="1427" t="s">
        <v>4328</v>
      </c>
      <c r="E673" s="1422" t="s">
        <v>4333</v>
      </c>
      <c r="F673" s="1388" t="s">
        <v>98</v>
      </c>
      <c r="G673" s="1432" t="s">
        <v>4334</v>
      </c>
      <c r="H673" s="1393" t="s">
        <v>4340</v>
      </c>
      <c r="I673" s="1274">
        <v>2</v>
      </c>
      <c r="J673" s="1393" t="s">
        <v>4341</v>
      </c>
      <c r="K673" s="1388" t="s">
        <v>466</v>
      </c>
      <c r="L673" s="1392" t="s">
        <v>4342</v>
      </c>
      <c r="M673" s="1392" t="s">
        <v>4343</v>
      </c>
      <c r="N673" s="1435">
        <v>1</v>
      </c>
      <c r="O673" s="1392" t="s">
        <v>4343</v>
      </c>
      <c r="P673" s="1274" t="s">
        <v>4339</v>
      </c>
      <c r="Q673" s="1274" t="s">
        <v>4339</v>
      </c>
      <c r="R673" s="1433">
        <v>44699</v>
      </c>
      <c r="S673" s="1434">
        <v>44915</v>
      </c>
      <c r="T673" s="1257"/>
      <c r="U673" s="1426">
        <v>44915</v>
      </c>
      <c r="V673" s="1405"/>
      <c r="W673" s="1259"/>
      <c r="X673" s="1260"/>
      <c r="Y673" s="1259" t="s">
        <v>4295</v>
      </c>
      <c r="Z673" s="1402"/>
      <c r="AA673" s="1262"/>
      <c r="AB673" s="1262"/>
      <c r="AC673" s="1405"/>
      <c r="AD673" s="1259"/>
      <c r="AE673" s="1260"/>
      <c r="AF673" s="1404" t="s">
        <v>4295</v>
      </c>
      <c r="AG673" s="1405"/>
      <c r="AH673" s="1259"/>
      <c r="AI673" s="1259"/>
      <c r="AJ673" s="1405"/>
      <c r="AK673" s="1262"/>
      <c r="AL673" s="1260"/>
      <c r="AM673" s="1259" t="s">
        <v>4295</v>
      </c>
      <c r="AN673" s="1262"/>
      <c r="AO673" s="1262"/>
      <c r="AP673" s="1262"/>
      <c r="AQ673" s="1262"/>
      <c r="AR673" s="1265"/>
      <c r="AS673" s="1260"/>
      <c r="AT673" s="1404" t="s">
        <v>4295</v>
      </c>
      <c r="AU673" s="1405"/>
      <c r="AV673" s="1262"/>
      <c r="AW673" s="1262"/>
      <c r="AX673" s="1259"/>
      <c r="AY673" s="1265"/>
      <c r="AZ673" s="1260"/>
      <c r="BA673" s="1259" t="s">
        <v>4295</v>
      </c>
      <c r="BB673" s="1259"/>
      <c r="BC673" s="1259"/>
      <c r="BD673" s="1259"/>
      <c r="BE673" s="1265"/>
      <c r="BF673" s="1265"/>
      <c r="BG673" s="1269"/>
      <c r="BH673" s="1259" t="s">
        <v>4295</v>
      </c>
      <c r="BI673" s="1271"/>
      <c r="BJ673" s="1271"/>
      <c r="BK673" s="1265"/>
      <c r="BL673" s="1406" t="s">
        <v>4295</v>
      </c>
      <c r="BM673" s="1262"/>
      <c r="BN673" s="1262"/>
      <c r="BO673" s="1259"/>
      <c r="BP673" s="1262"/>
      <c r="BQ673" s="1271"/>
      <c r="BR673" s="1271"/>
      <c r="BS673" s="1407" t="s">
        <v>4296</v>
      </c>
      <c r="BT673" s="1259"/>
      <c r="BU673" s="1272"/>
    </row>
    <row r="674" spans="1:77" s="1274" customFormat="1" ht="42" customHeight="1">
      <c r="A674" s="1388" t="s">
        <v>131</v>
      </c>
      <c r="B674" s="1421">
        <v>44692</v>
      </c>
      <c r="C674" s="1274">
        <v>3</v>
      </c>
      <c r="D674" s="1427" t="s">
        <v>4328</v>
      </c>
      <c r="E674" s="1422" t="s">
        <v>4344</v>
      </c>
      <c r="F674" s="1388" t="s">
        <v>98</v>
      </c>
      <c r="G674" s="1423" t="s">
        <v>2931</v>
      </c>
      <c r="H674" s="1393" t="s">
        <v>4345</v>
      </c>
      <c r="I674" s="1274">
        <v>1</v>
      </c>
      <c r="J674" s="1393" t="s">
        <v>4346</v>
      </c>
      <c r="K674" s="1388" t="s">
        <v>466</v>
      </c>
      <c r="L674" s="1392" t="s">
        <v>4347</v>
      </c>
      <c r="M674" s="1392" t="s">
        <v>4348</v>
      </c>
      <c r="N674" s="1436">
        <v>2</v>
      </c>
      <c r="O674" s="1392" t="s">
        <v>4348</v>
      </c>
      <c r="P674" s="1274" t="s">
        <v>1335</v>
      </c>
      <c r="Q674" s="1274" t="s">
        <v>1335</v>
      </c>
      <c r="R674" s="1433">
        <v>44713</v>
      </c>
      <c r="S674" s="1434">
        <v>44926</v>
      </c>
      <c r="T674" s="1257"/>
      <c r="U674" s="1426">
        <v>44926</v>
      </c>
      <c r="V674" s="1405"/>
      <c r="W674" s="1259"/>
      <c r="X674" s="1260"/>
      <c r="Y674" s="1259" t="s">
        <v>4295</v>
      </c>
      <c r="Z674" s="1402"/>
      <c r="AA674" s="1262"/>
      <c r="AB674" s="1262"/>
      <c r="AC674" s="1405"/>
      <c r="AD674" s="1259"/>
      <c r="AE674" s="1260"/>
      <c r="AF674" s="1404" t="s">
        <v>4295</v>
      </c>
      <c r="AG674" s="1405"/>
      <c r="AH674" s="1259"/>
      <c r="AI674" s="1259"/>
      <c r="AJ674" s="1405"/>
      <c r="AK674" s="1262"/>
      <c r="AL674" s="1260"/>
      <c r="AM674" s="1259" t="s">
        <v>4295</v>
      </c>
      <c r="AN674" s="1262"/>
      <c r="AO674" s="1262"/>
      <c r="AP674" s="1262"/>
      <c r="AQ674" s="1262"/>
      <c r="AR674" s="1265"/>
      <c r="AS674" s="1260"/>
      <c r="AT674" s="1404" t="s">
        <v>4295</v>
      </c>
      <c r="AU674" s="1405"/>
      <c r="AV674" s="1262"/>
      <c r="AW674" s="1262"/>
      <c r="AX674" s="1259"/>
      <c r="AY674" s="1265"/>
      <c r="AZ674" s="1260"/>
      <c r="BA674" s="1259" t="s">
        <v>4295</v>
      </c>
      <c r="BB674" s="1259"/>
      <c r="BC674" s="1259"/>
      <c r="BD674" s="1259"/>
      <c r="BE674" s="1265"/>
      <c r="BF674" s="1265"/>
      <c r="BG674" s="1269"/>
      <c r="BH674" s="1259" t="s">
        <v>4295</v>
      </c>
      <c r="BI674" s="1271"/>
      <c r="BJ674" s="1271"/>
      <c r="BK674" s="1265"/>
      <c r="BL674" s="1406" t="s">
        <v>4295</v>
      </c>
      <c r="BM674" s="1262"/>
      <c r="BN674" s="1262"/>
      <c r="BO674" s="1259"/>
      <c r="BP674" s="1262"/>
      <c r="BQ674" s="1271"/>
      <c r="BR674" s="1271"/>
      <c r="BS674" s="1407" t="s">
        <v>4296</v>
      </c>
      <c r="BT674" s="1259"/>
      <c r="BU674" s="1272"/>
    </row>
    <row r="675" spans="1:77" s="1274" customFormat="1" ht="42" customHeight="1">
      <c r="A675" s="1388" t="s">
        <v>131</v>
      </c>
      <c r="B675" s="1421">
        <v>44692</v>
      </c>
      <c r="C675" s="1274">
        <v>4</v>
      </c>
      <c r="D675" s="1427" t="s">
        <v>4328</v>
      </c>
      <c r="E675" s="1422" t="s">
        <v>4349</v>
      </c>
      <c r="F675" s="1388" t="s">
        <v>98</v>
      </c>
      <c r="G675" s="1428" t="s">
        <v>4312</v>
      </c>
      <c r="H675" s="1393" t="s">
        <v>4350</v>
      </c>
      <c r="I675" s="1274">
        <v>1</v>
      </c>
      <c r="J675" s="1393" t="s">
        <v>4351</v>
      </c>
      <c r="K675" s="1388" t="s">
        <v>466</v>
      </c>
      <c r="L675" s="1413" t="s">
        <v>4315</v>
      </c>
      <c r="M675" s="1413" t="s">
        <v>4332</v>
      </c>
      <c r="N675" s="1394">
        <v>1</v>
      </c>
      <c r="O675" s="1413" t="s">
        <v>4332</v>
      </c>
      <c r="P675" s="1274" t="s">
        <v>219</v>
      </c>
      <c r="Q675" s="1274" t="s">
        <v>219</v>
      </c>
      <c r="R675" s="1430">
        <v>44712</v>
      </c>
      <c r="S675" s="1431">
        <v>45046</v>
      </c>
      <c r="T675" s="1257"/>
      <c r="U675" s="1426">
        <v>45046</v>
      </c>
      <c r="V675" s="1405"/>
      <c r="W675" s="1259"/>
      <c r="X675" s="1260"/>
      <c r="Y675" s="1259" t="s">
        <v>4295</v>
      </c>
      <c r="Z675" s="1402"/>
      <c r="AA675" s="1262"/>
      <c r="AB675" s="1262"/>
      <c r="AC675" s="1405"/>
      <c r="AD675" s="1259"/>
      <c r="AE675" s="1260"/>
      <c r="AF675" s="1404" t="s">
        <v>4295</v>
      </c>
      <c r="AG675" s="1405"/>
      <c r="AH675" s="1259"/>
      <c r="AI675" s="1259"/>
      <c r="AJ675" s="1405"/>
      <c r="AK675" s="1262"/>
      <c r="AL675" s="1260"/>
      <c r="AM675" s="1259" t="s">
        <v>4295</v>
      </c>
      <c r="AN675" s="1262"/>
      <c r="AO675" s="1262"/>
      <c r="AP675" s="1262"/>
      <c r="AQ675" s="1262"/>
      <c r="AR675" s="1265"/>
      <c r="AS675" s="1260"/>
      <c r="AT675" s="1404" t="s">
        <v>4295</v>
      </c>
      <c r="AU675" s="1405"/>
      <c r="AV675" s="1262"/>
      <c r="AW675" s="1262"/>
      <c r="AX675" s="1259"/>
      <c r="AY675" s="1265"/>
      <c r="AZ675" s="1260"/>
      <c r="BA675" s="1259" t="s">
        <v>4295</v>
      </c>
      <c r="BB675" s="1259"/>
      <c r="BC675" s="1259"/>
      <c r="BD675" s="1259"/>
      <c r="BE675" s="1265"/>
      <c r="BF675" s="1265"/>
      <c r="BG675" s="1269"/>
      <c r="BH675" s="1259" t="s">
        <v>4295</v>
      </c>
      <c r="BI675" s="1271"/>
      <c r="BJ675" s="1271"/>
      <c r="BK675" s="1265"/>
      <c r="BL675" s="1406" t="s">
        <v>4295</v>
      </c>
      <c r="BM675" s="1262"/>
      <c r="BN675" s="1262"/>
      <c r="BO675" s="1259"/>
      <c r="BP675" s="1262"/>
      <c r="BQ675" s="1271"/>
      <c r="BR675" s="1271"/>
      <c r="BS675" s="1407" t="s">
        <v>4296</v>
      </c>
      <c r="BT675" s="1259"/>
      <c r="BU675" s="1272"/>
    </row>
    <row r="676" spans="1:77" s="1274" customFormat="1" ht="46.9" customHeight="1">
      <c r="A676" s="1388" t="s">
        <v>131</v>
      </c>
      <c r="B676" s="1411">
        <v>44701</v>
      </c>
      <c r="C676" s="1412" t="s">
        <v>2539</v>
      </c>
      <c r="D676" s="1437" t="s">
        <v>4352</v>
      </c>
      <c r="E676" s="1438" t="s">
        <v>4353</v>
      </c>
      <c r="F676" s="1388" t="s">
        <v>98</v>
      </c>
      <c r="G676" s="1413" t="s">
        <v>219</v>
      </c>
      <c r="H676" s="1429" t="s">
        <v>4354</v>
      </c>
      <c r="I676" s="1414">
        <v>1</v>
      </c>
      <c r="J676" s="1429" t="s">
        <v>4355</v>
      </c>
      <c r="K676" s="1388" t="s">
        <v>110</v>
      </c>
      <c r="L676" s="1413" t="s">
        <v>4356</v>
      </c>
      <c r="M676" s="1413" t="s">
        <v>4357</v>
      </c>
      <c r="N676" s="1439">
        <v>1</v>
      </c>
      <c r="O676" s="1413" t="s">
        <v>4357</v>
      </c>
      <c r="P676" s="1413" t="s">
        <v>219</v>
      </c>
      <c r="Q676" s="1413" t="s">
        <v>219</v>
      </c>
      <c r="R676" s="1440">
        <v>44704</v>
      </c>
      <c r="S676" s="1440">
        <v>44985</v>
      </c>
      <c r="T676" s="1257"/>
      <c r="U676" s="1398">
        <v>44985</v>
      </c>
      <c r="V676" s="1405"/>
      <c r="W676" s="1259"/>
      <c r="X676" s="1260"/>
      <c r="Y676" s="1259" t="s">
        <v>4295</v>
      </c>
      <c r="Z676" s="1402"/>
      <c r="AA676" s="1262"/>
      <c r="AB676" s="1262"/>
      <c r="AC676" s="1405"/>
      <c r="AD676" s="1259"/>
      <c r="AE676" s="1260"/>
      <c r="AF676" s="1404" t="s">
        <v>4295</v>
      </c>
      <c r="AG676" s="1405"/>
      <c r="AH676" s="1259"/>
      <c r="AI676" s="1259"/>
      <c r="AJ676" s="1405"/>
      <c r="AK676" s="1262"/>
      <c r="AL676" s="1260"/>
      <c r="AM676" s="1259" t="s">
        <v>4295</v>
      </c>
      <c r="AN676" s="1262"/>
      <c r="AO676" s="1262"/>
      <c r="AP676" s="1262"/>
      <c r="AQ676" s="1262"/>
      <c r="AR676" s="1265"/>
      <c r="AS676" s="1260"/>
      <c r="AT676" s="1404" t="s">
        <v>4295</v>
      </c>
      <c r="AU676" s="1405"/>
      <c r="AV676" s="1262"/>
      <c r="AW676" s="1262"/>
      <c r="AX676" s="1259"/>
      <c r="AY676" s="1265"/>
      <c r="AZ676" s="1260"/>
      <c r="BA676" s="1259" t="s">
        <v>4295</v>
      </c>
      <c r="BB676" s="1259"/>
      <c r="BC676" s="1259"/>
      <c r="BD676" s="1259"/>
      <c r="BE676" s="1265"/>
      <c r="BF676" s="1265"/>
      <c r="BG676" s="1269"/>
      <c r="BH676" s="1259" t="s">
        <v>4295</v>
      </c>
      <c r="BI676" s="1271"/>
      <c r="BJ676" s="1271"/>
      <c r="BK676" s="1265"/>
      <c r="BL676" s="1406" t="s">
        <v>4295</v>
      </c>
      <c r="BM676" s="1262"/>
      <c r="BN676" s="1262"/>
      <c r="BO676" s="1259"/>
      <c r="BP676" s="1262"/>
      <c r="BQ676" s="1271"/>
      <c r="BR676" s="1271"/>
      <c r="BS676" s="1407" t="s">
        <v>4296</v>
      </c>
      <c r="BT676" s="1259"/>
      <c r="BU676" s="1272"/>
      <c r="BV676" s="1427"/>
      <c r="BW676" s="1427"/>
      <c r="BX676" s="1427"/>
      <c r="BY676" s="1427"/>
    </row>
    <row r="677" spans="1:77" s="1274" customFormat="1" ht="46.9" customHeight="1">
      <c r="A677" s="1388" t="s">
        <v>131</v>
      </c>
      <c r="B677" s="1411">
        <v>44701</v>
      </c>
      <c r="C677" s="1412" t="s">
        <v>774</v>
      </c>
      <c r="D677" s="1437" t="s">
        <v>4352</v>
      </c>
      <c r="E677" s="1438" t="s">
        <v>4358</v>
      </c>
      <c r="F677" s="1388" t="s">
        <v>98</v>
      </c>
      <c r="G677" s="1413" t="s">
        <v>1475</v>
      </c>
      <c r="H677" s="1429" t="s">
        <v>4359</v>
      </c>
      <c r="I677" s="1414">
        <v>1</v>
      </c>
      <c r="J677" s="1429" t="s">
        <v>4360</v>
      </c>
      <c r="K677" s="1388" t="s">
        <v>110</v>
      </c>
      <c r="L677" s="1413" t="s">
        <v>4361</v>
      </c>
      <c r="M677" s="1413" t="s">
        <v>4362</v>
      </c>
      <c r="N677" s="1439">
        <v>1</v>
      </c>
      <c r="O677" s="1413" t="s">
        <v>4362</v>
      </c>
      <c r="P677" s="1413" t="s">
        <v>1475</v>
      </c>
      <c r="Q677" s="1413" t="s">
        <v>1475</v>
      </c>
      <c r="R677" s="1440">
        <v>44727</v>
      </c>
      <c r="S677" s="1440">
        <v>44926</v>
      </c>
      <c r="T677" s="1257"/>
      <c r="U677" s="1398">
        <v>44926</v>
      </c>
      <c r="V677" s="1405"/>
      <c r="W677" s="1259"/>
      <c r="X677" s="1260"/>
      <c r="Y677" s="1259" t="s">
        <v>4295</v>
      </c>
      <c r="Z677" s="1402"/>
      <c r="AA677" s="1262"/>
      <c r="AB677" s="1262"/>
      <c r="AC677" s="1405"/>
      <c r="AD677" s="1259"/>
      <c r="AE677" s="1260"/>
      <c r="AF677" s="1404" t="s">
        <v>4295</v>
      </c>
      <c r="AG677" s="1405"/>
      <c r="AH677" s="1259"/>
      <c r="AI677" s="1259"/>
      <c r="AJ677" s="1405"/>
      <c r="AK677" s="1262"/>
      <c r="AL677" s="1260"/>
      <c r="AM677" s="1259" t="s">
        <v>4295</v>
      </c>
      <c r="AN677" s="1262"/>
      <c r="AO677" s="1262"/>
      <c r="AP677" s="1262"/>
      <c r="AQ677" s="1262"/>
      <c r="AR677" s="1265"/>
      <c r="AS677" s="1260"/>
      <c r="AT677" s="1404" t="s">
        <v>4295</v>
      </c>
      <c r="AU677" s="1405"/>
      <c r="AV677" s="1262"/>
      <c r="AW677" s="1262"/>
      <c r="AX677" s="1259"/>
      <c r="AY677" s="1265"/>
      <c r="AZ677" s="1260"/>
      <c r="BA677" s="1259" t="s">
        <v>4295</v>
      </c>
      <c r="BB677" s="1259"/>
      <c r="BC677" s="1259"/>
      <c r="BD677" s="1259"/>
      <c r="BE677" s="1265"/>
      <c r="BF677" s="1265"/>
      <c r="BG677" s="1269"/>
      <c r="BH677" s="1259" t="s">
        <v>4295</v>
      </c>
      <c r="BI677" s="1271"/>
      <c r="BJ677" s="1271"/>
      <c r="BK677" s="1265"/>
      <c r="BL677" s="1406" t="s">
        <v>4295</v>
      </c>
      <c r="BM677" s="1262"/>
      <c r="BN677" s="1262"/>
      <c r="BO677" s="1259"/>
      <c r="BP677" s="1262"/>
      <c r="BQ677" s="1271"/>
      <c r="BR677" s="1271"/>
      <c r="BS677" s="1407" t="s">
        <v>4296</v>
      </c>
      <c r="BT677" s="1259"/>
      <c r="BU677" s="1272"/>
    </row>
    <row r="678" spans="1:77" s="1274" customFormat="1" ht="46.9" customHeight="1">
      <c r="A678" s="1388" t="s">
        <v>131</v>
      </c>
      <c r="B678" s="1411">
        <v>44701</v>
      </c>
      <c r="C678" s="1412" t="s">
        <v>774</v>
      </c>
      <c r="D678" s="1437" t="s">
        <v>4352</v>
      </c>
      <c r="E678" s="1438" t="s">
        <v>4358</v>
      </c>
      <c r="F678" s="1388" t="s">
        <v>98</v>
      </c>
      <c r="G678" s="1413" t="s">
        <v>1475</v>
      </c>
      <c r="H678" s="1429" t="s">
        <v>4359</v>
      </c>
      <c r="I678" s="1414">
        <v>2</v>
      </c>
      <c r="J678" s="1429" t="s">
        <v>4363</v>
      </c>
      <c r="K678" s="1388" t="s">
        <v>110</v>
      </c>
      <c r="L678" s="1413" t="s">
        <v>4364</v>
      </c>
      <c r="M678" s="1413" t="s">
        <v>4365</v>
      </c>
      <c r="N678" s="1439">
        <v>100</v>
      </c>
      <c r="O678" s="1413" t="s">
        <v>4365</v>
      </c>
      <c r="P678" s="1413" t="s">
        <v>1475</v>
      </c>
      <c r="Q678" s="1413" t="s">
        <v>1475</v>
      </c>
      <c r="R678" s="1440">
        <v>44866</v>
      </c>
      <c r="S678" s="1440">
        <v>45046</v>
      </c>
      <c r="T678" s="1257"/>
      <c r="U678" s="1398">
        <v>45046</v>
      </c>
      <c r="V678" s="1405"/>
      <c r="W678" s="1259"/>
      <c r="X678" s="1260"/>
      <c r="Y678" s="1259" t="s">
        <v>4295</v>
      </c>
      <c r="Z678" s="1402"/>
      <c r="AA678" s="1262"/>
      <c r="AB678" s="1262"/>
      <c r="AC678" s="1405"/>
      <c r="AD678" s="1259"/>
      <c r="AE678" s="1260"/>
      <c r="AF678" s="1404" t="s">
        <v>4295</v>
      </c>
      <c r="AG678" s="1405"/>
      <c r="AH678" s="1259"/>
      <c r="AI678" s="1259"/>
      <c r="AJ678" s="1405"/>
      <c r="AK678" s="1262"/>
      <c r="AL678" s="1260"/>
      <c r="AM678" s="1259" t="s">
        <v>4295</v>
      </c>
      <c r="AN678" s="1262"/>
      <c r="AO678" s="1262"/>
      <c r="AP678" s="1262"/>
      <c r="AQ678" s="1262"/>
      <c r="AR678" s="1265"/>
      <c r="AS678" s="1260"/>
      <c r="AT678" s="1404" t="s">
        <v>4295</v>
      </c>
      <c r="AU678" s="1405"/>
      <c r="AV678" s="1262"/>
      <c r="AW678" s="1262"/>
      <c r="AX678" s="1259"/>
      <c r="AY678" s="1265"/>
      <c r="AZ678" s="1260"/>
      <c r="BA678" s="1259" t="s">
        <v>4295</v>
      </c>
      <c r="BB678" s="1259"/>
      <c r="BC678" s="1259"/>
      <c r="BD678" s="1259"/>
      <c r="BE678" s="1265"/>
      <c r="BF678" s="1265"/>
      <c r="BG678" s="1269"/>
      <c r="BH678" s="1259" t="s">
        <v>4295</v>
      </c>
      <c r="BI678" s="1271"/>
      <c r="BJ678" s="1271"/>
      <c r="BK678" s="1265"/>
      <c r="BL678" s="1406" t="s">
        <v>4295</v>
      </c>
      <c r="BM678" s="1262"/>
      <c r="BN678" s="1262"/>
      <c r="BO678" s="1259"/>
      <c r="BP678" s="1262"/>
      <c r="BQ678" s="1271"/>
      <c r="BR678" s="1271"/>
      <c r="BS678" s="1407" t="s">
        <v>4296</v>
      </c>
      <c r="BT678" s="1259"/>
      <c r="BU678" s="1272"/>
    </row>
    <row r="679" spans="1:77" s="1274" customFormat="1" ht="46.9" customHeight="1">
      <c r="A679" s="1388" t="s">
        <v>131</v>
      </c>
      <c r="B679" s="1411">
        <v>44701</v>
      </c>
      <c r="C679" s="1412" t="s">
        <v>2905</v>
      </c>
      <c r="D679" s="1437" t="s">
        <v>4352</v>
      </c>
      <c r="E679" s="1438" t="s">
        <v>4366</v>
      </c>
      <c r="F679" s="1388" t="s">
        <v>98</v>
      </c>
      <c r="G679" s="1413" t="s">
        <v>4367</v>
      </c>
      <c r="H679" s="1429" t="s">
        <v>4368</v>
      </c>
      <c r="I679" s="1413">
        <v>1</v>
      </c>
      <c r="J679" s="1429" t="s">
        <v>4369</v>
      </c>
      <c r="K679" s="1388" t="s">
        <v>110</v>
      </c>
      <c r="L679" s="1413" t="s">
        <v>4370</v>
      </c>
      <c r="M679" s="1413" t="s">
        <v>4371</v>
      </c>
      <c r="N679" s="1439">
        <v>1</v>
      </c>
      <c r="O679" s="1413" t="s">
        <v>4371</v>
      </c>
      <c r="P679" s="1413" t="s">
        <v>4367</v>
      </c>
      <c r="Q679" s="1413" t="s">
        <v>4367</v>
      </c>
      <c r="R679" s="1440">
        <v>44704</v>
      </c>
      <c r="S679" s="1440">
        <v>45038</v>
      </c>
      <c r="T679" s="1257"/>
      <c r="U679" s="1398">
        <v>45038</v>
      </c>
      <c r="V679" s="1405"/>
      <c r="W679" s="1259"/>
      <c r="X679" s="1260"/>
      <c r="Y679" s="1259" t="s">
        <v>4295</v>
      </c>
      <c r="Z679" s="1402"/>
      <c r="AA679" s="1262"/>
      <c r="AB679" s="1262"/>
      <c r="AC679" s="1405"/>
      <c r="AD679" s="1259"/>
      <c r="AE679" s="1260"/>
      <c r="AF679" s="1404" t="s">
        <v>4295</v>
      </c>
      <c r="AG679" s="1405"/>
      <c r="AH679" s="1259"/>
      <c r="AI679" s="1259"/>
      <c r="AJ679" s="1405"/>
      <c r="AK679" s="1262"/>
      <c r="AL679" s="1260"/>
      <c r="AM679" s="1259" t="s">
        <v>4295</v>
      </c>
      <c r="AN679" s="1262"/>
      <c r="AO679" s="1262"/>
      <c r="AP679" s="1262"/>
      <c r="AQ679" s="1262"/>
      <c r="AR679" s="1265"/>
      <c r="AS679" s="1260"/>
      <c r="AT679" s="1404" t="s">
        <v>4295</v>
      </c>
      <c r="AU679" s="1405"/>
      <c r="AV679" s="1262"/>
      <c r="AW679" s="1262"/>
      <c r="AX679" s="1259"/>
      <c r="AY679" s="1265"/>
      <c r="AZ679" s="1260"/>
      <c r="BA679" s="1259" t="s">
        <v>4295</v>
      </c>
      <c r="BB679" s="1259"/>
      <c r="BC679" s="1259"/>
      <c r="BD679" s="1259"/>
      <c r="BE679" s="1265"/>
      <c r="BF679" s="1265"/>
      <c r="BG679" s="1269"/>
      <c r="BH679" s="1259" t="s">
        <v>4295</v>
      </c>
      <c r="BI679" s="1271"/>
      <c r="BJ679" s="1271"/>
      <c r="BK679" s="1265"/>
      <c r="BL679" s="1406" t="s">
        <v>4295</v>
      </c>
      <c r="BM679" s="1262"/>
      <c r="BN679" s="1262"/>
      <c r="BO679" s="1259"/>
      <c r="BP679" s="1262"/>
      <c r="BQ679" s="1271"/>
      <c r="BR679" s="1271"/>
      <c r="BS679" s="1407" t="s">
        <v>4296</v>
      </c>
      <c r="BT679" s="1259"/>
      <c r="BU679" s="1272"/>
    </row>
    <row r="680" spans="1:77" s="1274" customFormat="1" ht="46.9" customHeight="1">
      <c r="A680" s="1388" t="s">
        <v>131</v>
      </c>
      <c r="B680" s="1411">
        <v>44701</v>
      </c>
      <c r="C680" s="1412" t="s">
        <v>2905</v>
      </c>
      <c r="D680" s="1437" t="s">
        <v>4352</v>
      </c>
      <c r="E680" s="1438" t="s">
        <v>4366</v>
      </c>
      <c r="F680" s="1388" t="s">
        <v>98</v>
      </c>
      <c r="G680" s="1413" t="s">
        <v>4367</v>
      </c>
      <c r="H680" s="1429" t="s">
        <v>4368</v>
      </c>
      <c r="I680" s="1414">
        <v>2</v>
      </c>
      <c r="J680" s="1429" t="s">
        <v>4372</v>
      </c>
      <c r="K680" s="1388" t="s">
        <v>110</v>
      </c>
      <c r="L680" s="1413" t="s">
        <v>4373</v>
      </c>
      <c r="M680" s="1413" t="s">
        <v>4374</v>
      </c>
      <c r="N680" s="1439">
        <v>100</v>
      </c>
      <c r="O680" s="1413" t="s">
        <v>4374</v>
      </c>
      <c r="P680" s="1413" t="s">
        <v>4367</v>
      </c>
      <c r="Q680" s="1413" t="s">
        <v>4367</v>
      </c>
      <c r="R680" s="1440">
        <v>44704</v>
      </c>
      <c r="S680" s="1440">
        <v>45038</v>
      </c>
      <c r="T680" s="1257"/>
      <c r="U680" s="1398">
        <v>45038</v>
      </c>
      <c r="V680" s="1405"/>
      <c r="W680" s="1259"/>
      <c r="X680" s="1260"/>
      <c r="Y680" s="1259" t="s">
        <v>4295</v>
      </c>
      <c r="Z680" s="1402"/>
      <c r="AA680" s="1262"/>
      <c r="AB680" s="1262"/>
      <c r="AC680" s="1405"/>
      <c r="AD680" s="1259"/>
      <c r="AE680" s="1260"/>
      <c r="AF680" s="1404" t="s">
        <v>4295</v>
      </c>
      <c r="AG680" s="1405"/>
      <c r="AH680" s="1259"/>
      <c r="AI680" s="1259"/>
      <c r="AJ680" s="1405"/>
      <c r="AK680" s="1262"/>
      <c r="AL680" s="1260"/>
      <c r="AM680" s="1259" t="s">
        <v>4295</v>
      </c>
      <c r="AN680" s="1262"/>
      <c r="AO680" s="1262"/>
      <c r="AP680" s="1262"/>
      <c r="AQ680" s="1262"/>
      <c r="AR680" s="1265"/>
      <c r="AS680" s="1260"/>
      <c r="AT680" s="1404" t="s">
        <v>4295</v>
      </c>
      <c r="AU680" s="1405"/>
      <c r="AV680" s="1262"/>
      <c r="AW680" s="1262"/>
      <c r="AX680" s="1259"/>
      <c r="AY680" s="1265"/>
      <c r="AZ680" s="1260"/>
      <c r="BA680" s="1259" t="s">
        <v>4295</v>
      </c>
      <c r="BB680" s="1259"/>
      <c r="BC680" s="1259"/>
      <c r="BD680" s="1259"/>
      <c r="BE680" s="1265"/>
      <c r="BF680" s="1265"/>
      <c r="BG680" s="1269"/>
      <c r="BH680" s="1259" t="s">
        <v>4295</v>
      </c>
      <c r="BI680" s="1271"/>
      <c r="BJ680" s="1271"/>
      <c r="BK680" s="1265"/>
      <c r="BL680" s="1406" t="s">
        <v>4295</v>
      </c>
      <c r="BM680" s="1262"/>
      <c r="BN680" s="1262"/>
      <c r="BO680" s="1259"/>
      <c r="BP680" s="1262"/>
      <c r="BQ680" s="1271"/>
      <c r="BR680" s="1271"/>
      <c r="BS680" s="1407" t="s">
        <v>4296</v>
      </c>
      <c r="BT680" s="1259"/>
      <c r="BU680" s="1272"/>
    </row>
    <row r="681" spans="1:77" s="1274" customFormat="1" ht="46.9" customHeight="1">
      <c r="A681" s="1388" t="s">
        <v>131</v>
      </c>
      <c r="B681" s="1411">
        <v>44701</v>
      </c>
      <c r="C681" s="1412" t="s">
        <v>2905</v>
      </c>
      <c r="D681" s="1437" t="s">
        <v>4352</v>
      </c>
      <c r="E681" s="1438" t="s">
        <v>4366</v>
      </c>
      <c r="F681" s="1388" t="s">
        <v>98</v>
      </c>
      <c r="G681" s="1413" t="s">
        <v>4367</v>
      </c>
      <c r="H681" s="1429" t="s">
        <v>4368</v>
      </c>
      <c r="I681" s="1414">
        <v>3</v>
      </c>
      <c r="J681" s="1429" t="s">
        <v>4375</v>
      </c>
      <c r="K681" s="1388" t="s">
        <v>110</v>
      </c>
      <c r="L681" s="1413" t="s">
        <v>4376</v>
      </c>
      <c r="M681" s="1413" t="s">
        <v>4377</v>
      </c>
      <c r="N681" s="1439">
        <v>5</v>
      </c>
      <c r="O681" s="1413" t="s">
        <v>4377</v>
      </c>
      <c r="P681" s="1413" t="s">
        <v>4367</v>
      </c>
      <c r="Q681" s="1413" t="s">
        <v>4367</v>
      </c>
      <c r="R681" s="1440">
        <v>44704</v>
      </c>
      <c r="S681" s="1440">
        <v>45038</v>
      </c>
      <c r="T681" s="1257"/>
      <c r="U681" s="1398">
        <v>45038</v>
      </c>
      <c r="V681" s="1405"/>
      <c r="W681" s="1259"/>
      <c r="X681" s="1260"/>
      <c r="Y681" s="1259" t="s">
        <v>4295</v>
      </c>
      <c r="Z681" s="1402"/>
      <c r="AA681" s="1262"/>
      <c r="AB681" s="1262"/>
      <c r="AC681" s="1405"/>
      <c r="AD681" s="1259"/>
      <c r="AE681" s="1260"/>
      <c r="AF681" s="1404" t="s">
        <v>4295</v>
      </c>
      <c r="AG681" s="1405"/>
      <c r="AH681" s="1259"/>
      <c r="AI681" s="1259"/>
      <c r="AJ681" s="1405"/>
      <c r="AK681" s="1262"/>
      <c r="AL681" s="1260"/>
      <c r="AM681" s="1259" t="s">
        <v>4295</v>
      </c>
      <c r="AN681" s="1262"/>
      <c r="AO681" s="1262"/>
      <c r="AP681" s="1262"/>
      <c r="AQ681" s="1262"/>
      <c r="AR681" s="1265"/>
      <c r="AS681" s="1260"/>
      <c r="AT681" s="1404" t="s">
        <v>4295</v>
      </c>
      <c r="AU681" s="1405"/>
      <c r="AV681" s="1262"/>
      <c r="AW681" s="1262"/>
      <c r="AX681" s="1259"/>
      <c r="AY681" s="1265"/>
      <c r="AZ681" s="1260"/>
      <c r="BA681" s="1259" t="s">
        <v>4295</v>
      </c>
      <c r="BB681" s="1259"/>
      <c r="BC681" s="1259"/>
      <c r="BD681" s="1259"/>
      <c r="BE681" s="1265"/>
      <c r="BF681" s="1265"/>
      <c r="BG681" s="1269"/>
      <c r="BH681" s="1259" t="s">
        <v>4295</v>
      </c>
      <c r="BI681" s="1271"/>
      <c r="BJ681" s="1271"/>
      <c r="BK681" s="1265"/>
      <c r="BL681" s="1406" t="s">
        <v>4295</v>
      </c>
      <c r="BM681" s="1262"/>
      <c r="BN681" s="1262"/>
      <c r="BO681" s="1259"/>
      <c r="BP681" s="1262"/>
      <c r="BQ681" s="1271"/>
      <c r="BR681" s="1271"/>
      <c r="BS681" s="1407" t="s">
        <v>4296</v>
      </c>
      <c r="BT681" s="1259"/>
      <c r="BU681" s="1272"/>
    </row>
    <row r="682" spans="1:77" s="1274" customFormat="1" ht="46.9" customHeight="1">
      <c r="A682" s="1388" t="s">
        <v>131</v>
      </c>
      <c r="B682" s="1411">
        <v>44701</v>
      </c>
      <c r="C682" s="1412" t="s">
        <v>2905</v>
      </c>
      <c r="D682" s="1437" t="s">
        <v>4352</v>
      </c>
      <c r="E682" s="1438" t="s">
        <v>4366</v>
      </c>
      <c r="F682" s="1388" t="s">
        <v>98</v>
      </c>
      <c r="G682" s="1413" t="s">
        <v>794</v>
      </c>
      <c r="H682" s="1429" t="s">
        <v>4378</v>
      </c>
      <c r="I682" s="1414">
        <v>4</v>
      </c>
      <c r="J682" s="1429" t="s">
        <v>4379</v>
      </c>
      <c r="K682" s="1388" t="s">
        <v>110</v>
      </c>
      <c r="L682" s="1413" t="s">
        <v>4380</v>
      </c>
      <c r="M682" s="1413" t="s">
        <v>4381</v>
      </c>
      <c r="N682" s="1439">
        <v>1</v>
      </c>
      <c r="O682" s="1413" t="s">
        <v>4381</v>
      </c>
      <c r="P682" s="1413" t="s">
        <v>794</v>
      </c>
      <c r="Q682" s="1413" t="s">
        <v>794</v>
      </c>
      <c r="R682" s="1440">
        <v>44704</v>
      </c>
      <c r="S682" s="1440">
        <v>45038</v>
      </c>
      <c r="T682" s="1257"/>
      <c r="U682" s="1398">
        <v>45038</v>
      </c>
      <c r="V682" s="1405"/>
      <c r="W682" s="1259"/>
      <c r="X682" s="1260"/>
      <c r="Y682" s="1259" t="s">
        <v>4295</v>
      </c>
      <c r="Z682" s="1402"/>
      <c r="AA682" s="1262"/>
      <c r="AB682" s="1262"/>
      <c r="AC682" s="1405"/>
      <c r="AD682" s="1259"/>
      <c r="AE682" s="1260"/>
      <c r="AF682" s="1404" t="s">
        <v>4295</v>
      </c>
      <c r="AG682" s="1405"/>
      <c r="AH682" s="1259"/>
      <c r="AI682" s="1259"/>
      <c r="AJ682" s="1405"/>
      <c r="AK682" s="1262"/>
      <c r="AL682" s="1260"/>
      <c r="AM682" s="1259" t="s">
        <v>4295</v>
      </c>
      <c r="AN682" s="1262"/>
      <c r="AO682" s="1262"/>
      <c r="AP682" s="1262"/>
      <c r="AQ682" s="1262"/>
      <c r="AR682" s="1265"/>
      <c r="AS682" s="1260"/>
      <c r="AT682" s="1404" t="s">
        <v>4295</v>
      </c>
      <c r="AU682" s="1405"/>
      <c r="AV682" s="1262"/>
      <c r="AW682" s="1262"/>
      <c r="AX682" s="1259"/>
      <c r="AY682" s="1265"/>
      <c r="AZ682" s="1260"/>
      <c r="BA682" s="1259" t="s">
        <v>4295</v>
      </c>
      <c r="BB682" s="1259"/>
      <c r="BC682" s="1259"/>
      <c r="BD682" s="1259"/>
      <c r="BE682" s="1265"/>
      <c r="BF682" s="1265"/>
      <c r="BG682" s="1269"/>
      <c r="BH682" s="1259" t="s">
        <v>4295</v>
      </c>
      <c r="BI682" s="1271"/>
      <c r="BJ682" s="1271"/>
      <c r="BK682" s="1265"/>
      <c r="BL682" s="1406" t="s">
        <v>4295</v>
      </c>
      <c r="BM682" s="1262"/>
      <c r="BN682" s="1262"/>
      <c r="BO682" s="1259"/>
      <c r="BP682" s="1262"/>
      <c r="BQ682" s="1271"/>
      <c r="BR682" s="1271"/>
      <c r="BS682" s="1407" t="s">
        <v>4296</v>
      </c>
      <c r="BT682" s="1259"/>
      <c r="BU682" s="1272"/>
    </row>
    <row r="683" spans="1:77" s="1274" customFormat="1" ht="46.9" customHeight="1">
      <c r="A683" s="1388" t="s">
        <v>131</v>
      </c>
      <c r="B683" s="1411">
        <v>44701</v>
      </c>
      <c r="C683" s="1412" t="s">
        <v>2911</v>
      </c>
      <c r="D683" s="1437" t="s">
        <v>4352</v>
      </c>
      <c r="E683" s="1438" t="s">
        <v>4382</v>
      </c>
      <c r="F683" s="1388" t="s">
        <v>98</v>
      </c>
      <c r="G683" s="1413" t="s">
        <v>4383</v>
      </c>
      <c r="H683" s="1429" t="s">
        <v>4384</v>
      </c>
      <c r="I683" s="1414">
        <v>1</v>
      </c>
      <c r="J683" s="1429" t="s">
        <v>4385</v>
      </c>
      <c r="K683" s="1388" t="s">
        <v>110</v>
      </c>
      <c r="L683" s="1413" t="s">
        <v>1605</v>
      </c>
      <c r="M683" s="1413" t="s">
        <v>4386</v>
      </c>
      <c r="N683" s="1441">
        <v>1</v>
      </c>
      <c r="O683" s="1413" t="s">
        <v>4386</v>
      </c>
      <c r="P683" s="1413" t="s">
        <v>4383</v>
      </c>
      <c r="Q683" s="1413" t="s">
        <v>4383</v>
      </c>
      <c r="R683" s="1440">
        <v>44713</v>
      </c>
      <c r="S683" s="1440">
        <v>44985</v>
      </c>
      <c r="T683" s="1257"/>
      <c r="U683" s="1398">
        <v>44985</v>
      </c>
      <c r="V683" s="1405"/>
      <c r="W683" s="1259"/>
      <c r="X683" s="1260"/>
      <c r="Y683" s="1259" t="s">
        <v>4295</v>
      </c>
      <c r="Z683" s="1402"/>
      <c r="AA683" s="1262"/>
      <c r="AB683" s="1262"/>
      <c r="AC683" s="1405"/>
      <c r="AD683" s="1259"/>
      <c r="AE683" s="1260"/>
      <c r="AF683" s="1404" t="s">
        <v>4295</v>
      </c>
      <c r="AG683" s="1405"/>
      <c r="AH683" s="1259"/>
      <c r="AI683" s="1259"/>
      <c r="AJ683" s="1405"/>
      <c r="AK683" s="1262"/>
      <c r="AL683" s="1260"/>
      <c r="AM683" s="1259" t="s">
        <v>4295</v>
      </c>
      <c r="AN683" s="1262"/>
      <c r="AO683" s="1262"/>
      <c r="AP683" s="1262"/>
      <c r="AQ683" s="1262"/>
      <c r="AR683" s="1265"/>
      <c r="AS683" s="1260"/>
      <c r="AT683" s="1404" t="s">
        <v>4295</v>
      </c>
      <c r="AU683" s="1405"/>
      <c r="AV683" s="1262"/>
      <c r="AW683" s="1262"/>
      <c r="AX683" s="1259"/>
      <c r="AY683" s="1265"/>
      <c r="AZ683" s="1260"/>
      <c r="BA683" s="1259" t="s">
        <v>4295</v>
      </c>
      <c r="BB683" s="1259"/>
      <c r="BC683" s="1259"/>
      <c r="BD683" s="1259"/>
      <c r="BE683" s="1265"/>
      <c r="BF683" s="1265"/>
      <c r="BG683" s="1269"/>
      <c r="BH683" s="1259" t="s">
        <v>4295</v>
      </c>
      <c r="BI683" s="1271"/>
      <c r="BJ683" s="1271"/>
      <c r="BK683" s="1265"/>
      <c r="BL683" s="1406" t="s">
        <v>4295</v>
      </c>
      <c r="BM683" s="1262"/>
      <c r="BN683" s="1262"/>
      <c r="BO683" s="1259"/>
      <c r="BP683" s="1262"/>
      <c r="BQ683" s="1271"/>
      <c r="BR683" s="1271"/>
      <c r="BS683" s="1407" t="s">
        <v>4296</v>
      </c>
      <c r="BT683" s="1259"/>
      <c r="BU683" s="1272"/>
    </row>
    <row r="684" spans="1:77" s="1274" customFormat="1" ht="46.9" customHeight="1">
      <c r="A684" s="1388" t="s">
        <v>131</v>
      </c>
      <c r="B684" s="1411">
        <v>44701</v>
      </c>
      <c r="C684" s="1412" t="s">
        <v>2918</v>
      </c>
      <c r="D684" s="1437" t="s">
        <v>4352</v>
      </c>
      <c r="E684" s="1438" t="s">
        <v>4387</v>
      </c>
      <c r="F684" s="1388" t="s">
        <v>98</v>
      </c>
      <c r="G684" s="1413" t="s">
        <v>4367</v>
      </c>
      <c r="H684" s="1429" t="s">
        <v>4368</v>
      </c>
      <c r="I684" s="1414">
        <v>1</v>
      </c>
      <c r="J684" s="1429" t="s">
        <v>4369</v>
      </c>
      <c r="K684" s="1388" t="s">
        <v>110</v>
      </c>
      <c r="L684" s="1413" t="s">
        <v>4388</v>
      </c>
      <c r="M684" s="1413" t="s">
        <v>4371</v>
      </c>
      <c r="N684" s="1439">
        <v>1</v>
      </c>
      <c r="O684" s="1413" t="s">
        <v>4371</v>
      </c>
      <c r="P684" s="1413" t="s">
        <v>4367</v>
      </c>
      <c r="Q684" s="1413" t="s">
        <v>4367</v>
      </c>
      <c r="R684" s="1440">
        <v>44704</v>
      </c>
      <c r="S684" s="1440">
        <v>45038</v>
      </c>
      <c r="T684" s="1257"/>
      <c r="U684" s="1398">
        <v>45038</v>
      </c>
      <c r="V684" s="1405"/>
      <c r="W684" s="1259"/>
      <c r="X684" s="1260"/>
      <c r="Y684" s="1259" t="s">
        <v>4295</v>
      </c>
      <c r="Z684" s="1402"/>
      <c r="AA684" s="1262"/>
      <c r="AB684" s="1262"/>
      <c r="AC684" s="1405"/>
      <c r="AD684" s="1259"/>
      <c r="AE684" s="1260"/>
      <c r="AF684" s="1404" t="s">
        <v>4295</v>
      </c>
      <c r="AG684" s="1405"/>
      <c r="AH684" s="1259"/>
      <c r="AI684" s="1259"/>
      <c r="AJ684" s="1405"/>
      <c r="AK684" s="1262"/>
      <c r="AL684" s="1260"/>
      <c r="AM684" s="1259" t="s">
        <v>4295</v>
      </c>
      <c r="AN684" s="1262"/>
      <c r="AO684" s="1262"/>
      <c r="AP684" s="1262"/>
      <c r="AQ684" s="1262"/>
      <c r="AR684" s="1265"/>
      <c r="AS684" s="1260"/>
      <c r="AT684" s="1404" t="s">
        <v>4295</v>
      </c>
      <c r="AU684" s="1405"/>
      <c r="AV684" s="1262"/>
      <c r="AW684" s="1262"/>
      <c r="AX684" s="1259"/>
      <c r="AY684" s="1265"/>
      <c r="AZ684" s="1260"/>
      <c r="BA684" s="1259" t="s">
        <v>4295</v>
      </c>
      <c r="BB684" s="1259"/>
      <c r="BC684" s="1259"/>
      <c r="BD684" s="1259"/>
      <c r="BE684" s="1265"/>
      <c r="BF684" s="1265"/>
      <c r="BG684" s="1269"/>
      <c r="BH684" s="1259" t="s">
        <v>4295</v>
      </c>
      <c r="BI684" s="1271"/>
      <c r="BJ684" s="1271"/>
      <c r="BK684" s="1265"/>
      <c r="BL684" s="1406" t="s">
        <v>4295</v>
      </c>
      <c r="BM684" s="1262"/>
      <c r="BN684" s="1262"/>
      <c r="BO684" s="1259"/>
      <c r="BP684" s="1262"/>
      <c r="BQ684" s="1271"/>
      <c r="BR684" s="1271"/>
      <c r="BS684" s="1407" t="s">
        <v>4296</v>
      </c>
      <c r="BT684" s="1259"/>
      <c r="BU684" s="1272"/>
    </row>
    <row r="685" spans="1:77" s="1274" customFormat="1" ht="46.9" customHeight="1">
      <c r="A685" s="1388" t="s">
        <v>131</v>
      </c>
      <c r="B685" s="1411">
        <v>44701</v>
      </c>
      <c r="C685" s="1412" t="s">
        <v>2918</v>
      </c>
      <c r="D685" s="1437" t="s">
        <v>4352</v>
      </c>
      <c r="E685" s="1438" t="s">
        <v>4387</v>
      </c>
      <c r="F685" s="1388" t="s">
        <v>98</v>
      </c>
      <c r="G685" s="1413" t="s">
        <v>4367</v>
      </c>
      <c r="H685" s="1429" t="s">
        <v>4368</v>
      </c>
      <c r="I685" s="1414">
        <v>2</v>
      </c>
      <c r="J685" s="1429" t="s">
        <v>4372</v>
      </c>
      <c r="K685" s="1388" t="s">
        <v>110</v>
      </c>
      <c r="L685" s="1413" t="s">
        <v>4373</v>
      </c>
      <c r="M685" s="1413" t="s">
        <v>4374</v>
      </c>
      <c r="N685" s="1439">
        <v>100</v>
      </c>
      <c r="O685" s="1413" t="s">
        <v>4374</v>
      </c>
      <c r="P685" s="1413" t="s">
        <v>4367</v>
      </c>
      <c r="Q685" s="1413" t="s">
        <v>4367</v>
      </c>
      <c r="R685" s="1440">
        <v>44704</v>
      </c>
      <c r="S685" s="1440">
        <v>45038</v>
      </c>
      <c r="T685" s="1257"/>
      <c r="U685" s="1398">
        <v>45038</v>
      </c>
      <c r="V685" s="1405"/>
      <c r="W685" s="1259"/>
      <c r="X685" s="1260"/>
      <c r="Y685" s="1259" t="s">
        <v>4295</v>
      </c>
      <c r="Z685" s="1402"/>
      <c r="AA685" s="1262"/>
      <c r="AB685" s="1262"/>
      <c r="AC685" s="1405"/>
      <c r="AD685" s="1259"/>
      <c r="AE685" s="1260"/>
      <c r="AF685" s="1404" t="s">
        <v>4295</v>
      </c>
      <c r="AG685" s="1405"/>
      <c r="AH685" s="1259"/>
      <c r="AI685" s="1259"/>
      <c r="AJ685" s="1405"/>
      <c r="AK685" s="1262"/>
      <c r="AL685" s="1260"/>
      <c r="AM685" s="1259" t="s">
        <v>4295</v>
      </c>
      <c r="AN685" s="1262"/>
      <c r="AO685" s="1262"/>
      <c r="AP685" s="1262"/>
      <c r="AQ685" s="1262"/>
      <c r="AR685" s="1265"/>
      <c r="AS685" s="1260"/>
      <c r="AT685" s="1404" t="s">
        <v>4295</v>
      </c>
      <c r="AU685" s="1405"/>
      <c r="AV685" s="1262"/>
      <c r="AW685" s="1262"/>
      <c r="AX685" s="1259"/>
      <c r="AY685" s="1265"/>
      <c r="AZ685" s="1260"/>
      <c r="BA685" s="1259" t="s">
        <v>4295</v>
      </c>
      <c r="BB685" s="1259"/>
      <c r="BC685" s="1259"/>
      <c r="BD685" s="1259"/>
      <c r="BE685" s="1265"/>
      <c r="BF685" s="1265"/>
      <c r="BG685" s="1269"/>
      <c r="BH685" s="1259" t="s">
        <v>4295</v>
      </c>
      <c r="BI685" s="1271"/>
      <c r="BJ685" s="1271"/>
      <c r="BK685" s="1265"/>
      <c r="BL685" s="1406" t="s">
        <v>4295</v>
      </c>
      <c r="BM685" s="1262"/>
      <c r="BN685" s="1262"/>
      <c r="BO685" s="1259"/>
      <c r="BP685" s="1262"/>
      <c r="BQ685" s="1271"/>
      <c r="BR685" s="1271"/>
      <c r="BS685" s="1407" t="s">
        <v>4296</v>
      </c>
      <c r="BT685" s="1259"/>
      <c r="BU685" s="1272"/>
    </row>
    <row r="686" spans="1:77" s="1274" customFormat="1" ht="46.9" customHeight="1">
      <c r="A686" s="1388" t="s">
        <v>131</v>
      </c>
      <c r="B686" s="1411">
        <v>44701</v>
      </c>
      <c r="C686" s="1412" t="s">
        <v>4389</v>
      </c>
      <c r="D686" s="1437" t="s">
        <v>4352</v>
      </c>
      <c r="E686" s="1429" t="s">
        <v>4390</v>
      </c>
      <c r="F686" s="1388" t="s">
        <v>98</v>
      </c>
      <c r="G686" s="1413" t="s">
        <v>1983</v>
      </c>
      <c r="H686" s="1429" t="s">
        <v>4391</v>
      </c>
      <c r="I686" s="1414">
        <v>1</v>
      </c>
      <c r="J686" s="1429" t="s">
        <v>4392</v>
      </c>
      <c r="K686" s="1388" t="s">
        <v>110</v>
      </c>
      <c r="L686" s="1413" t="s">
        <v>4393</v>
      </c>
      <c r="M686" s="1413" t="s">
        <v>4394</v>
      </c>
      <c r="N686" s="1439">
        <v>7</v>
      </c>
      <c r="O686" s="1413" t="s">
        <v>4394</v>
      </c>
      <c r="P686" s="1413" t="s">
        <v>1983</v>
      </c>
      <c r="Q686" s="1413" t="s">
        <v>1983</v>
      </c>
      <c r="R686" s="1440">
        <v>44805</v>
      </c>
      <c r="S686" s="1440">
        <v>45065</v>
      </c>
      <c r="T686" s="1257"/>
      <c r="U686" s="1398">
        <v>45065</v>
      </c>
      <c r="V686" s="1405"/>
      <c r="W686" s="1259"/>
      <c r="X686" s="1260"/>
      <c r="Y686" s="1259" t="s">
        <v>4295</v>
      </c>
      <c r="Z686" s="1402"/>
      <c r="AA686" s="1262"/>
      <c r="AB686" s="1262"/>
      <c r="AC686" s="1405"/>
      <c r="AD686" s="1259"/>
      <c r="AE686" s="1260"/>
      <c r="AF686" s="1404" t="s">
        <v>4295</v>
      </c>
      <c r="AG686" s="1405"/>
      <c r="AH686" s="1259"/>
      <c r="AI686" s="1259"/>
      <c r="AJ686" s="1405"/>
      <c r="AK686" s="1262"/>
      <c r="AL686" s="1260"/>
      <c r="AM686" s="1259" t="s">
        <v>4295</v>
      </c>
      <c r="AN686" s="1262"/>
      <c r="AO686" s="1262"/>
      <c r="AP686" s="1262"/>
      <c r="AQ686" s="1262"/>
      <c r="AR686" s="1265"/>
      <c r="AS686" s="1260"/>
      <c r="AT686" s="1404" t="s">
        <v>4295</v>
      </c>
      <c r="AU686" s="1405"/>
      <c r="AV686" s="1262"/>
      <c r="AW686" s="1262"/>
      <c r="AX686" s="1259"/>
      <c r="AY686" s="1265"/>
      <c r="AZ686" s="1260"/>
      <c r="BA686" s="1259" t="s">
        <v>4295</v>
      </c>
      <c r="BB686" s="1259"/>
      <c r="BC686" s="1259"/>
      <c r="BD686" s="1259"/>
      <c r="BE686" s="1265"/>
      <c r="BF686" s="1265"/>
      <c r="BG686" s="1269"/>
      <c r="BH686" s="1259" t="s">
        <v>4295</v>
      </c>
      <c r="BI686" s="1271"/>
      <c r="BJ686" s="1271"/>
      <c r="BK686" s="1265"/>
      <c r="BL686" s="1406" t="s">
        <v>4295</v>
      </c>
      <c r="BM686" s="1262"/>
      <c r="BN686" s="1262"/>
      <c r="BO686" s="1259"/>
      <c r="BP686" s="1262"/>
      <c r="BQ686" s="1271"/>
      <c r="BR686" s="1271"/>
      <c r="BS686" s="1407" t="s">
        <v>4296</v>
      </c>
      <c r="BT686" s="1259"/>
      <c r="BU686" s="1272"/>
    </row>
    <row r="687" spans="1:77" s="1274" customFormat="1" ht="46.9" customHeight="1">
      <c r="A687" s="1388" t="s">
        <v>131</v>
      </c>
      <c r="B687" s="1411">
        <v>44701</v>
      </c>
      <c r="C687" s="1412" t="s">
        <v>4389</v>
      </c>
      <c r="D687" s="1437" t="s">
        <v>4352</v>
      </c>
      <c r="E687" s="1438" t="s">
        <v>4390</v>
      </c>
      <c r="F687" s="1388" t="s">
        <v>98</v>
      </c>
      <c r="G687" s="1413" t="s">
        <v>2889</v>
      </c>
      <c r="H687" s="1429" t="s">
        <v>4395</v>
      </c>
      <c r="I687" s="1414">
        <v>2</v>
      </c>
      <c r="J687" s="1429" t="s">
        <v>4396</v>
      </c>
      <c r="K687" s="1388" t="s">
        <v>110</v>
      </c>
      <c r="L687" s="1413" t="s">
        <v>4397</v>
      </c>
      <c r="M687" s="1413" t="s">
        <v>4398</v>
      </c>
      <c r="N687" s="1439">
        <v>1</v>
      </c>
      <c r="O687" s="1413" t="s">
        <v>4398</v>
      </c>
      <c r="P687" s="1413" t="s">
        <v>2889</v>
      </c>
      <c r="Q687" s="1413" t="s">
        <v>2889</v>
      </c>
      <c r="R687" s="1440">
        <v>44568</v>
      </c>
      <c r="S687" s="1440">
        <v>45065</v>
      </c>
      <c r="T687" s="1257"/>
      <c r="U687" s="1398">
        <v>45065</v>
      </c>
      <c r="V687" s="1405"/>
      <c r="W687" s="1259"/>
      <c r="X687" s="1260"/>
      <c r="Y687" s="1259" t="s">
        <v>4295</v>
      </c>
      <c r="Z687" s="1402"/>
      <c r="AA687" s="1262"/>
      <c r="AB687" s="1262"/>
      <c r="AC687" s="1405"/>
      <c r="AD687" s="1259"/>
      <c r="AE687" s="1260"/>
      <c r="AF687" s="1404" t="s">
        <v>4295</v>
      </c>
      <c r="AG687" s="1405"/>
      <c r="AH687" s="1259"/>
      <c r="AI687" s="1259"/>
      <c r="AJ687" s="1405"/>
      <c r="AK687" s="1262"/>
      <c r="AL687" s="1260"/>
      <c r="AM687" s="1259" t="s">
        <v>4295</v>
      </c>
      <c r="AN687" s="1262"/>
      <c r="AO687" s="1262"/>
      <c r="AP687" s="1262"/>
      <c r="AQ687" s="1262"/>
      <c r="AR687" s="1265"/>
      <c r="AS687" s="1260"/>
      <c r="AT687" s="1404" t="s">
        <v>4295</v>
      </c>
      <c r="AU687" s="1405"/>
      <c r="AV687" s="1262"/>
      <c r="AW687" s="1262"/>
      <c r="AX687" s="1259"/>
      <c r="AY687" s="1265"/>
      <c r="AZ687" s="1260"/>
      <c r="BA687" s="1259" t="s">
        <v>4295</v>
      </c>
      <c r="BB687" s="1259"/>
      <c r="BC687" s="1259"/>
      <c r="BD687" s="1259"/>
      <c r="BE687" s="1265"/>
      <c r="BF687" s="1265"/>
      <c r="BG687" s="1269"/>
      <c r="BH687" s="1259" t="s">
        <v>4295</v>
      </c>
      <c r="BI687" s="1271"/>
      <c r="BJ687" s="1271"/>
      <c r="BK687" s="1265"/>
      <c r="BL687" s="1406" t="s">
        <v>4295</v>
      </c>
      <c r="BM687" s="1262"/>
      <c r="BN687" s="1262"/>
      <c r="BO687" s="1259"/>
      <c r="BP687" s="1262"/>
      <c r="BQ687" s="1271"/>
      <c r="BR687" s="1271"/>
      <c r="BS687" s="1407" t="s">
        <v>4296</v>
      </c>
      <c r="BT687" s="1259"/>
      <c r="BU687" s="1272"/>
    </row>
    <row r="688" spans="1:77" s="1274" customFormat="1" ht="46.9" customHeight="1">
      <c r="A688" s="1388" t="s">
        <v>131</v>
      </c>
      <c r="B688" s="1411">
        <v>44701</v>
      </c>
      <c r="C688" s="1412" t="s">
        <v>4389</v>
      </c>
      <c r="D688" s="1437" t="s">
        <v>4352</v>
      </c>
      <c r="E688" s="1429" t="s">
        <v>4390</v>
      </c>
      <c r="F688" s="1388" t="s">
        <v>98</v>
      </c>
      <c r="G688" s="1413" t="s">
        <v>2889</v>
      </c>
      <c r="H688" s="1429" t="s">
        <v>4399</v>
      </c>
      <c r="I688" s="1414">
        <v>3</v>
      </c>
      <c r="J688" s="1429" t="s">
        <v>4400</v>
      </c>
      <c r="K688" s="1388" t="s">
        <v>110</v>
      </c>
      <c r="L688" s="1413" t="s">
        <v>4401</v>
      </c>
      <c r="M688" s="1413" t="s">
        <v>4402</v>
      </c>
      <c r="N688" s="1439">
        <v>1</v>
      </c>
      <c r="O688" s="1413" t="s">
        <v>4402</v>
      </c>
      <c r="P688" s="1413" t="s">
        <v>2889</v>
      </c>
      <c r="Q688" s="1413" t="s">
        <v>2889</v>
      </c>
      <c r="R688" s="1440">
        <v>44805</v>
      </c>
      <c r="S688" s="1440">
        <v>45065</v>
      </c>
      <c r="T688" s="1257"/>
      <c r="U688" s="1398">
        <v>45065</v>
      </c>
      <c r="V688" s="1405"/>
      <c r="W688" s="1259"/>
      <c r="X688" s="1260"/>
      <c r="Y688" s="1259" t="s">
        <v>4295</v>
      </c>
      <c r="Z688" s="1402"/>
      <c r="AA688" s="1262"/>
      <c r="AB688" s="1262"/>
      <c r="AC688" s="1405"/>
      <c r="AD688" s="1259"/>
      <c r="AE688" s="1260"/>
      <c r="AF688" s="1404" t="s">
        <v>4295</v>
      </c>
      <c r="AG688" s="1405"/>
      <c r="AH688" s="1259"/>
      <c r="AI688" s="1259"/>
      <c r="AJ688" s="1405"/>
      <c r="AK688" s="1262"/>
      <c r="AL688" s="1260"/>
      <c r="AM688" s="1259" t="s">
        <v>4295</v>
      </c>
      <c r="AN688" s="1262"/>
      <c r="AO688" s="1262"/>
      <c r="AP688" s="1262"/>
      <c r="AQ688" s="1262"/>
      <c r="AR688" s="1265"/>
      <c r="AS688" s="1260"/>
      <c r="AT688" s="1404" t="s">
        <v>4295</v>
      </c>
      <c r="AU688" s="1405"/>
      <c r="AV688" s="1262"/>
      <c r="AW688" s="1262"/>
      <c r="AX688" s="1259"/>
      <c r="AY688" s="1265"/>
      <c r="AZ688" s="1260"/>
      <c r="BA688" s="1259" t="s">
        <v>4295</v>
      </c>
      <c r="BB688" s="1259"/>
      <c r="BC688" s="1259"/>
      <c r="BD688" s="1259"/>
      <c r="BE688" s="1265"/>
      <c r="BF688" s="1265"/>
      <c r="BG688" s="1269"/>
      <c r="BH688" s="1259" t="s">
        <v>4295</v>
      </c>
      <c r="BI688" s="1271"/>
      <c r="BJ688" s="1271"/>
      <c r="BK688" s="1265"/>
      <c r="BL688" s="1406" t="s">
        <v>4295</v>
      </c>
      <c r="BM688" s="1262"/>
      <c r="BN688" s="1262"/>
      <c r="BO688" s="1259"/>
      <c r="BP688" s="1262"/>
      <c r="BQ688" s="1271"/>
      <c r="BR688" s="1271"/>
      <c r="BS688" s="1407" t="s">
        <v>4296</v>
      </c>
      <c r="BT688" s="1259"/>
      <c r="BU688" s="1272"/>
    </row>
    <row r="689" spans="1:73" s="1274" customFormat="1" ht="46.9" customHeight="1">
      <c r="A689" s="1388" t="s">
        <v>131</v>
      </c>
      <c r="B689" s="1411">
        <v>44701</v>
      </c>
      <c r="C689" s="1412" t="s">
        <v>2929</v>
      </c>
      <c r="D689" s="1437" t="s">
        <v>4352</v>
      </c>
      <c r="E689" s="1438" t="s">
        <v>4403</v>
      </c>
      <c r="F689" s="1388" t="s">
        <v>98</v>
      </c>
      <c r="G689" s="1413" t="s">
        <v>1475</v>
      </c>
      <c r="H689" s="1429" t="s">
        <v>4404</v>
      </c>
      <c r="I689" s="1414">
        <v>1</v>
      </c>
      <c r="J689" s="1429" t="s">
        <v>4405</v>
      </c>
      <c r="K689" s="1388" t="s">
        <v>110</v>
      </c>
      <c r="L689" s="1413" t="s">
        <v>4406</v>
      </c>
      <c r="M689" s="1413" t="s">
        <v>4407</v>
      </c>
      <c r="N689" s="1442">
        <v>1</v>
      </c>
      <c r="O689" s="1413" t="s">
        <v>4407</v>
      </c>
      <c r="P689" s="1413" t="s">
        <v>1475</v>
      </c>
      <c r="Q689" s="1413" t="s">
        <v>1475</v>
      </c>
      <c r="R689" s="1440">
        <v>44704</v>
      </c>
      <c r="S689" s="1440">
        <v>45068</v>
      </c>
      <c r="T689" s="1257"/>
      <c r="U689" s="1398">
        <v>45068</v>
      </c>
      <c r="V689" s="1405"/>
      <c r="W689" s="1259"/>
      <c r="X689" s="1260"/>
      <c r="Y689" s="1259" t="s">
        <v>4295</v>
      </c>
      <c r="Z689" s="1402"/>
      <c r="AA689" s="1262"/>
      <c r="AB689" s="1262"/>
      <c r="AC689" s="1405"/>
      <c r="AD689" s="1259"/>
      <c r="AE689" s="1260"/>
      <c r="AF689" s="1404" t="s">
        <v>4295</v>
      </c>
      <c r="AG689" s="1405"/>
      <c r="AH689" s="1259"/>
      <c r="AI689" s="1259"/>
      <c r="AJ689" s="1405"/>
      <c r="AK689" s="1262"/>
      <c r="AL689" s="1260"/>
      <c r="AM689" s="1259" t="s">
        <v>4295</v>
      </c>
      <c r="AN689" s="1262"/>
      <c r="AO689" s="1262"/>
      <c r="AP689" s="1262"/>
      <c r="AQ689" s="1262"/>
      <c r="AR689" s="1265"/>
      <c r="AS689" s="1260"/>
      <c r="AT689" s="1404" t="s">
        <v>4295</v>
      </c>
      <c r="AU689" s="1405"/>
      <c r="AV689" s="1262"/>
      <c r="AW689" s="1262"/>
      <c r="AX689" s="1259"/>
      <c r="AY689" s="1265"/>
      <c r="AZ689" s="1260"/>
      <c r="BA689" s="1259" t="s">
        <v>4295</v>
      </c>
      <c r="BB689" s="1259"/>
      <c r="BC689" s="1259"/>
      <c r="BD689" s="1259"/>
      <c r="BE689" s="1265"/>
      <c r="BF689" s="1265"/>
      <c r="BG689" s="1269"/>
      <c r="BH689" s="1259" t="s">
        <v>4295</v>
      </c>
      <c r="BI689" s="1271"/>
      <c r="BJ689" s="1271"/>
      <c r="BK689" s="1265"/>
      <c r="BL689" s="1406" t="s">
        <v>4295</v>
      </c>
      <c r="BM689" s="1262"/>
      <c r="BN689" s="1262"/>
      <c r="BO689" s="1259"/>
      <c r="BP689" s="1262"/>
      <c r="BQ689" s="1271"/>
      <c r="BR689" s="1271"/>
      <c r="BS689" s="1407" t="s">
        <v>4296</v>
      </c>
      <c r="BT689" s="1259"/>
      <c r="BU689" s="1272"/>
    </row>
    <row r="690" spans="1:73" s="1274" customFormat="1" ht="46.9" customHeight="1">
      <c r="A690" s="1388" t="s">
        <v>131</v>
      </c>
      <c r="B690" s="1411">
        <v>44701</v>
      </c>
      <c r="C690" s="1412" t="s">
        <v>2936</v>
      </c>
      <c r="D690" s="1437" t="s">
        <v>4352</v>
      </c>
      <c r="E690" s="1438" t="s">
        <v>4408</v>
      </c>
      <c r="F690" s="1388" t="s">
        <v>98</v>
      </c>
      <c r="G690" s="1413" t="s">
        <v>2868</v>
      </c>
      <c r="H690" s="1429" t="s">
        <v>4409</v>
      </c>
      <c r="I690" s="1414">
        <v>1</v>
      </c>
      <c r="J690" s="1429" t="s">
        <v>4410</v>
      </c>
      <c r="K690" s="1388" t="s">
        <v>110</v>
      </c>
      <c r="L690" s="1413" t="s">
        <v>4411</v>
      </c>
      <c r="M690" s="1413" t="s">
        <v>4412</v>
      </c>
      <c r="N690" s="1439">
        <v>100</v>
      </c>
      <c r="O690" s="1413" t="s">
        <v>4412</v>
      </c>
      <c r="P690" s="1413" t="s">
        <v>2868</v>
      </c>
      <c r="Q690" s="1413" t="s">
        <v>2868</v>
      </c>
      <c r="R690" s="1440">
        <v>44705</v>
      </c>
      <c r="S690" s="1440">
        <v>44925</v>
      </c>
      <c r="T690" s="1257"/>
      <c r="U690" s="1398">
        <v>44925</v>
      </c>
      <c r="V690" s="1405"/>
      <c r="W690" s="1259"/>
      <c r="X690" s="1260"/>
      <c r="Y690" s="1259" t="s">
        <v>4295</v>
      </c>
      <c r="Z690" s="1402"/>
      <c r="AA690" s="1262"/>
      <c r="AB690" s="1262"/>
      <c r="AC690" s="1405"/>
      <c r="AD690" s="1259"/>
      <c r="AE690" s="1260"/>
      <c r="AF690" s="1404" t="s">
        <v>4295</v>
      </c>
      <c r="AG690" s="1405"/>
      <c r="AH690" s="1259"/>
      <c r="AI690" s="1259"/>
      <c r="AJ690" s="1405"/>
      <c r="AK690" s="1262"/>
      <c r="AL690" s="1260"/>
      <c r="AM690" s="1259" t="s">
        <v>4295</v>
      </c>
      <c r="AN690" s="1262"/>
      <c r="AO690" s="1262"/>
      <c r="AP690" s="1262"/>
      <c r="AQ690" s="1262"/>
      <c r="AR690" s="1265"/>
      <c r="AS690" s="1260"/>
      <c r="AT690" s="1404" t="s">
        <v>4295</v>
      </c>
      <c r="AU690" s="1405"/>
      <c r="AV690" s="1262"/>
      <c r="AW690" s="1262"/>
      <c r="AX690" s="1259"/>
      <c r="AY690" s="1265"/>
      <c r="AZ690" s="1260"/>
      <c r="BA690" s="1259" t="s">
        <v>4295</v>
      </c>
      <c r="BB690" s="1259"/>
      <c r="BC690" s="1259"/>
      <c r="BD690" s="1259"/>
      <c r="BE690" s="1265"/>
      <c r="BF690" s="1265"/>
      <c r="BG690" s="1269"/>
      <c r="BH690" s="1259" t="s">
        <v>4295</v>
      </c>
      <c r="BI690" s="1271"/>
      <c r="BJ690" s="1271"/>
      <c r="BK690" s="1265"/>
      <c r="BL690" s="1406" t="s">
        <v>4295</v>
      </c>
      <c r="BM690" s="1262"/>
      <c r="BN690" s="1262"/>
      <c r="BO690" s="1259"/>
      <c r="BP690" s="1262"/>
      <c r="BQ690" s="1271"/>
      <c r="BR690" s="1271"/>
      <c r="BS690" s="1407" t="s">
        <v>4296</v>
      </c>
      <c r="BT690" s="1259"/>
      <c r="BU690" s="1272"/>
    </row>
    <row r="691" spans="1:73" s="1274" customFormat="1" ht="46.9" customHeight="1">
      <c r="A691" s="1388" t="s">
        <v>131</v>
      </c>
      <c r="B691" s="1411">
        <v>44701</v>
      </c>
      <c r="C691" s="1412" t="s">
        <v>2942</v>
      </c>
      <c r="D691" s="1437" t="s">
        <v>4352</v>
      </c>
      <c r="E691" s="1438" t="s">
        <v>4413</v>
      </c>
      <c r="F691" s="1388" t="s">
        <v>98</v>
      </c>
      <c r="G691" s="1413" t="s">
        <v>1475</v>
      </c>
      <c r="H691" s="1429" t="s">
        <v>4414</v>
      </c>
      <c r="I691" s="1414">
        <v>1</v>
      </c>
      <c r="J691" s="1429" t="s">
        <v>4415</v>
      </c>
      <c r="K691" s="1388" t="s">
        <v>110</v>
      </c>
      <c r="L691" s="1413" t="s">
        <v>4416</v>
      </c>
      <c r="M691" s="1413" t="s">
        <v>4417</v>
      </c>
      <c r="N691" s="1441">
        <v>1</v>
      </c>
      <c r="O691" s="1413" t="s">
        <v>4417</v>
      </c>
      <c r="P691" s="1413" t="s">
        <v>1475</v>
      </c>
      <c r="Q691" s="1413" t="s">
        <v>1475</v>
      </c>
      <c r="R691" s="1440">
        <v>44704</v>
      </c>
      <c r="S691" s="1440">
        <v>45068</v>
      </c>
      <c r="T691" s="1257"/>
      <c r="U691" s="1398">
        <v>45068</v>
      </c>
      <c r="V691" s="1405"/>
      <c r="W691" s="1259"/>
      <c r="X691" s="1260"/>
      <c r="Y691" s="1259" t="s">
        <v>4295</v>
      </c>
      <c r="Z691" s="1402"/>
      <c r="AA691" s="1262"/>
      <c r="AB691" s="1262"/>
      <c r="AC691" s="1405"/>
      <c r="AD691" s="1259"/>
      <c r="AE691" s="1260"/>
      <c r="AF691" s="1404" t="s">
        <v>4295</v>
      </c>
      <c r="AG691" s="1405"/>
      <c r="AH691" s="1259"/>
      <c r="AI691" s="1259"/>
      <c r="AJ691" s="1405"/>
      <c r="AK691" s="1262"/>
      <c r="AL691" s="1260"/>
      <c r="AM691" s="1259" t="s">
        <v>4295</v>
      </c>
      <c r="AN691" s="1262"/>
      <c r="AO691" s="1262"/>
      <c r="AP691" s="1262"/>
      <c r="AQ691" s="1262"/>
      <c r="AR691" s="1265"/>
      <c r="AS691" s="1260"/>
      <c r="AT691" s="1404" t="s">
        <v>4295</v>
      </c>
      <c r="AU691" s="1405"/>
      <c r="AV691" s="1262"/>
      <c r="AW691" s="1262"/>
      <c r="AX691" s="1259"/>
      <c r="AY691" s="1265"/>
      <c r="AZ691" s="1260"/>
      <c r="BA691" s="1259" t="s">
        <v>4295</v>
      </c>
      <c r="BB691" s="1259"/>
      <c r="BC691" s="1259"/>
      <c r="BD691" s="1259"/>
      <c r="BE691" s="1265"/>
      <c r="BF691" s="1265"/>
      <c r="BG691" s="1269"/>
      <c r="BH691" s="1259" t="s">
        <v>4295</v>
      </c>
      <c r="BI691" s="1271"/>
      <c r="BJ691" s="1271"/>
      <c r="BK691" s="1265"/>
      <c r="BL691" s="1406" t="s">
        <v>4295</v>
      </c>
      <c r="BM691" s="1262"/>
      <c r="BN691" s="1262"/>
      <c r="BO691" s="1259"/>
      <c r="BP691" s="1262"/>
      <c r="BQ691" s="1271"/>
      <c r="BR691" s="1271"/>
      <c r="BS691" s="1407" t="s">
        <v>4296</v>
      </c>
      <c r="BT691" s="1259"/>
      <c r="BU691" s="1272"/>
    </row>
    <row r="692" spans="1:73" s="1274" customFormat="1" ht="46.9" customHeight="1">
      <c r="A692" s="1388" t="s">
        <v>131</v>
      </c>
      <c r="B692" s="1411">
        <v>44701</v>
      </c>
      <c r="C692" s="1412" t="s">
        <v>2959</v>
      </c>
      <c r="D692" s="1437" t="s">
        <v>4352</v>
      </c>
      <c r="E692" s="1438" t="s">
        <v>4418</v>
      </c>
      <c r="F692" s="1388" t="s">
        <v>98</v>
      </c>
      <c r="G692" s="1413" t="s">
        <v>3116</v>
      </c>
      <c r="H692" s="1429" t="s">
        <v>4419</v>
      </c>
      <c r="I692" s="1413">
        <v>1</v>
      </c>
      <c r="J692" s="1429" t="s">
        <v>4420</v>
      </c>
      <c r="K692" s="1388" t="s">
        <v>110</v>
      </c>
      <c r="L692" s="1413" t="s">
        <v>4421</v>
      </c>
      <c r="M692" s="1413" t="s">
        <v>4422</v>
      </c>
      <c r="N692" s="1439">
        <v>1</v>
      </c>
      <c r="O692" s="1413" t="s">
        <v>4422</v>
      </c>
      <c r="P692" s="1413" t="s">
        <v>3116</v>
      </c>
      <c r="Q692" s="1413" t="s">
        <v>3116</v>
      </c>
      <c r="R692" s="1440">
        <v>44704</v>
      </c>
      <c r="S692" s="1440">
        <v>44985</v>
      </c>
      <c r="T692" s="1257"/>
      <c r="U692" s="1398">
        <v>44985</v>
      </c>
      <c r="V692" s="1405"/>
      <c r="W692" s="1259"/>
      <c r="X692" s="1260"/>
      <c r="Y692" s="1259" t="s">
        <v>4295</v>
      </c>
      <c r="Z692" s="1402"/>
      <c r="AA692" s="1262"/>
      <c r="AB692" s="1262"/>
      <c r="AC692" s="1405"/>
      <c r="AD692" s="1259"/>
      <c r="AE692" s="1260"/>
      <c r="AF692" s="1404" t="s">
        <v>4295</v>
      </c>
      <c r="AG692" s="1405"/>
      <c r="AH692" s="1259"/>
      <c r="AI692" s="1259"/>
      <c r="AJ692" s="1405"/>
      <c r="AK692" s="1262"/>
      <c r="AL692" s="1260"/>
      <c r="AM692" s="1259" t="s">
        <v>4295</v>
      </c>
      <c r="AN692" s="1262"/>
      <c r="AO692" s="1262"/>
      <c r="AP692" s="1262"/>
      <c r="AQ692" s="1262"/>
      <c r="AR692" s="1265"/>
      <c r="AS692" s="1260"/>
      <c r="AT692" s="1404" t="s">
        <v>4295</v>
      </c>
      <c r="AU692" s="1405"/>
      <c r="AV692" s="1262"/>
      <c r="AW692" s="1262"/>
      <c r="AX692" s="1259"/>
      <c r="AY692" s="1265"/>
      <c r="AZ692" s="1260"/>
      <c r="BA692" s="1259" t="s">
        <v>4295</v>
      </c>
      <c r="BB692" s="1259"/>
      <c r="BC692" s="1259"/>
      <c r="BD692" s="1259"/>
      <c r="BE692" s="1265"/>
      <c r="BF692" s="1265"/>
      <c r="BG692" s="1269"/>
      <c r="BH692" s="1259" t="s">
        <v>4295</v>
      </c>
      <c r="BI692" s="1271"/>
      <c r="BJ692" s="1271"/>
      <c r="BK692" s="1265"/>
      <c r="BL692" s="1406" t="s">
        <v>4295</v>
      </c>
      <c r="BM692" s="1262"/>
      <c r="BN692" s="1262"/>
      <c r="BO692" s="1259"/>
      <c r="BP692" s="1262"/>
      <c r="BQ692" s="1271"/>
      <c r="BR692" s="1271"/>
      <c r="BS692" s="1407" t="s">
        <v>4296</v>
      </c>
      <c r="BT692" s="1259"/>
      <c r="BU692" s="1272"/>
    </row>
    <row r="693" spans="1:73" s="1274" customFormat="1" ht="46.9" customHeight="1">
      <c r="A693" s="1388" t="s">
        <v>131</v>
      </c>
      <c r="B693" s="1411">
        <v>44701</v>
      </c>
      <c r="C693" s="1412" t="s">
        <v>2959</v>
      </c>
      <c r="D693" s="1437" t="s">
        <v>4352</v>
      </c>
      <c r="E693" s="1438" t="s">
        <v>4418</v>
      </c>
      <c r="F693" s="1388" t="s">
        <v>98</v>
      </c>
      <c r="G693" s="1413" t="s">
        <v>3116</v>
      </c>
      <c r="H693" s="1429" t="s">
        <v>4419</v>
      </c>
      <c r="I693" s="1413">
        <v>2</v>
      </c>
      <c r="J693" s="1429" t="s">
        <v>4423</v>
      </c>
      <c r="K693" s="1388" t="s">
        <v>110</v>
      </c>
      <c r="L693" s="1413" t="s">
        <v>4424</v>
      </c>
      <c r="M693" s="1413" t="s">
        <v>4425</v>
      </c>
      <c r="N693" s="1439">
        <v>1</v>
      </c>
      <c r="O693" s="1413" t="s">
        <v>4425</v>
      </c>
      <c r="P693" s="1413" t="s">
        <v>3116</v>
      </c>
      <c r="Q693" s="1413" t="s">
        <v>3116</v>
      </c>
      <c r="R693" s="1440">
        <v>44704</v>
      </c>
      <c r="S693" s="1440">
        <v>44985</v>
      </c>
      <c r="T693" s="1257"/>
      <c r="U693" s="1398">
        <v>44985</v>
      </c>
      <c r="V693" s="1405"/>
      <c r="W693" s="1259"/>
      <c r="X693" s="1260"/>
      <c r="Y693" s="1259" t="s">
        <v>4295</v>
      </c>
      <c r="Z693" s="1402"/>
      <c r="AA693" s="1262"/>
      <c r="AB693" s="1262"/>
      <c r="AC693" s="1405"/>
      <c r="AD693" s="1259"/>
      <c r="AE693" s="1260"/>
      <c r="AF693" s="1404" t="s">
        <v>4295</v>
      </c>
      <c r="AG693" s="1405"/>
      <c r="AH693" s="1259"/>
      <c r="AI693" s="1259"/>
      <c r="AJ693" s="1405"/>
      <c r="AK693" s="1262"/>
      <c r="AL693" s="1260"/>
      <c r="AM693" s="1259" t="s">
        <v>4295</v>
      </c>
      <c r="AN693" s="1262"/>
      <c r="AO693" s="1262"/>
      <c r="AP693" s="1262"/>
      <c r="AQ693" s="1262"/>
      <c r="AR693" s="1265"/>
      <c r="AS693" s="1260"/>
      <c r="AT693" s="1404" t="s">
        <v>4295</v>
      </c>
      <c r="AU693" s="1405"/>
      <c r="AV693" s="1262"/>
      <c r="AW693" s="1262"/>
      <c r="AX693" s="1259"/>
      <c r="AY693" s="1265"/>
      <c r="AZ693" s="1260"/>
      <c r="BA693" s="1259" t="s">
        <v>4295</v>
      </c>
      <c r="BB693" s="1259"/>
      <c r="BC693" s="1259"/>
      <c r="BD693" s="1259"/>
      <c r="BE693" s="1265"/>
      <c r="BF693" s="1265"/>
      <c r="BG693" s="1269"/>
      <c r="BH693" s="1259" t="s">
        <v>4295</v>
      </c>
      <c r="BI693" s="1271"/>
      <c r="BJ693" s="1271"/>
      <c r="BK693" s="1265"/>
      <c r="BL693" s="1406" t="s">
        <v>4295</v>
      </c>
      <c r="BM693" s="1262"/>
      <c r="BN693" s="1262"/>
      <c r="BO693" s="1259"/>
      <c r="BP693" s="1262"/>
      <c r="BQ693" s="1271"/>
      <c r="BR693" s="1271"/>
      <c r="BS693" s="1407" t="s">
        <v>4296</v>
      </c>
      <c r="BT693" s="1259"/>
      <c r="BU693" s="1272"/>
    </row>
    <row r="694" spans="1:73" s="1274" customFormat="1" ht="46.9" customHeight="1">
      <c r="A694" s="1388" t="s">
        <v>131</v>
      </c>
      <c r="B694" s="1411">
        <v>44701</v>
      </c>
      <c r="C694" s="1412" t="s">
        <v>2967</v>
      </c>
      <c r="D694" s="1437" t="s">
        <v>4352</v>
      </c>
      <c r="E694" s="1438" t="s">
        <v>4426</v>
      </c>
      <c r="F694" s="1388" t="s">
        <v>98</v>
      </c>
      <c r="G694" s="1413" t="s">
        <v>4367</v>
      </c>
      <c r="H694" s="1429" t="s">
        <v>4368</v>
      </c>
      <c r="I694" s="1414">
        <v>1</v>
      </c>
      <c r="J694" s="1429" t="s">
        <v>4427</v>
      </c>
      <c r="K694" s="1388" t="s">
        <v>110</v>
      </c>
      <c r="L694" s="1413" t="s">
        <v>4428</v>
      </c>
      <c r="M694" s="1413" t="s">
        <v>4429</v>
      </c>
      <c r="N694" s="1439">
        <v>1</v>
      </c>
      <c r="O694" s="1413" t="s">
        <v>4429</v>
      </c>
      <c r="P694" s="1413" t="s">
        <v>4367</v>
      </c>
      <c r="Q694" s="1413" t="s">
        <v>4367</v>
      </c>
      <c r="R694" s="1440">
        <v>44704</v>
      </c>
      <c r="S694" s="1440">
        <v>45038</v>
      </c>
      <c r="T694" s="1257"/>
      <c r="U694" s="1398">
        <v>45038</v>
      </c>
      <c r="V694" s="1405"/>
      <c r="W694" s="1259"/>
      <c r="X694" s="1260"/>
      <c r="Y694" s="1259" t="s">
        <v>4295</v>
      </c>
      <c r="Z694" s="1402"/>
      <c r="AA694" s="1262"/>
      <c r="AB694" s="1262"/>
      <c r="AC694" s="1405"/>
      <c r="AD694" s="1259"/>
      <c r="AE694" s="1260"/>
      <c r="AF694" s="1404" t="s">
        <v>4295</v>
      </c>
      <c r="AG694" s="1405"/>
      <c r="AH694" s="1259"/>
      <c r="AI694" s="1259"/>
      <c r="AJ694" s="1405"/>
      <c r="AK694" s="1262"/>
      <c r="AL694" s="1260"/>
      <c r="AM694" s="1259" t="s">
        <v>4295</v>
      </c>
      <c r="AN694" s="1262"/>
      <c r="AO694" s="1262"/>
      <c r="AP694" s="1262"/>
      <c r="AQ694" s="1262"/>
      <c r="AR694" s="1265"/>
      <c r="AS694" s="1260"/>
      <c r="AT694" s="1404" t="s">
        <v>4295</v>
      </c>
      <c r="AU694" s="1405"/>
      <c r="AV694" s="1262"/>
      <c r="AW694" s="1262"/>
      <c r="AX694" s="1259"/>
      <c r="AY694" s="1265"/>
      <c r="AZ694" s="1260"/>
      <c r="BA694" s="1259" t="s">
        <v>4295</v>
      </c>
      <c r="BB694" s="1259"/>
      <c r="BC694" s="1259"/>
      <c r="BD694" s="1259"/>
      <c r="BE694" s="1265"/>
      <c r="BF694" s="1265"/>
      <c r="BG694" s="1269"/>
      <c r="BH694" s="1259" t="s">
        <v>4295</v>
      </c>
      <c r="BI694" s="1271"/>
      <c r="BJ694" s="1271"/>
      <c r="BK694" s="1265"/>
      <c r="BL694" s="1406" t="s">
        <v>4295</v>
      </c>
      <c r="BM694" s="1262"/>
      <c r="BN694" s="1262"/>
      <c r="BO694" s="1259"/>
      <c r="BP694" s="1262"/>
      <c r="BQ694" s="1271"/>
      <c r="BR694" s="1271"/>
      <c r="BS694" s="1407" t="s">
        <v>4296</v>
      </c>
      <c r="BT694" s="1259"/>
      <c r="BU694" s="1272"/>
    </row>
    <row r="695" spans="1:73" s="1274" customFormat="1" ht="46.9" customHeight="1">
      <c r="A695" s="1388" t="s">
        <v>131</v>
      </c>
      <c r="B695" s="1411">
        <v>44701</v>
      </c>
      <c r="C695" s="1412" t="s">
        <v>4430</v>
      </c>
      <c r="D695" s="1437" t="s">
        <v>4352</v>
      </c>
      <c r="E695" s="1438" t="s">
        <v>4431</v>
      </c>
      <c r="F695" s="1388" t="s">
        <v>98</v>
      </c>
      <c r="G695" s="1413" t="s">
        <v>4367</v>
      </c>
      <c r="H695" s="1429" t="s">
        <v>4368</v>
      </c>
      <c r="I695" s="1414">
        <v>1</v>
      </c>
      <c r="J695" s="1429" t="s">
        <v>4375</v>
      </c>
      <c r="K695" s="1388" t="s">
        <v>110</v>
      </c>
      <c r="L695" s="1413" t="s">
        <v>4376</v>
      </c>
      <c r="M695" s="1413" t="s">
        <v>4377</v>
      </c>
      <c r="N695" s="1439">
        <v>5</v>
      </c>
      <c r="O695" s="1413" t="s">
        <v>4377</v>
      </c>
      <c r="P695" s="1413" t="s">
        <v>4367</v>
      </c>
      <c r="Q695" s="1413" t="s">
        <v>4367</v>
      </c>
      <c r="R695" s="1440">
        <v>44704</v>
      </c>
      <c r="S695" s="1440">
        <v>45038</v>
      </c>
      <c r="T695" s="1257"/>
      <c r="U695" s="1398">
        <v>45038</v>
      </c>
      <c r="V695" s="1405"/>
      <c r="W695" s="1259"/>
      <c r="X695" s="1260"/>
      <c r="Y695" s="1259" t="s">
        <v>4295</v>
      </c>
      <c r="Z695" s="1402"/>
      <c r="AA695" s="1262"/>
      <c r="AB695" s="1262"/>
      <c r="AC695" s="1405"/>
      <c r="AD695" s="1259"/>
      <c r="AE695" s="1260"/>
      <c r="AF695" s="1404" t="s">
        <v>4295</v>
      </c>
      <c r="AG695" s="1405"/>
      <c r="AH695" s="1259"/>
      <c r="AI695" s="1259"/>
      <c r="AJ695" s="1405"/>
      <c r="AK695" s="1262"/>
      <c r="AL695" s="1260"/>
      <c r="AM695" s="1259" t="s">
        <v>4295</v>
      </c>
      <c r="AN695" s="1262"/>
      <c r="AO695" s="1262"/>
      <c r="AP695" s="1262"/>
      <c r="AQ695" s="1262"/>
      <c r="AR695" s="1265"/>
      <c r="AS695" s="1260"/>
      <c r="AT695" s="1404" t="s">
        <v>4295</v>
      </c>
      <c r="AU695" s="1405"/>
      <c r="AV695" s="1262"/>
      <c r="AW695" s="1262"/>
      <c r="AX695" s="1259"/>
      <c r="AY695" s="1265"/>
      <c r="AZ695" s="1260"/>
      <c r="BA695" s="1259" t="s">
        <v>4295</v>
      </c>
      <c r="BB695" s="1259"/>
      <c r="BC695" s="1259"/>
      <c r="BD695" s="1259"/>
      <c r="BE695" s="1265"/>
      <c r="BF695" s="1265"/>
      <c r="BG695" s="1269"/>
      <c r="BH695" s="1259" t="s">
        <v>4295</v>
      </c>
      <c r="BI695" s="1271"/>
      <c r="BJ695" s="1271"/>
      <c r="BK695" s="1265"/>
      <c r="BL695" s="1406" t="s">
        <v>4295</v>
      </c>
      <c r="BM695" s="1262"/>
      <c r="BN695" s="1262"/>
      <c r="BO695" s="1259"/>
      <c r="BP695" s="1262"/>
      <c r="BQ695" s="1271"/>
      <c r="BR695" s="1271"/>
      <c r="BS695" s="1407" t="s">
        <v>4296</v>
      </c>
      <c r="BT695" s="1259"/>
      <c r="BU695" s="1272"/>
    </row>
    <row r="696" spans="1:73" s="1274" customFormat="1" ht="46.9" customHeight="1">
      <c r="A696" s="1388" t="s">
        <v>131</v>
      </c>
      <c r="B696" s="1411">
        <v>44701</v>
      </c>
      <c r="C696" s="1412" t="s">
        <v>2975</v>
      </c>
      <c r="D696" s="1437" t="s">
        <v>4352</v>
      </c>
      <c r="E696" s="1438" t="s">
        <v>4432</v>
      </c>
      <c r="F696" s="1388" t="s">
        <v>98</v>
      </c>
      <c r="G696" s="1413" t="s">
        <v>1983</v>
      </c>
      <c r="H696" s="1429" t="s">
        <v>4433</v>
      </c>
      <c r="I696" s="1414">
        <v>1</v>
      </c>
      <c r="J696" s="1429" t="s">
        <v>4434</v>
      </c>
      <c r="K696" s="1388" t="s">
        <v>110</v>
      </c>
      <c r="L696" s="1413" t="s">
        <v>4435</v>
      </c>
      <c r="M696" s="1413" t="s">
        <v>4436</v>
      </c>
      <c r="N696" s="1439">
        <v>1</v>
      </c>
      <c r="O696" s="1413" t="s">
        <v>4436</v>
      </c>
      <c r="P696" s="1413" t="s">
        <v>1983</v>
      </c>
      <c r="Q696" s="1413" t="s">
        <v>1983</v>
      </c>
      <c r="R696" s="1440">
        <v>44805</v>
      </c>
      <c r="S696" s="1440">
        <v>45065</v>
      </c>
      <c r="T696" s="1257"/>
      <c r="U696" s="1398">
        <v>45065</v>
      </c>
      <c r="V696" s="1405"/>
      <c r="W696" s="1259"/>
      <c r="X696" s="1260"/>
      <c r="Y696" s="1259" t="s">
        <v>4295</v>
      </c>
      <c r="Z696" s="1402"/>
      <c r="AA696" s="1262"/>
      <c r="AB696" s="1262"/>
      <c r="AC696" s="1405"/>
      <c r="AD696" s="1259"/>
      <c r="AE696" s="1260"/>
      <c r="AF696" s="1404" t="s">
        <v>4295</v>
      </c>
      <c r="AG696" s="1405"/>
      <c r="AH696" s="1259"/>
      <c r="AI696" s="1259"/>
      <c r="AJ696" s="1405"/>
      <c r="AK696" s="1262"/>
      <c r="AL696" s="1260"/>
      <c r="AM696" s="1259" t="s">
        <v>4295</v>
      </c>
      <c r="AN696" s="1262"/>
      <c r="AO696" s="1262"/>
      <c r="AP696" s="1262"/>
      <c r="AQ696" s="1262"/>
      <c r="AR696" s="1265"/>
      <c r="AS696" s="1260"/>
      <c r="AT696" s="1404" t="s">
        <v>4295</v>
      </c>
      <c r="AU696" s="1405"/>
      <c r="AV696" s="1262"/>
      <c r="AW696" s="1262"/>
      <c r="AX696" s="1259"/>
      <c r="AY696" s="1265"/>
      <c r="AZ696" s="1260"/>
      <c r="BA696" s="1259" t="s">
        <v>4295</v>
      </c>
      <c r="BB696" s="1259"/>
      <c r="BC696" s="1259"/>
      <c r="BD696" s="1259"/>
      <c r="BE696" s="1265"/>
      <c r="BF696" s="1265"/>
      <c r="BG696" s="1269"/>
      <c r="BH696" s="1259" t="s">
        <v>4295</v>
      </c>
      <c r="BI696" s="1271"/>
      <c r="BJ696" s="1271"/>
      <c r="BK696" s="1265"/>
      <c r="BL696" s="1406" t="s">
        <v>4295</v>
      </c>
      <c r="BM696" s="1262"/>
      <c r="BN696" s="1262"/>
      <c r="BO696" s="1259"/>
      <c r="BP696" s="1262"/>
      <c r="BQ696" s="1271"/>
      <c r="BR696" s="1271"/>
      <c r="BS696" s="1407" t="s">
        <v>4296</v>
      </c>
      <c r="BT696" s="1259"/>
      <c r="BU696" s="1272"/>
    </row>
    <row r="697" spans="1:73" s="1274" customFormat="1" ht="46.9" customHeight="1">
      <c r="A697" s="1388" t="s">
        <v>131</v>
      </c>
      <c r="B697" s="1411">
        <v>44701</v>
      </c>
      <c r="C697" s="1412" t="s">
        <v>1498</v>
      </c>
      <c r="D697" s="1437" t="s">
        <v>4352</v>
      </c>
      <c r="E697" s="1438" t="s">
        <v>4437</v>
      </c>
      <c r="F697" s="1388" t="s">
        <v>98</v>
      </c>
      <c r="G697" s="1413" t="s">
        <v>838</v>
      </c>
      <c r="H697" s="1429" t="s">
        <v>4438</v>
      </c>
      <c r="I697" s="1414">
        <v>1</v>
      </c>
      <c r="J697" s="1429" t="s">
        <v>4439</v>
      </c>
      <c r="K697" s="1388" t="s">
        <v>110</v>
      </c>
      <c r="L697" s="1413" t="s">
        <v>4440</v>
      </c>
      <c r="M697" s="1413" t="s">
        <v>4441</v>
      </c>
      <c r="N697" s="1442">
        <v>1</v>
      </c>
      <c r="O697" s="1413" t="s">
        <v>4441</v>
      </c>
      <c r="P697" s="1413" t="s">
        <v>838</v>
      </c>
      <c r="Q697" s="1413" t="s">
        <v>838</v>
      </c>
      <c r="R697" s="1440">
        <v>44857</v>
      </c>
      <c r="S697" s="1440">
        <v>45068</v>
      </c>
      <c r="T697" s="1257"/>
      <c r="U697" s="1398">
        <v>45068</v>
      </c>
      <c r="V697" s="1405"/>
      <c r="W697" s="1259"/>
      <c r="X697" s="1260"/>
      <c r="Y697" s="1259" t="s">
        <v>4295</v>
      </c>
      <c r="Z697" s="1402"/>
      <c r="AA697" s="1262"/>
      <c r="AB697" s="1262"/>
      <c r="AC697" s="1405"/>
      <c r="AD697" s="1259"/>
      <c r="AE697" s="1260"/>
      <c r="AF697" s="1404" t="s">
        <v>4295</v>
      </c>
      <c r="AG697" s="1405"/>
      <c r="AH697" s="1259"/>
      <c r="AI697" s="1259"/>
      <c r="AJ697" s="1405"/>
      <c r="AK697" s="1262"/>
      <c r="AL697" s="1260"/>
      <c r="AM697" s="1259" t="s">
        <v>4295</v>
      </c>
      <c r="AN697" s="1262"/>
      <c r="AO697" s="1262"/>
      <c r="AP697" s="1262"/>
      <c r="AQ697" s="1262"/>
      <c r="AR697" s="1265"/>
      <c r="AS697" s="1260"/>
      <c r="AT697" s="1404" t="s">
        <v>4295</v>
      </c>
      <c r="AU697" s="1405"/>
      <c r="AV697" s="1262"/>
      <c r="AW697" s="1262"/>
      <c r="AX697" s="1259"/>
      <c r="AY697" s="1265"/>
      <c r="AZ697" s="1260"/>
      <c r="BA697" s="1259" t="s">
        <v>4295</v>
      </c>
      <c r="BB697" s="1259"/>
      <c r="BC697" s="1259"/>
      <c r="BD697" s="1259"/>
      <c r="BE697" s="1265"/>
      <c r="BF697" s="1265"/>
      <c r="BG697" s="1269"/>
      <c r="BH697" s="1259" t="s">
        <v>4295</v>
      </c>
      <c r="BI697" s="1271"/>
      <c r="BJ697" s="1271"/>
      <c r="BK697" s="1265"/>
      <c r="BL697" s="1406" t="s">
        <v>4295</v>
      </c>
      <c r="BM697" s="1262"/>
      <c r="BN697" s="1262"/>
      <c r="BO697" s="1259"/>
      <c r="BP697" s="1262"/>
      <c r="BQ697" s="1271"/>
      <c r="BR697" s="1271"/>
      <c r="BS697" s="1407" t="s">
        <v>4296</v>
      </c>
      <c r="BT697" s="1259"/>
      <c r="BU697" s="1272"/>
    </row>
    <row r="698" spans="1:73" s="1274" customFormat="1" ht="46.9" customHeight="1">
      <c r="A698" s="1388" t="s">
        <v>131</v>
      </c>
      <c r="B698" s="1411">
        <v>44701</v>
      </c>
      <c r="C698" s="1412" t="s">
        <v>1551</v>
      </c>
      <c r="D698" s="1437" t="s">
        <v>4352</v>
      </c>
      <c r="E698" s="1429" t="s">
        <v>4442</v>
      </c>
      <c r="F698" s="1388" t="s">
        <v>98</v>
      </c>
      <c r="G698" s="1413" t="s">
        <v>2889</v>
      </c>
      <c r="H698" s="1429" t="s">
        <v>4443</v>
      </c>
      <c r="I698" s="1414">
        <v>1</v>
      </c>
      <c r="J698" s="1429" t="s">
        <v>4444</v>
      </c>
      <c r="K698" s="1388" t="s">
        <v>110</v>
      </c>
      <c r="L698" s="1413" t="s">
        <v>4397</v>
      </c>
      <c r="M698" s="1413" t="s">
        <v>4398</v>
      </c>
      <c r="N698" s="1439">
        <v>1</v>
      </c>
      <c r="O698" s="1413" t="s">
        <v>4398</v>
      </c>
      <c r="P698" s="1413" t="s">
        <v>2889</v>
      </c>
      <c r="Q698" s="1413" t="s">
        <v>2889</v>
      </c>
      <c r="R698" s="1440">
        <v>44805</v>
      </c>
      <c r="S698" s="1440">
        <v>45065</v>
      </c>
      <c r="T698" s="1257"/>
      <c r="U698" s="1398">
        <v>45065</v>
      </c>
      <c r="V698" s="1405"/>
      <c r="W698" s="1259"/>
      <c r="X698" s="1260"/>
      <c r="Y698" s="1259" t="s">
        <v>4295</v>
      </c>
      <c r="Z698" s="1402"/>
      <c r="AA698" s="1262"/>
      <c r="AB698" s="1262"/>
      <c r="AC698" s="1405"/>
      <c r="AD698" s="1259"/>
      <c r="AE698" s="1260"/>
      <c r="AF698" s="1404" t="s">
        <v>4295</v>
      </c>
      <c r="AG698" s="1405"/>
      <c r="AH698" s="1259"/>
      <c r="AI698" s="1259"/>
      <c r="AJ698" s="1405"/>
      <c r="AK698" s="1262"/>
      <c r="AL698" s="1260"/>
      <c r="AM698" s="1259" t="s">
        <v>4295</v>
      </c>
      <c r="AN698" s="1262"/>
      <c r="AO698" s="1262"/>
      <c r="AP698" s="1262"/>
      <c r="AQ698" s="1262"/>
      <c r="AR698" s="1265"/>
      <c r="AS698" s="1260"/>
      <c r="AT698" s="1404" t="s">
        <v>4295</v>
      </c>
      <c r="AU698" s="1405"/>
      <c r="AV698" s="1262"/>
      <c r="AW698" s="1262"/>
      <c r="AX698" s="1259"/>
      <c r="AY698" s="1265"/>
      <c r="AZ698" s="1260"/>
      <c r="BA698" s="1259" t="s">
        <v>4295</v>
      </c>
      <c r="BB698" s="1259"/>
      <c r="BC698" s="1259"/>
      <c r="BD698" s="1259"/>
      <c r="BE698" s="1265"/>
      <c r="BF698" s="1265"/>
      <c r="BG698" s="1269"/>
      <c r="BH698" s="1259" t="s">
        <v>4295</v>
      </c>
      <c r="BI698" s="1271"/>
      <c r="BJ698" s="1271"/>
      <c r="BK698" s="1265"/>
      <c r="BL698" s="1406" t="s">
        <v>4295</v>
      </c>
      <c r="BM698" s="1262"/>
      <c r="BN698" s="1262"/>
      <c r="BO698" s="1259"/>
      <c r="BP698" s="1262"/>
      <c r="BQ698" s="1271"/>
      <c r="BR698" s="1271"/>
      <c r="BS698" s="1407" t="s">
        <v>4296</v>
      </c>
      <c r="BT698" s="1259"/>
      <c r="BU698" s="1272"/>
    </row>
    <row r="699" spans="1:73" s="1274" customFormat="1" ht="46.9" customHeight="1">
      <c r="A699" s="1388" t="s">
        <v>131</v>
      </c>
      <c r="B699" s="1411">
        <v>44701</v>
      </c>
      <c r="C699" s="1412" t="s">
        <v>1560</v>
      </c>
      <c r="D699" s="1437" t="s">
        <v>4352</v>
      </c>
      <c r="E699" s="1438" t="s">
        <v>4445</v>
      </c>
      <c r="F699" s="1388" t="s">
        <v>98</v>
      </c>
      <c r="G699" s="1413" t="s">
        <v>1435</v>
      </c>
      <c r="H699" s="1429" t="s">
        <v>4446</v>
      </c>
      <c r="I699" s="1413">
        <v>1</v>
      </c>
      <c r="J699" s="1429" t="s">
        <v>4447</v>
      </c>
      <c r="K699" s="1388" t="s">
        <v>110</v>
      </c>
      <c r="L699" s="1413" t="s">
        <v>4448</v>
      </c>
      <c r="M699" s="1413" t="s">
        <v>4449</v>
      </c>
      <c r="N699" s="1442">
        <v>100</v>
      </c>
      <c r="O699" s="1413" t="s">
        <v>4449</v>
      </c>
      <c r="P699" s="1413" t="s">
        <v>1435</v>
      </c>
      <c r="Q699" s="1413" t="s">
        <v>1435</v>
      </c>
      <c r="R699" s="1440">
        <v>44704</v>
      </c>
      <c r="S699" s="1440">
        <v>45068</v>
      </c>
      <c r="T699" s="1257"/>
      <c r="U699" s="1398">
        <v>45068</v>
      </c>
      <c r="V699" s="1405"/>
      <c r="W699" s="1259"/>
      <c r="X699" s="1260"/>
      <c r="Y699" s="1259" t="s">
        <v>4295</v>
      </c>
      <c r="Z699" s="1402"/>
      <c r="AA699" s="1262"/>
      <c r="AB699" s="1262"/>
      <c r="AC699" s="1405"/>
      <c r="AD699" s="1259"/>
      <c r="AE699" s="1260"/>
      <c r="AF699" s="1404" t="s">
        <v>4295</v>
      </c>
      <c r="AG699" s="1405"/>
      <c r="AH699" s="1259"/>
      <c r="AI699" s="1259"/>
      <c r="AJ699" s="1405"/>
      <c r="AK699" s="1262"/>
      <c r="AL699" s="1260"/>
      <c r="AM699" s="1259" t="s">
        <v>4295</v>
      </c>
      <c r="AN699" s="1262"/>
      <c r="AO699" s="1262"/>
      <c r="AP699" s="1262"/>
      <c r="AQ699" s="1262"/>
      <c r="AR699" s="1265"/>
      <c r="AS699" s="1260"/>
      <c r="AT699" s="1404" t="s">
        <v>4295</v>
      </c>
      <c r="AU699" s="1405"/>
      <c r="AV699" s="1262"/>
      <c r="AW699" s="1262"/>
      <c r="AX699" s="1259"/>
      <c r="AY699" s="1265"/>
      <c r="AZ699" s="1260"/>
      <c r="BA699" s="1259" t="s">
        <v>4295</v>
      </c>
      <c r="BB699" s="1259"/>
      <c r="BC699" s="1259"/>
      <c r="BD699" s="1259"/>
      <c r="BE699" s="1265"/>
      <c r="BF699" s="1265"/>
      <c r="BG699" s="1269"/>
      <c r="BH699" s="1259" t="s">
        <v>4295</v>
      </c>
      <c r="BI699" s="1271"/>
      <c r="BJ699" s="1271"/>
      <c r="BK699" s="1265"/>
      <c r="BL699" s="1406" t="s">
        <v>4295</v>
      </c>
      <c r="BM699" s="1262"/>
      <c r="BN699" s="1262"/>
      <c r="BO699" s="1259"/>
      <c r="BP699" s="1262"/>
      <c r="BQ699" s="1271"/>
      <c r="BR699" s="1271"/>
      <c r="BS699" s="1407" t="s">
        <v>4296</v>
      </c>
      <c r="BT699" s="1259"/>
      <c r="BU699" s="1272"/>
    </row>
    <row r="700" spans="1:73" s="1274" customFormat="1" ht="46.9" customHeight="1">
      <c r="A700" s="1388" t="s">
        <v>131</v>
      </c>
      <c r="B700" s="1411">
        <v>44701</v>
      </c>
      <c r="C700" s="1412" t="s">
        <v>1569</v>
      </c>
      <c r="D700" s="1437" t="s">
        <v>4352</v>
      </c>
      <c r="E700" s="1438" t="s">
        <v>4450</v>
      </c>
      <c r="F700" s="1388" t="s">
        <v>98</v>
      </c>
      <c r="G700" s="1413" t="s">
        <v>536</v>
      </c>
      <c r="H700" s="1429" t="s">
        <v>4451</v>
      </c>
      <c r="I700" s="1414">
        <v>1</v>
      </c>
      <c r="J700" s="1429" t="s">
        <v>4452</v>
      </c>
      <c r="K700" s="1388" t="s">
        <v>110</v>
      </c>
      <c r="L700" s="1413" t="s">
        <v>4453</v>
      </c>
      <c r="M700" s="1413" t="s">
        <v>4454</v>
      </c>
      <c r="N700" s="1439">
        <v>1</v>
      </c>
      <c r="O700" s="1413" t="s">
        <v>4454</v>
      </c>
      <c r="P700" s="1413" t="s">
        <v>536</v>
      </c>
      <c r="Q700" s="1413" t="s">
        <v>536</v>
      </c>
      <c r="R700" s="1440">
        <v>44757</v>
      </c>
      <c r="S700" s="1440">
        <v>45065</v>
      </c>
      <c r="T700" s="1257"/>
      <c r="U700" s="1398">
        <v>45065</v>
      </c>
      <c r="V700" s="1405"/>
      <c r="W700" s="1259"/>
      <c r="X700" s="1260"/>
      <c r="Y700" s="1259" t="s">
        <v>4295</v>
      </c>
      <c r="Z700" s="1402"/>
      <c r="AA700" s="1262"/>
      <c r="AB700" s="1262"/>
      <c r="AC700" s="1405"/>
      <c r="AD700" s="1259"/>
      <c r="AE700" s="1260"/>
      <c r="AF700" s="1404" t="s">
        <v>4295</v>
      </c>
      <c r="AG700" s="1405"/>
      <c r="AH700" s="1259"/>
      <c r="AI700" s="1259"/>
      <c r="AJ700" s="1405"/>
      <c r="AK700" s="1262"/>
      <c r="AL700" s="1260"/>
      <c r="AM700" s="1259" t="s">
        <v>4295</v>
      </c>
      <c r="AN700" s="1262"/>
      <c r="AO700" s="1262"/>
      <c r="AP700" s="1262"/>
      <c r="AQ700" s="1262"/>
      <c r="AR700" s="1265"/>
      <c r="AS700" s="1260"/>
      <c r="AT700" s="1404" t="s">
        <v>4295</v>
      </c>
      <c r="AU700" s="1405"/>
      <c r="AV700" s="1262"/>
      <c r="AW700" s="1262"/>
      <c r="AX700" s="1259"/>
      <c r="AY700" s="1265"/>
      <c r="AZ700" s="1260"/>
      <c r="BA700" s="1259" t="s">
        <v>4295</v>
      </c>
      <c r="BB700" s="1259"/>
      <c r="BC700" s="1259"/>
      <c r="BD700" s="1259"/>
      <c r="BE700" s="1265"/>
      <c r="BF700" s="1265"/>
      <c r="BG700" s="1269"/>
      <c r="BH700" s="1259" t="s">
        <v>4295</v>
      </c>
      <c r="BI700" s="1271"/>
      <c r="BJ700" s="1271"/>
      <c r="BK700" s="1265"/>
      <c r="BL700" s="1406" t="s">
        <v>4295</v>
      </c>
      <c r="BM700" s="1262"/>
      <c r="BN700" s="1262"/>
      <c r="BO700" s="1259"/>
      <c r="BP700" s="1262"/>
      <c r="BQ700" s="1271"/>
      <c r="BR700" s="1271"/>
      <c r="BS700" s="1407" t="s">
        <v>4296</v>
      </c>
      <c r="BT700" s="1259"/>
      <c r="BU700" s="1272"/>
    </row>
    <row r="701" spans="1:73" s="1274" customFormat="1" ht="46.9" customHeight="1">
      <c r="A701" s="1388" t="s">
        <v>131</v>
      </c>
      <c r="B701" s="1411">
        <v>44701</v>
      </c>
      <c r="C701" s="1412" t="s">
        <v>1577</v>
      </c>
      <c r="D701" s="1437" t="s">
        <v>4352</v>
      </c>
      <c r="E701" s="1438" t="s">
        <v>4455</v>
      </c>
      <c r="F701" s="1388" t="s">
        <v>102</v>
      </c>
      <c r="G701" s="1413" t="s">
        <v>536</v>
      </c>
      <c r="H701" s="1429" t="s">
        <v>4456</v>
      </c>
      <c r="I701" s="1414">
        <v>1</v>
      </c>
      <c r="J701" s="1429" t="s">
        <v>4457</v>
      </c>
      <c r="K701" s="1388" t="s">
        <v>110</v>
      </c>
      <c r="L701" s="1413" t="s">
        <v>4458</v>
      </c>
      <c r="M701" s="1413" t="s">
        <v>4459</v>
      </c>
      <c r="N701" s="1439">
        <v>1</v>
      </c>
      <c r="O701" s="1413" t="s">
        <v>4459</v>
      </c>
      <c r="P701" s="1413" t="s">
        <v>536</v>
      </c>
      <c r="Q701" s="1413" t="s">
        <v>536</v>
      </c>
      <c r="R701" s="1440">
        <v>44727</v>
      </c>
      <c r="S701" s="1440">
        <v>45065</v>
      </c>
      <c r="T701" s="1257"/>
      <c r="U701" s="1398">
        <v>45065</v>
      </c>
      <c r="V701" s="1405"/>
      <c r="W701" s="1259"/>
      <c r="X701" s="1260"/>
      <c r="Y701" s="1259" t="s">
        <v>4295</v>
      </c>
      <c r="Z701" s="1402"/>
      <c r="AA701" s="1262"/>
      <c r="AB701" s="1262"/>
      <c r="AC701" s="1405"/>
      <c r="AD701" s="1259"/>
      <c r="AE701" s="1260"/>
      <c r="AF701" s="1404" t="s">
        <v>4295</v>
      </c>
      <c r="AG701" s="1405"/>
      <c r="AH701" s="1259"/>
      <c r="AI701" s="1259"/>
      <c r="AJ701" s="1405"/>
      <c r="AK701" s="1262"/>
      <c r="AL701" s="1260"/>
      <c r="AM701" s="1259" t="s">
        <v>4295</v>
      </c>
      <c r="AN701" s="1262"/>
      <c r="AO701" s="1262"/>
      <c r="AP701" s="1262"/>
      <c r="AQ701" s="1262"/>
      <c r="AR701" s="1265"/>
      <c r="AS701" s="1260"/>
      <c r="AT701" s="1404" t="s">
        <v>4295</v>
      </c>
      <c r="AU701" s="1405"/>
      <c r="AV701" s="1262"/>
      <c r="AW701" s="1262"/>
      <c r="AX701" s="1259"/>
      <c r="AY701" s="1265"/>
      <c r="AZ701" s="1260"/>
      <c r="BA701" s="1259" t="s">
        <v>4295</v>
      </c>
      <c r="BB701" s="1259"/>
      <c r="BC701" s="1259"/>
      <c r="BD701" s="1259"/>
      <c r="BE701" s="1265"/>
      <c r="BF701" s="1265"/>
      <c r="BG701" s="1269"/>
      <c r="BH701" s="1259" t="s">
        <v>4295</v>
      </c>
      <c r="BI701" s="1271"/>
      <c r="BJ701" s="1271"/>
      <c r="BK701" s="1265"/>
      <c r="BL701" s="1406" t="s">
        <v>4295</v>
      </c>
      <c r="BM701" s="1262"/>
      <c r="BN701" s="1262"/>
      <c r="BO701" s="1259"/>
      <c r="BP701" s="1262"/>
      <c r="BQ701" s="1271"/>
      <c r="BR701" s="1271"/>
      <c r="BS701" s="1407" t="s">
        <v>4296</v>
      </c>
      <c r="BT701" s="1259"/>
      <c r="BU701" s="1272"/>
    </row>
    <row r="702" spans="1:73" s="1274" customFormat="1" ht="46.9" customHeight="1">
      <c r="A702" s="1388" t="s">
        <v>131</v>
      </c>
      <c r="B702" s="1411">
        <v>44701</v>
      </c>
      <c r="C702" s="1412" t="s">
        <v>1590</v>
      </c>
      <c r="D702" s="1437" t="s">
        <v>4352</v>
      </c>
      <c r="E702" s="1438" t="s">
        <v>4460</v>
      </c>
      <c r="F702" s="1388" t="s">
        <v>102</v>
      </c>
      <c r="G702" s="1413" t="s">
        <v>219</v>
      </c>
      <c r="H702" s="1429" t="s">
        <v>4461</v>
      </c>
      <c r="I702" s="1414">
        <v>1</v>
      </c>
      <c r="J702" s="1429" t="s">
        <v>4462</v>
      </c>
      <c r="K702" s="1388" t="s">
        <v>110</v>
      </c>
      <c r="L702" s="1413" t="s">
        <v>4463</v>
      </c>
      <c r="M702" s="1413" t="s">
        <v>4464</v>
      </c>
      <c r="N702" s="1442">
        <v>4</v>
      </c>
      <c r="O702" s="1413" t="s">
        <v>4464</v>
      </c>
      <c r="P702" s="1414" t="s">
        <v>219</v>
      </c>
      <c r="Q702" s="1414" t="s">
        <v>219</v>
      </c>
      <c r="R702" s="1440">
        <v>44713</v>
      </c>
      <c r="S702" s="1440">
        <v>45068</v>
      </c>
      <c r="T702" s="1257"/>
      <c r="U702" s="1398">
        <v>45068</v>
      </c>
      <c r="V702" s="1405"/>
      <c r="W702" s="1259"/>
      <c r="X702" s="1260"/>
      <c r="Y702" s="1259" t="s">
        <v>4295</v>
      </c>
      <c r="Z702" s="1402"/>
      <c r="AA702" s="1262"/>
      <c r="AB702" s="1262"/>
      <c r="AC702" s="1405"/>
      <c r="AD702" s="1259"/>
      <c r="AE702" s="1260"/>
      <c r="AF702" s="1404" t="s">
        <v>4295</v>
      </c>
      <c r="AG702" s="1405"/>
      <c r="AH702" s="1259"/>
      <c r="AI702" s="1259"/>
      <c r="AJ702" s="1405"/>
      <c r="AK702" s="1262"/>
      <c r="AL702" s="1260"/>
      <c r="AM702" s="1259" t="s">
        <v>4295</v>
      </c>
      <c r="AN702" s="1262"/>
      <c r="AO702" s="1262"/>
      <c r="AP702" s="1262"/>
      <c r="AQ702" s="1262"/>
      <c r="AR702" s="1265"/>
      <c r="AS702" s="1260"/>
      <c r="AT702" s="1404" t="s">
        <v>4295</v>
      </c>
      <c r="AU702" s="1405"/>
      <c r="AV702" s="1262"/>
      <c r="AW702" s="1262"/>
      <c r="AX702" s="1259"/>
      <c r="AY702" s="1265"/>
      <c r="AZ702" s="1260"/>
      <c r="BA702" s="1259" t="s">
        <v>4295</v>
      </c>
      <c r="BB702" s="1259"/>
      <c r="BC702" s="1259"/>
      <c r="BD702" s="1259"/>
      <c r="BE702" s="1265"/>
      <c r="BF702" s="1265"/>
      <c r="BG702" s="1269"/>
      <c r="BH702" s="1259" t="s">
        <v>4295</v>
      </c>
      <c r="BI702" s="1271"/>
      <c r="BJ702" s="1271"/>
      <c r="BK702" s="1265"/>
      <c r="BL702" s="1406" t="s">
        <v>4295</v>
      </c>
      <c r="BM702" s="1262"/>
      <c r="BN702" s="1262"/>
      <c r="BO702" s="1259"/>
      <c r="BP702" s="1262"/>
      <c r="BQ702" s="1271"/>
      <c r="BR702" s="1271"/>
      <c r="BS702" s="1407" t="s">
        <v>4296</v>
      </c>
      <c r="BT702" s="1259"/>
      <c r="BU702" s="1272"/>
    </row>
    <row r="703" spans="1:73" s="1274" customFormat="1" ht="46.9" customHeight="1">
      <c r="A703" s="1388" t="s">
        <v>131</v>
      </c>
      <c r="B703" s="1411">
        <v>44701</v>
      </c>
      <c r="C703" s="1412" t="s">
        <v>1590</v>
      </c>
      <c r="D703" s="1437" t="s">
        <v>4352</v>
      </c>
      <c r="E703" s="1438" t="s">
        <v>4460</v>
      </c>
      <c r="F703" s="1388" t="s">
        <v>102</v>
      </c>
      <c r="G703" s="1413" t="s">
        <v>1335</v>
      </c>
      <c r="H703" s="1429" t="s">
        <v>4465</v>
      </c>
      <c r="I703" s="1414">
        <v>2</v>
      </c>
      <c r="J703" s="1429" t="s">
        <v>4466</v>
      </c>
      <c r="K703" s="1388" t="s">
        <v>110</v>
      </c>
      <c r="L703" s="1413" t="s">
        <v>4467</v>
      </c>
      <c r="M703" s="1413" t="s">
        <v>4468</v>
      </c>
      <c r="N703" s="1442">
        <v>100</v>
      </c>
      <c r="O703" s="1413" t="s">
        <v>4468</v>
      </c>
      <c r="P703" s="1413" t="s">
        <v>1335</v>
      </c>
      <c r="Q703" s="1413" t="s">
        <v>1335</v>
      </c>
      <c r="R703" s="1440">
        <v>44713</v>
      </c>
      <c r="S703" s="1440">
        <v>45068</v>
      </c>
      <c r="T703" s="1257"/>
      <c r="U703" s="1398">
        <v>45068</v>
      </c>
      <c r="V703" s="1405"/>
      <c r="W703" s="1259"/>
      <c r="X703" s="1260"/>
      <c r="Y703" s="1259" t="s">
        <v>4295</v>
      </c>
      <c r="Z703" s="1402"/>
      <c r="AA703" s="1262"/>
      <c r="AB703" s="1262"/>
      <c r="AC703" s="1405"/>
      <c r="AD703" s="1259"/>
      <c r="AE703" s="1260"/>
      <c r="AF703" s="1404" t="s">
        <v>4295</v>
      </c>
      <c r="AG703" s="1405"/>
      <c r="AH703" s="1259"/>
      <c r="AI703" s="1259"/>
      <c r="AJ703" s="1405"/>
      <c r="AK703" s="1262"/>
      <c r="AL703" s="1260"/>
      <c r="AM703" s="1259" t="s">
        <v>4295</v>
      </c>
      <c r="AN703" s="1262"/>
      <c r="AO703" s="1262"/>
      <c r="AP703" s="1262"/>
      <c r="AQ703" s="1262"/>
      <c r="AR703" s="1265"/>
      <c r="AS703" s="1260"/>
      <c r="AT703" s="1404" t="s">
        <v>4295</v>
      </c>
      <c r="AU703" s="1405"/>
      <c r="AV703" s="1262"/>
      <c r="AW703" s="1262"/>
      <c r="AX703" s="1259"/>
      <c r="AY703" s="1265"/>
      <c r="AZ703" s="1260"/>
      <c r="BA703" s="1259" t="s">
        <v>4295</v>
      </c>
      <c r="BB703" s="1259"/>
      <c r="BC703" s="1259"/>
      <c r="BD703" s="1259"/>
      <c r="BE703" s="1265"/>
      <c r="BF703" s="1265"/>
      <c r="BG703" s="1269"/>
      <c r="BH703" s="1259" t="s">
        <v>4295</v>
      </c>
      <c r="BI703" s="1271"/>
      <c r="BJ703" s="1271"/>
      <c r="BK703" s="1265"/>
      <c r="BL703" s="1406" t="s">
        <v>4295</v>
      </c>
      <c r="BM703" s="1262"/>
      <c r="BN703" s="1262"/>
      <c r="BO703" s="1259"/>
      <c r="BP703" s="1262"/>
      <c r="BQ703" s="1271"/>
      <c r="BR703" s="1271"/>
      <c r="BS703" s="1407" t="s">
        <v>4296</v>
      </c>
      <c r="BT703" s="1259"/>
      <c r="BU703" s="1272"/>
    </row>
    <row r="704" spans="1:73" s="1274" customFormat="1" ht="46.9" customHeight="1">
      <c r="A704" s="1388" t="s">
        <v>131</v>
      </c>
      <c r="B704" s="1411">
        <v>44701</v>
      </c>
      <c r="C704" s="1412" t="s">
        <v>1590</v>
      </c>
      <c r="D704" s="1437" t="s">
        <v>4352</v>
      </c>
      <c r="E704" s="1438" t="s">
        <v>4460</v>
      </c>
      <c r="F704" s="1388" t="s">
        <v>102</v>
      </c>
      <c r="G704" s="1413" t="s">
        <v>536</v>
      </c>
      <c r="H704" s="1429" t="s">
        <v>4469</v>
      </c>
      <c r="I704" s="1414">
        <v>3</v>
      </c>
      <c r="J704" s="1429" t="s">
        <v>4470</v>
      </c>
      <c r="K704" s="1388" t="s">
        <v>110</v>
      </c>
      <c r="L704" s="1413" t="s">
        <v>4471</v>
      </c>
      <c r="M704" s="1413" t="s">
        <v>4472</v>
      </c>
      <c r="N704" s="1439">
        <v>100</v>
      </c>
      <c r="O704" s="1413" t="s">
        <v>4472</v>
      </c>
      <c r="P704" s="1413" t="s">
        <v>536</v>
      </c>
      <c r="Q704" s="1413" t="s">
        <v>536</v>
      </c>
      <c r="R704" s="1440">
        <v>44562</v>
      </c>
      <c r="S704" s="1440">
        <v>45068</v>
      </c>
      <c r="T704" s="1257"/>
      <c r="U704" s="1398">
        <v>45068</v>
      </c>
      <c r="V704" s="1405"/>
      <c r="W704" s="1259"/>
      <c r="X704" s="1260"/>
      <c r="Y704" s="1259" t="s">
        <v>4295</v>
      </c>
      <c r="Z704" s="1402"/>
      <c r="AA704" s="1262"/>
      <c r="AB704" s="1262"/>
      <c r="AC704" s="1405"/>
      <c r="AD704" s="1259"/>
      <c r="AE704" s="1260"/>
      <c r="AF704" s="1404" t="s">
        <v>4295</v>
      </c>
      <c r="AG704" s="1405"/>
      <c r="AH704" s="1259"/>
      <c r="AI704" s="1259"/>
      <c r="AJ704" s="1405"/>
      <c r="AK704" s="1262"/>
      <c r="AL704" s="1260"/>
      <c r="AM704" s="1259" t="s">
        <v>4295</v>
      </c>
      <c r="AN704" s="1262"/>
      <c r="AO704" s="1262"/>
      <c r="AP704" s="1262"/>
      <c r="AQ704" s="1262"/>
      <c r="AR704" s="1265"/>
      <c r="AS704" s="1260"/>
      <c r="AT704" s="1404" t="s">
        <v>4295</v>
      </c>
      <c r="AU704" s="1405"/>
      <c r="AV704" s="1262"/>
      <c r="AW704" s="1262"/>
      <c r="AX704" s="1259"/>
      <c r="AY704" s="1265"/>
      <c r="AZ704" s="1260"/>
      <c r="BA704" s="1259" t="s">
        <v>4295</v>
      </c>
      <c r="BB704" s="1259"/>
      <c r="BC704" s="1259"/>
      <c r="BD704" s="1259"/>
      <c r="BE704" s="1265"/>
      <c r="BF704" s="1265"/>
      <c r="BG704" s="1269"/>
      <c r="BH704" s="1259" t="s">
        <v>4295</v>
      </c>
      <c r="BI704" s="1271"/>
      <c r="BJ704" s="1271"/>
      <c r="BK704" s="1265"/>
      <c r="BL704" s="1406" t="s">
        <v>4295</v>
      </c>
      <c r="BM704" s="1262"/>
      <c r="BN704" s="1262"/>
      <c r="BO704" s="1259"/>
      <c r="BP704" s="1262"/>
      <c r="BQ704" s="1271"/>
      <c r="BR704" s="1271"/>
      <c r="BS704" s="1407" t="s">
        <v>4296</v>
      </c>
      <c r="BT704" s="1259"/>
      <c r="BU704" s="1272"/>
    </row>
    <row r="705" spans="1:73" s="1274" customFormat="1" ht="46.9" customHeight="1">
      <c r="A705" s="1388" t="s">
        <v>131</v>
      </c>
      <c r="B705" s="1411">
        <v>44701</v>
      </c>
      <c r="C705" s="1412" t="s">
        <v>1590</v>
      </c>
      <c r="D705" s="1437" t="s">
        <v>4352</v>
      </c>
      <c r="E705" s="1429" t="s">
        <v>4460</v>
      </c>
      <c r="F705" s="1388" t="s">
        <v>102</v>
      </c>
      <c r="G705" s="1413" t="s">
        <v>838</v>
      </c>
      <c r="H705" s="1429" t="s">
        <v>4473</v>
      </c>
      <c r="I705" s="1414">
        <v>4</v>
      </c>
      <c r="J705" s="1429" t="s">
        <v>4474</v>
      </c>
      <c r="K705" s="1388" t="s">
        <v>110</v>
      </c>
      <c r="L705" s="1414" t="s">
        <v>4475</v>
      </c>
      <c r="M705" s="1414" t="s">
        <v>4476</v>
      </c>
      <c r="N705" s="1442">
        <v>1</v>
      </c>
      <c r="O705" s="1414" t="s">
        <v>4476</v>
      </c>
      <c r="P705" s="1413" t="s">
        <v>838</v>
      </c>
      <c r="Q705" s="1413" t="s">
        <v>838</v>
      </c>
      <c r="R705" s="1440">
        <v>44857</v>
      </c>
      <c r="S705" s="1440">
        <v>45068</v>
      </c>
      <c r="T705" s="1257"/>
      <c r="U705" s="1398">
        <v>45068</v>
      </c>
      <c r="V705" s="1405"/>
      <c r="W705" s="1259"/>
      <c r="X705" s="1260"/>
      <c r="Y705" s="1259" t="s">
        <v>4295</v>
      </c>
      <c r="Z705" s="1402"/>
      <c r="AA705" s="1262"/>
      <c r="AB705" s="1262"/>
      <c r="AC705" s="1405"/>
      <c r="AD705" s="1259"/>
      <c r="AE705" s="1260"/>
      <c r="AF705" s="1404" t="s">
        <v>4295</v>
      </c>
      <c r="AG705" s="1405"/>
      <c r="AH705" s="1259"/>
      <c r="AI705" s="1259"/>
      <c r="AJ705" s="1405"/>
      <c r="AK705" s="1262"/>
      <c r="AL705" s="1260"/>
      <c r="AM705" s="1259" t="s">
        <v>4295</v>
      </c>
      <c r="AN705" s="1262"/>
      <c r="AO705" s="1262"/>
      <c r="AP705" s="1262"/>
      <c r="AQ705" s="1262"/>
      <c r="AR705" s="1265"/>
      <c r="AS705" s="1260"/>
      <c r="AT705" s="1404" t="s">
        <v>4295</v>
      </c>
      <c r="AU705" s="1405"/>
      <c r="AV705" s="1262"/>
      <c r="AW705" s="1262"/>
      <c r="AX705" s="1259"/>
      <c r="AY705" s="1265"/>
      <c r="AZ705" s="1260"/>
      <c r="BA705" s="1259" t="s">
        <v>4295</v>
      </c>
      <c r="BB705" s="1259"/>
      <c r="BC705" s="1259"/>
      <c r="BD705" s="1259"/>
      <c r="BE705" s="1265"/>
      <c r="BF705" s="1265"/>
      <c r="BG705" s="1269"/>
      <c r="BH705" s="1259" t="s">
        <v>4295</v>
      </c>
      <c r="BI705" s="1271"/>
      <c r="BJ705" s="1271"/>
      <c r="BK705" s="1265"/>
      <c r="BL705" s="1406" t="s">
        <v>4295</v>
      </c>
      <c r="BM705" s="1262"/>
      <c r="BN705" s="1262"/>
      <c r="BO705" s="1259"/>
      <c r="BP705" s="1262"/>
      <c r="BQ705" s="1271"/>
      <c r="BR705" s="1271"/>
      <c r="BS705" s="1407" t="s">
        <v>4296</v>
      </c>
      <c r="BT705" s="1259"/>
      <c r="BU705" s="1272"/>
    </row>
    <row r="706" spans="1:73" s="1274" customFormat="1" ht="46.9" customHeight="1">
      <c r="A706" s="1388" t="s">
        <v>131</v>
      </c>
      <c r="B706" s="1411">
        <v>44701</v>
      </c>
      <c r="C706" s="1412" t="s">
        <v>4477</v>
      </c>
      <c r="D706" s="1437" t="s">
        <v>4352</v>
      </c>
      <c r="E706" s="1429" t="s">
        <v>4478</v>
      </c>
      <c r="F706" s="1388" t="s">
        <v>102</v>
      </c>
      <c r="G706" s="1413" t="s">
        <v>838</v>
      </c>
      <c r="H706" s="1429" t="s">
        <v>4479</v>
      </c>
      <c r="I706" s="1414">
        <v>1</v>
      </c>
      <c r="J706" s="1429" t="s">
        <v>4480</v>
      </c>
      <c r="K706" s="1388" t="s">
        <v>110</v>
      </c>
      <c r="L706" s="1414" t="s">
        <v>2252</v>
      </c>
      <c r="M706" s="1414" t="s">
        <v>4481</v>
      </c>
      <c r="N706" s="1442">
        <v>1</v>
      </c>
      <c r="O706" s="1414" t="s">
        <v>4481</v>
      </c>
      <c r="P706" s="1413" t="s">
        <v>838</v>
      </c>
      <c r="Q706" s="1413" t="s">
        <v>838</v>
      </c>
      <c r="R706" s="1440">
        <v>44735</v>
      </c>
      <c r="S706" s="1440">
        <v>44827</v>
      </c>
      <c r="T706" s="1257"/>
      <c r="U706" s="1398">
        <v>44827</v>
      </c>
      <c r="V706" s="1405"/>
      <c r="W706" s="1259"/>
      <c r="X706" s="1260"/>
      <c r="Y706" s="1259" t="s">
        <v>4295</v>
      </c>
      <c r="Z706" s="1402"/>
      <c r="AA706" s="1262"/>
      <c r="AB706" s="1262"/>
      <c r="AC706" s="1405"/>
      <c r="AD706" s="1259"/>
      <c r="AE706" s="1260"/>
      <c r="AF706" s="1404" t="s">
        <v>4295</v>
      </c>
      <c r="AG706" s="1405"/>
      <c r="AH706" s="1259"/>
      <c r="AI706" s="1259"/>
      <c r="AJ706" s="1405"/>
      <c r="AK706" s="1262"/>
      <c r="AL706" s="1260"/>
      <c r="AM706" s="1259" t="s">
        <v>4295</v>
      </c>
      <c r="AN706" s="1262"/>
      <c r="AO706" s="1262"/>
      <c r="AP706" s="1262"/>
      <c r="AQ706" s="1262"/>
      <c r="AR706" s="1265"/>
      <c r="AS706" s="1260"/>
      <c r="AT706" s="1404" t="s">
        <v>4295</v>
      </c>
      <c r="AU706" s="1405"/>
      <c r="AV706" s="1262"/>
      <c r="AW706" s="1262"/>
      <c r="AX706" s="1259"/>
      <c r="AY706" s="1265"/>
      <c r="AZ706" s="1260"/>
      <c r="BA706" s="1259" t="s">
        <v>4295</v>
      </c>
      <c r="BB706" s="1259"/>
      <c r="BC706" s="1259"/>
      <c r="BD706" s="1259"/>
      <c r="BE706" s="1265"/>
      <c r="BF706" s="1265"/>
      <c r="BG706" s="1269"/>
      <c r="BH706" s="1259" t="s">
        <v>4295</v>
      </c>
      <c r="BI706" s="1271"/>
      <c r="BJ706" s="1271"/>
      <c r="BK706" s="1265"/>
      <c r="BL706" s="1406" t="s">
        <v>4295</v>
      </c>
      <c r="BM706" s="1262"/>
      <c r="BN706" s="1262"/>
      <c r="BO706" s="1259"/>
      <c r="BP706" s="1262"/>
      <c r="BQ706" s="1271"/>
      <c r="BR706" s="1271"/>
      <c r="BS706" s="1407" t="s">
        <v>4296</v>
      </c>
      <c r="BT706" s="1259"/>
      <c r="BU706" s="1272"/>
    </row>
    <row r="707" spans="1:73" s="1274" customFormat="1" ht="46.9" customHeight="1">
      <c r="A707" s="1388" t="s">
        <v>131</v>
      </c>
      <c r="B707" s="1411">
        <v>44701</v>
      </c>
      <c r="C707" s="1412" t="s">
        <v>4477</v>
      </c>
      <c r="D707" s="1437" t="s">
        <v>4352</v>
      </c>
      <c r="E707" s="1429" t="s">
        <v>4478</v>
      </c>
      <c r="F707" s="1388" t="s">
        <v>102</v>
      </c>
      <c r="G707" s="1413" t="s">
        <v>838</v>
      </c>
      <c r="H707" s="1429" t="s">
        <v>4479</v>
      </c>
      <c r="I707" s="1414">
        <v>2</v>
      </c>
      <c r="J707" s="1429" t="s">
        <v>4482</v>
      </c>
      <c r="K707" s="1388" t="s">
        <v>110</v>
      </c>
      <c r="L707" s="1414" t="s">
        <v>2799</v>
      </c>
      <c r="M707" s="1413" t="s">
        <v>4483</v>
      </c>
      <c r="N707" s="1442">
        <v>1</v>
      </c>
      <c r="O707" s="1413" t="s">
        <v>4483</v>
      </c>
      <c r="P707" s="1413" t="s">
        <v>838</v>
      </c>
      <c r="Q707" s="1413" t="s">
        <v>838</v>
      </c>
      <c r="R707" s="1440">
        <v>44827</v>
      </c>
      <c r="S707" s="1440">
        <v>45068</v>
      </c>
      <c r="T707" s="1257"/>
      <c r="U707" s="1398">
        <v>45068</v>
      </c>
      <c r="V707" s="1405"/>
      <c r="W707" s="1259"/>
      <c r="X707" s="1260"/>
      <c r="Y707" s="1259" t="s">
        <v>4295</v>
      </c>
      <c r="Z707" s="1402"/>
      <c r="AA707" s="1262"/>
      <c r="AB707" s="1262"/>
      <c r="AC707" s="1405"/>
      <c r="AD707" s="1259"/>
      <c r="AE707" s="1260"/>
      <c r="AF707" s="1404" t="s">
        <v>4295</v>
      </c>
      <c r="AG707" s="1405"/>
      <c r="AH707" s="1259"/>
      <c r="AI707" s="1259"/>
      <c r="AJ707" s="1405"/>
      <c r="AK707" s="1262"/>
      <c r="AL707" s="1260"/>
      <c r="AM707" s="1259" t="s">
        <v>4295</v>
      </c>
      <c r="AN707" s="1262"/>
      <c r="AO707" s="1262"/>
      <c r="AP707" s="1262"/>
      <c r="AQ707" s="1262"/>
      <c r="AR707" s="1265"/>
      <c r="AS707" s="1260"/>
      <c r="AT707" s="1404" t="s">
        <v>4295</v>
      </c>
      <c r="AU707" s="1405"/>
      <c r="AV707" s="1262"/>
      <c r="AW707" s="1262"/>
      <c r="AX707" s="1259"/>
      <c r="AY707" s="1265"/>
      <c r="AZ707" s="1260"/>
      <c r="BA707" s="1259" t="s">
        <v>4295</v>
      </c>
      <c r="BB707" s="1259"/>
      <c r="BC707" s="1259"/>
      <c r="BD707" s="1259"/>
      <c r="BE707" s="1265"/>
      <c r="BF707" s="1265"/>
      <c r="BG707" s="1269"/>
      <c r="BH707" s="1259" t="s">
        <v>4295</v>
      </c>
      <c r="BI707" s="1271"/>
      <c r="BJ707" s="1271"/>
      <c r="BK707" s="1265"/>
      <c r="BL707" s="1406" t="s">
        <v>4295</v>
      </c>
      <c r="BM707" s="1262"/>
      <c r="BN707" s="1262"/>
      <c r="BO707" s="1259"/>
      <c r="BP707" s="1262"/>
      <c r="BQ707" s="1271"/>
      <c r="BR707" s="1271"/>
      <c r="BS707" s="1407" t="s">
        <v>4296</v>
      </c>
      <c r="BT707" s="1259"/>
      <c r="BU707" s="1272"/>
    </row>
    <row r="708" spans="1:73" s="1274" customFormat="1" ht="46.9" customHeight="1">
      <c r="A708" s="1388" t="s">
        <v>131</v>
      </c>
      <c r="B708" s="1411">
        <v>44701</v>
      </c>
      <c r="C708" s="1412" t="s">
        <v>4484</v>
      </c>
      <c r="D708" s="1437" t="s">
        <v>4352</v>
      </c>
      <c r="E708" s="1438" t="s">
        <v>4485</v>
      </c>
      <c r="F708" s="1388" t="s">
        <v>102</v>
      </c>
      <c r="G708" s="1413" t="s">
        <v>219</v>
      </c>
      <c r="H708" s="1429" t="s">
        <v>4461</v>
      </c>
      <c r="I708" s="1414">
        <v>1</v>
      </c>
      <c r="J708" s="1429" t="s">
        <v>4462</v>
      </c>
      <c r="K708" s="1388" t="s">
        <v>110</v>
      </c>
      <c r="L708" s="1413" t="s">
        <v>4463</v>
      </c>
      <c r="M708" s="1413" t="s">
        <v>4464</v>
      </c>
      <c r="N708" s="1442">
        <v>4</v>
      </c>
      <c r="O708" s="1413" t="s">
        <v>4464</v>
      </c>
      <c r="P708" s="1414" t="s">
        <v>219</v>
      </c>
      <c r="Q708" s="1414" t="s">
        <v>219</v>
      </c>
      <c r="R708" s="1440">
        <v>44713</v>
      </c>
      <c r="S708" s="1440">
        <v>45068</v>
      </c>
      <c r="T708" s="1257"/>
      <c r="U708" s="1398">
        <v>45068</v>
      </c>
      <c r="V708" s="1405"/>
      <c r="W708" s="1259"/>
      <c r="X708" s="1260"/>
      <c r="Y708" s="1259" t="s">
        <v>4295</v>
      </c>
      <c r="Z708" s="1402"/>
      <c r="AA708" s="1262"/>
      <c r="AB708" s="1262"/>
      <c r="AC708" s="1405"/>
      <c r="AD708" s="1259"/>
      <c r="AE708" s="1260"/>
      <c r="AF708" s="1404" t="s">
        <v>4295</v>
      </c>
      <c r="AG708" s="1405"/>
      <c r="AH708" s="1259"/>
      <c r="AI708" s="1259"/>
      <c r="AJ708" s="1405"/>
      <c r="AK708" s="1262"/>
      <c r="AL708" s="1260"/>
      <c r="AM708" s="1259" t="s">
        <v>4295</v>
      </c>
      <c r="AN708" s="1262"/>
      <c r="AO708" s="1262"/>
      <c r="AP708" s="1262"/>
      <c r="AQ708" s="1262"/>
      <c r="AR708" s="1265"/>
      <c r="AS708" s="1260"/>
      <c r="AT708" s="1404" t="s">
        <v>4295</v>
      </c>
      <c r="AU708" s="1405"/>
      <c r="AV708" s="1262"/>
      <c r="AW708" s="1262"/>
      <c r="AX708" s="1259"/>
      <c r="AY708" s="1265"/>
      <c r="AZ708" s="1260"/>
      <c r="BA708" s="1259" t="s">
        <v>4295</v>
      </c>
      <c r="BB708" s="1259"/>
      <c r="BC708" s="1259"/>
      <c r="BD708" s="1259"/>
      <c r="BE708" s="1265"/>
      <c r="BF708" s="1265"/>
      <c r="BG708" s="1269"/>
      <c r="BH708" s="1259" t="s">
        <v>4295</v>
      </c>
      <c r="BI708" s="1271"/>
      <c r="BJ708" s="1271"/>
      <c r="BK708" s="1265"/>
      <c r="BL708" s="1406" t="s">
        <v>4295</v>
      </c>
      <c r="BM708" s="1262"/>
      <c r="BN708" s="1262"/>
      <c r="BO708" s="1259"/>
      <c r="BP708" s="1262"/>
      <c r="BQ708" s="1271"/>
      <c r="BR708" s="1271"/>
      <c r="BS708" s="1407" t="s">
        <v>4296</v>
      </c>
      <c r="BT708" s="1259"/>
      <c r="BU708" s="1272"/>
    </row>
    <row r="709" spans="1:73" s="1274" customFormat="1" ht="46.9" customHeight="1">
      <c r="A709" s="1388" t="s">
        <v>131</v>
      </c>
      <c r="B709" s="1411">
        <v>44701</v>
      </c>
      <c r="C709" s="1412" t="s">
        <v>4484</v>
      </c>
      <c r="D709" s="1437" t="s">
        <v>4352</v>
      </c>
      <c r="E709" s="1438" t="s">
        <v>4485</v>
      </c>
      <c r="F709" s="1388" t="s">
        <v>102</v>
      </c>
      <c r="G709" s="1413" t="s">
        <v>1335</v>
      </c>
      <c r="H709" s="1429" t="s">
        <v>4465</v>
      </c>
      <c r="I709" s="1414">
        <v>2</v>
      </c>
      <c r="J709" s="1429" t="s">
        <v>4466</v>
      </c>
      <c r="K709" s="1388" t="s">
        <v>110</v>
      </c>
      <c r="L709" s="1413" t="s">
        <v>4467</v>
      </c>
      <c r="M709" s="1413" t="s">
        <v>4468</v>
      </c>
      <c r="N709" s="1442">
        <v>100</v>
      </c>
      <c r="O709" s="1413" t="s">
        <v>4468</v>
      </c>
      <c r="P709" s="1413" t="s">
        <v>1335</v>
      </c>
      <c r="Q709" s="1413" t="s">
        <v>1335</v>
      </c>
      <c r="R709" s="1440">
        <v>44713</v>
      </c>
      <c r="S709" s="1440">
        <v>45068</v>
      </c>
      <c r="T709" s="1257"/>
      <c r="U709" s="1398">
        <v>45068</v>
      </c>
      <c r="V709" s="1405"/>
      <c r="W709" s="1259"/>
      <c r="X709" s="1260"/>
      <c r="Y709" s="1259" t="s">
        <v>4295</v>
      </c>
      <c r="Z709" s="1402"/>
      <c r="AA709" s="1262"/>
      <c r="AB709" s="1262"/>
      <c r="AC709" s="1405"/>
      <c r="AD709" s="1259"/>
      <c r="AE709" s="1260"/>
      <c r="AF709" s="1404" t="s">
        <v>4295</v>
      </c>
      <c r="AG709" s="1405"/>
      <c r="AH709" s="1259"/>
      <c r="AI709" s="1259"/>
      <c r="AJ709" s="1405"/>
      <c r="AK709" s="1262"/>
      <c r="AL709" s="1260"/>
      <c r="AM709" s="1259" t="s">
        <v>4295</v>
      </c>
      <c r="AN709" s="1262"/>
      <c r="AO709" s="1262"/>
      <c r="AP709" s="1262"/>
      <c r="AQ709" s="1262"/>
      <c r="AR709" s="1265"/>
      <c r="AS709" s="1260"/>
      <c r="AT709" s="1404" t="s">
        <v>4295</v>
      </c>
      <c r="AU709" s="1405"/>
      <c r="AV709" s="1262"/>
      <c r="AW709" s="1262"/>
      <c r="AX709" s="1259"/>
      <c r="AY709" s="1265"/>
      <c r="AZ709" s="1260"/>
      <c r="BA709" s="1259" t="s">
        <v>4295</v>
      </c>
      <c r="BB709" s="1259"/>
      <c r="BC709" s="1259"/>
      <c r="BD709" s="1259"/>
      <c r="BE709" s="1265"/>
      <c r="BF709" s="1265"/>
      <c r="BG709" s="1269"/>
      <c r="BH709" s="1259" t="s">
        <v>4295</v>
      </c>
      <c r="BI709" s="1271"/>
      <c r="BJ709" s="1271"/>
      <c r="BK709" s="1265"/>
      <c r="BL709" s="1406" t="s">
        <v>4295</v>
      </c>
      <c r="BM709" s="1262"/>
      <c r="BN709" s="1262"/>
      <c r="BO709" s="1259"/>
      <c r="BP709" s="1262"/>
      <c r="BQ709" s="1271"/>
      <c r="BR709" s="1271"/>
      <c r="BS709" s="1407" t="s">
        <v>4296</v>
      </c>
      <c r="BT709" s="1259"/>
      <c r="BU709" s="1272"/>
    </row>
    <row r="710" spans="1:73" s="1274" customFormat="1" ht="46.9" customHeight="1">
      <c r="A710" s="1388" t="s">
        <v>131</v>
      </c>
      <c r="B710" s="1411">
        <v>44701</v>
      </c>
      <c r="C710" s="1412" t="s">
        <v>1404</v>
      </c>
      <c r="D710" s="1437" t="s">
        <v>4352</v>
      </c>
      <c r="E710" s="1438" t="s">
        <v>4486</v>
      </c>
      <c r="F710" s="1388" t="s">
        <v>98</v>
      </c>
      <c r="G710" s="1413" t="s">
        <v>1435</v>
      </c>
      <c r="H710" s="1429" t="s">
        <v>4487</v>
      </c>
      <c r="I710" s="1413">
        <v>1</v>
      </c>
      <c r="J710" s="1429" t="s">
        <v>4488</v>
      </c>
      <c r="K710" s="1388" t="s">
        <v>110</v>
      </c>
      <c r="L710" s="1413" t="s">
        <v>4489</v>
      </c>
      <c r="M710" s="1413" t="s">
        <v>4490</v>
      </c>
      <c r="N710" s="1439">
        <v>100</v>
      </c>
      <c r="O710" s="1413" t="s">
        <v>4490</v>
      </c>
      <c r="P710" s="1413" t="s">
        <v>1435</v>
      </c>
      <c r="Q710" s="1413" t="s">
        <v>1435</v>
      </c>
      <c r="R710" s="1440">
        <v>44704</v>
      </c>
      <c r="S710" s="1440">
        <v>45068</v>
      </c>
      <c r="T710" s="1257"/>
      <c r="U710" s="1398">
        <v>45068</v>
      </c>
      <c r="V710" s="1405"/>
      <c r="W710" s="1259"/>
      <c r="X710" s="1260"/>
      <c r="Y710" s="1259" t="s">
        <v>4295</v>
      </c>
      <c r="Z710" s="1402"/>
      <c r="AA710" s="1262"/>
      <c r="AB710" s="1262"/>
      <c r="AC710" s="1405"/>
      <c r="AD710" s="1259"/>
      <c r="AE710" s="1260"/>
      <c r="AF710" s="1404" t="s">
        <v>4295</v>
      </c>
      <c r="AG710" s="1405"/>
      <c r="AH710" s="1259"/>
      <c r="AI710" s="1259"/>
      <c r="AJ710" s="1405"/>
      <c r="AK710" s="1262"/>
      <c r="AL710" s="1260"/>
      <c r="AM710" s="1259" t="s">
        <v>4295</v>
      </c>
      <c r="AN710" s="1262"/>
      <c r="AO710" s="1262"/>
      <c r="AP710" s="1262"/>
      <c r="AQ710" s="1262"/>
      <c r="AR710" s="1265"/>
      <c r="AS710" s="1260"/>
      <c r="AT710" s="1404" t="s">
        <v>4295</v>
      </c>
      <c r="AU710" s="1405"/>
      <c r="AV710" s="1262"/>
      <c r="AW710" s="1262"/>
      <c r="AX710" s="1259"/>
      <c r="AY710" s="1265"/>
      <c r="AZ710" s="1260"/>
      <c r="BA710" s="1259" t="s">
        <v>4295</v>
      </c>
      <c r="BB710" s="1259"/>
      <c r="BC710" s="1259"/>
      <c r="BD710" s="1259"/>
      <c r="BE710" s="1265"/>
      <c r="BF710" s="1265"/>
      <c r="BG710" s="1269"/>
      <c r="BH710" s="1259" t="s">
        <v>4295</v>
      </c>
      <c r="BI710" s="1271"/>
      <c r="BJ710" s="1271"/>
      <c r="BK710" s="1265"/>
      <c r="BL710" s="1406" t="s">
        <v>4295</v>
      </c>
      <c r="BM710" s="1262"/>
      <c r="BN710" s="1262"/>
      <c r="BO710" s="1259"/>
      <c r="BP710" s="1262"/>
      <c r="BQ710" s="1271"/>
      <c r="BR710" s="1271"/>
      <c r="BS710" s="1407" t="s">
        <v>4296</v>
      </c>
      <c r="BT710" s="1259"/>
      <c r="BU710" s="1272"/>
    </row>
    <row r="711" spans="1:73" s="1274" customFormat="1" ht="46.9" customHeight="1">
      <c r="A711" s="1388" t="s">
        <v>131</v>
      </c>
      <c r="B711" s="1411">
        <v>44701</v>
      </c>
      <c r="C711" s="1412" t="s">
        <v>1404</v>
      </c>
      <c r="D711" s="1437" t="s">
        <v>4352</v>
      </c>
      <c r="E711" s="1438" t="s">
        <v>4486</v>
      </c>
      <c r="F711" s="1388" t="s">
        <v>98</v>
      </c>
      <c r="G711" s="1413" t="s">
        <v>1435</v>
      </c>
      <c r="H711" s="1429" t="s">
        <v>4491</v>
      </c>
      <c r="I711" s="1413">
        <v>2</v>
      </c>
      <c r="J711" s="1429" t="s">
        <v>4492</v>
      </c>
      <c r="K711" s="1388" t="s">
        <v>110</v>
      </c>
      <c r="L711" s="1413" t="s">
        <v>4493</v>
      </c>
      <c r="M711" s="1413" t="s">
        <v>4494</v>
      </c>
      <c r="N711" s="1439">
        <v>100</v>
      </c>
      <c r="O711" s="1413" t="s">
        <v>4494</v>
      </c>
      <c r="P711" s="1413" t="s">
        <v>1435</v>
      </c>
      <c r="Q711" s="1413" t="s">
        <v>1435</v>
      </c>
      <c r="R711" s="1440">
        <v>44704</v>
      </c>
      <c r="S711" s="1440">
        <v>45068</v>
      </c>
      <c r="T711" s="1257"/>
      <c r="U711" s="1398">
        <v>45068</v>
      </c>
      <c r="V711" s="1405"/>
      <c r="W711" s="1259"/>
      <c r="X711" s="1260"/>
      <c r="Y711" s="1259" t="s">
        <v>4295</v>
      </c>
      <c r="Z711" s="1402"/>
      <c r="AA711" s="1262"/>
      <c r="AB711" s="1262"/>
      <c r="AC711" s="1405"/>
      <c r="AD711" s="1259"/>
      <c r="AE711" s="1260"/>
      <c r="AF711" s="1404" t="s">
        <v>4295</v>
      </c>
      <c r="AG711" s="1405"/>
      <c r="AH711" s="1259"/>
      <c r="AI711" s="1259"/>
      <c r="AJ711" s="1405"/>
      <c r="AK711" s="1262"/>
      <c r="AL711" s="1260"/>
      <c r="AM711" s="1259" t="s">
        <v>4295</v>
      </c>
      <c r="AN711" s="1262"/>
      <c r="AO711" s="1262"/>
      <c r="AP711" s="1262"/>
      <c r="AQ711" s="1262"/>
      <c r="AR711" s="1265"/>
      <c r="AS711" s="1260"/>
      <c r="AT711" s="1404" t="s">
        <v>4295</v>
      </c>
      <c r="AU711" s="1405"/>
      <c r="AV711" s="1262"/>
      <c r="AW711" s="1262"/>
      <c r="AX711" s="1259"/>
      <c r="AY711" s="1265"/>
      <c r="AZ711" s="1260"/>
      <c r="BA711" s="1259" t="s">
        <v>4295</v>
      </c>
      <c r="BB711" s="1259"/>
      <c r="BC711" s="1259"/>
      <c r="BD711" s="1259"/>
      <c r="BE711" s="1265"/>
      <c r="BF711" s="1265"/>
      <c r="BG711" s="1269"/>
      <c r="BH711" s="1259" t="s">
        <v>4295</v>
      </c>
      <c r="BI711" s="1271"/>
      <c r="BJ711" s="1271"/>
      <c r="BK711" s="1265"/>
      <c r="BL711" s="1406" t="s">
        <v>4295</v>
      </c>
      <c r="BM711" s="1262"/>
      <c r="BN711" s="1262"/>
      <c r="BO711" s="1259"/>
      <c r="BP711" s="1262"/>
      <c r="BQ711" s="1271"/>
      <c r="BR711" s="1271"/>
      <c r="BS711" s="1407" t="s">
        <v>4296</v>
      </c>
      <c r="BT711" s="1259"/>
      <c r="BU711" s="1272"/>
    </row>
    <row r="712" spans="1:73" s="1274" customFormat="1" ht="46.9" customHeight="1">
      <c r="A712" s="1388" t="s">
        <v>131</v>
      </c>
      <c r="B712" s="1411">
        <v>44701</v>
      </c>
      <c r="C712" s="1443" t="s">
        <v>1425</v>
      </c>
      <c r="D712" s="1437" t="s">
        <v>4352</v>
      </c>
      <c r="E712" s="1438" t="s">
        <v>4495</v>
      </c>
      <c r="F712" s="1388" t="s">
        <v>98</v>
      </c>
      <c r="G712" s="1413" t="s">
        <v>338</v>
      </c>
      <c r="H712" s="1438" t="s">
        <v>4496</v>
      </c>
      <c r="I712" s="1413">
        <v>1</v>
      </c>
      <c r="J712" s="1429" t="s">
        <v>4497</v>
      </c>
      <c r="K712" s="1388" t="s">
        <v>110</v>
      </c>
      <c r="L712" s="1413" t="s">
        <v>4498</v>
      </c>
      <c r="M712" s="1413" t="s">
        <v>4499</v>
      </c>
      <c r="N712" s="1439">
        <v>2</v>
      </c>
      <c r="O712" s="1413" t="s">
        <v>4499</v>
      </c>
      <c r="P712" s="1414" t="s">
        <v>338</v>
      </c>
      <c r="Q712" s="1414" t="s">
        <v>338</v>
      </c>
      <c r="R712" s="1440">
        <v>44704</v>
      </c>
      <c r="S712" s="1440">
        <v>45068</v>
      </c>
      <c r="T712" s="1257"/>
      <c r="U712" s="1398">
        <v>45068</v>
      </c>
      <c r="V712" s="1405"/>
      <c r="W712" s="1259"/>
      <c r="X712" s="1260"/>
      <c r="Y712" s="1259" t="s">
        <v>4295</v>
      </c>
      <c r="Z712" s="1402"/>
      <c r="AA712" s="1262"/>
      <c r="AB712" s="1262"/>
      <c r="AC712" s="1405"/>
      <c r="AD712" s="1259"/>
      <c r="AE712" s="1260"/>
      <c r="AF712" s="1404" t="s">
        <v>4295</v>
      </c>
      <c r="AG712" s="1405"/>
      <c r="AH712" s="1259"/>
      <c r="AI712" s="1259"/>
      <c r="AJ712" s="1405"/>
      <c r="AK712" s="1262"/>
      <c r="AL712" s="1260"/>
      <c r="AM712" s="1259" t="s">
        <v>4295</v>
      </c>
      <c r="AN712" s="1262"/>
      <c r="AO712" s="1262"/>
      <c r="AP712" s="1262"/>
      <c r="AQ712" s="1262"/>
      <c r="AR712" s="1265"/>
      <c r="AS712" s="1260"/>
      <c r="AT712" s="1404" t="s">
        <v>4295</v>
      </c>
      <c r="AU712" s="1405"/>
      <c r="AV712" s="1262"/>
      <c r="AW712" s="1262"/>
      <c r="AX712" s="1259"/>
      <c r="AY712" s="1265"/>
      <c r="AZ712" s="1260"/>
      <c r="BA712" s="1259" t="s">
        <v>4295</v>
      </c>
      <c r="BB712" s="1259"/>
      <c r="BC712" s="1259"/>
      <c r="BD712" s="1259"/>
      <c r="BE712" s="1265"/>
      <c r="BF712" s="1265"/>
      <c r="BG712" s="1269"/>
      <c r="BH712" s="1259" t="s">
        <v>4295</v>
      </c>
      <c r="BI712" s="1271"/>
      <c r="BJ712" s="1271"/>
      <c r="BK712" s="1265"/>
      <c r="BL712" s="1406" t="s">
        <v>4295</v>
      </c>
      <c r="BM712" s="1262"/>
      <c r="BN712" s="1262"/>
      <c r="BO712" s="1259"/>
      <c r="BP712" s="1262"/>
      <c r="BQ712" s="1271"/>
      <c r="BR712" s="1271"/>
      <c r="BS712" s="1407" t="s">
        <v>4296</v>
      </c>
      <c r="BT712" s="1259"/>
      <c r="BU712" s="1272"/>
    </row>
    <row r="713" spans="1:73" s="1274" customFormat="1" ht="46.9" customHeight="1">
      <c r="A713" s="1388" t="s">
        <v>131</v>
      </c>
      <c r="B713" s="1411">
        <v>44701</v>
      </c>
      <c r="C713" s="1443" t="s">
        <v>1425</v>
      </c>
      <c r="D713" s="1437" t="s">
        <v>4352</v>
      </c>
      <c r="E713" s="1438" t="s">
        <v>4495</v>
      </c>
      <c r="F713" s="1388" t="s">
        <v>98</v>
      </c>
      <c r="G713" s="1413" t="s">
        <v>338</v>
      </c>
      <c r="H713" s="1438" t="s">
        <v>4496</v>
      </c>
      <c r="I713" s="1413">
        <v>2</v>
      </c>
      <c r="J713" s="1429" t="s">
        <v>4500</v>
      </c>
      <c r="K713" s="1388" t="s">
        <v>110</v>
      </c>
      <c r="L713" s="1413" t="s">
        <v>4501</v>
      </c>
      <c r="M713" s="1413" t="s">
        <v>4502</v>
      </c>
      <c r="N713" s="1439">
        <v>100</v>
      </c>
      <c r="O713" s="1413" t="s">
        <v>4502</v>
      </c>
      <c r="P713" s="1414" t="s">
        <v>338</v>
      </c>
      <c r="Q713" s="1414" t="s">
        <v>338</v>
      </c>
      <c r="R713" s="1440">
        <v>44704</v>
      </c>
      <c r="S713" s="1440">
        <v>45068</v>
      </c>
      <c r="T713" s="1257"/>
      <c r="U713" s="1398">
        <v>45068</v>
      </c>
      <c r="V713" s="1405"/>
      <c r="W713" s="1259"/>
      <c r="X713" s="1260"/>
      <c r="Y713" s="1259" t="s">
        <v>4295</v>
      </c>
      <c r="Z713" s="1402"/>
      <c r="AA713" s="1262"/>
      <c r="AB713" s="1262"/>
      <c r="AC713" s="1405"/>
      <c r="AD713" s="1259"/>
      <c r="AE713" s="1260"/>
      <c r="AF713" s="1404" t="s">
        <v>4295</v>
      </c>
      <c r="AG713" s="1405"/>
      <c r="AH713" s="1259"/>
      <c r="AI713" s="1259"/>
      <c r="AJ713" s="1405"/>
      <c r="AK713" s="1262"/>
      <c r="AL713" s="1260"/>
      <c r="AM713" s="1259" t="s">
        <v>4295</v>
      </c>
      <c r="AN713" s="1262"/>
      <c r="AO713" s="1262"/>
      <c r="AP713" s="1262"/>
      <c r="AQ713" s="1262"/>
      <c r="AR713" s="1265"/>
      <c r="AS713" s="1260"/>
      <c r="AT713" s="1404" t="s">
        <v>4295</v>
      </c>
      <c r="AU713" s="1405"/>
      <c r="AV713" s="1262"/>
      <c r="AW713" s="1262"/>
      <c r="AX713" s="1259"/>
      <c r="AY713" s="1265"/>
      <c r="AZ713" s="1260"/>
      <c r="BA713" s="1259" t="s">
        <v>4295</v>
      </c>
      <c r="BB713" s="1259"/>
      <c r="BC713" s="1259"/>
      <c r="BD713" s="1259"/>
      <c r="BE713" s="1265"/>
      <c r="BF713" s="1265"/>
      <c r="BG713" s="1269"/>
      <c r="BH713" s="1259" t="s">
        <v>4295</v>
      </c>
      <c r="BI713" s="1271"/>
      <c r="BJ713" s="1271"/>
      <c r="BK713" s="1265"/>
      <c r="BL713" s="1406" t="s">
        <v>4295</v>
      </c>
      <c r="BM713" s="1262"/>
      <c r="BN713" s="1262"/>
      <c r="BO713" s="1259"/>
      <c r="BP713" s="1262"/>
      <c r="BQ713" s="1271"/>
      <c r="BR713" s="1271"/>
      <c r="BS713" s="1407" t="s">
        <v>4296</v>
      </c>
      <c r="BT713" s="1259"/>
      <c r="BU713" s="1272"/>
    </row>
    <row r="714" spans="1:73" s="1274" customFormat="1" ht="46.9" customHeight="1">
      <c r="A714" s="1388" t="s">
        <v>131</v>
      </c>
      <c r="B714" s="1411">
        <v>44701</v>
      </c>
      <c r="C714" s="1443" t="s">
        <v>1425</v>
      </c>
      <c r="D714" s="1437" t="s">
        <v>4352</v>
      </c>
      <c r="E714" s="1438" t="s">
        <v>4495</v>
      </c>
      <c r="F714" s="1388" t="s">
        <v>98</v>
      </c>
      <c r="G714" s="1413" t="s">
        <v>1335</v>
      </c>
      <c r="H714" s="1429" t="s">
        <v>3374</v>
      </c>
      <c r="I714" s="1413">
        <v>3</v>
      </c>
      <c r="J714" s="1429" t="s">
        <v>3375</v>
      </c>
      <c r="K714" s="1388" t="s">
        <v>110</v>
      </c>
      <c r="L714" s="1413" t="s">
        <v>4503</v>
      </c>
      <c r="M714" s="1413" t="s">
        <v>3377</v>
      </c>
      <c r="N714" s="1439">
        <v>100</v>
      </c>
      <c r="O714" s="1413" t="s">
        <v>3377</v>
      </c>
      <c r="P714" s="1413" t="s">
        <v>1335</v>
      </c>
      <c r="Q714" s="1413" t="s">
        <v>1335</v>
      </c>
      <c r="R714" s="1440">
        <v>44704</v>
      </c>
      <c r="S714" s="1440">
        <v>45068</v>
      </c>
      <c r="T714" s="1257"/>
      <c r="U714" s="1398">
        <v>45068</v>
      </c>
      <c r="V714" s="1405"/>
      <c r="W714" s="1259"/>
      <c r="X714" s="1260"/>
      <c r="Y714" s="1259" t="s">
        <v>4295</v>
      </c>
      <c r="Z714" s="1402"/>
      <c r="AA714" s="1262"/>
      <c r="AB714" s="1262"/>
      <c r="AC714" s="1405"/>
      <c r="AD714" s="1259"/>
      <c r="AE714" s="1260"/>
      <c r="AF714" s="1404" t="s">
        <v>4295</v>
      </c>
      <c r="AG714" s="1405"/>
      <c r="AH714" s="1259"/>
      <c r="AI714" s="1259"/>
      <c r="AJ714" s="1405"/>
      <c r="AK714" s="1262"/>
      <c r="AL714" s="1260"/>
      <c r="AM714" s="1259" t="s">
        <v>4295</v>
      </c>
      <c r="AN714" s="1262"/>
      <c r="AO714" s="1262"/>
      <c r="AP714" s="1262"/>
      <c r="AQ714" s="1262"/>
      <c r="AR714" s="1265"/>
      <c r="AS714" s="1260"/>
      <c r="AT714" s="1404" t="s">
        <v>4295</v>
      </c>
      <c r="AU714" s="1405"/>
      <c r="AV714" s="1262"/>
      <c r="AW714" s="1262"/>
      <c r="AX714" s="1259"/>
      <c r="AY714" s="1265"/>
      <c r="AZ714" s="1260"/>
      <c r="BA714" s="1259" t="s">
        <v>4295</v>
      </c>
      <c r="BB714" s="1259"/>
      <c r="BC714" s="1259"/>
      <c r="BD714" s="1259"/>
      <c r="BE714" s="1265"/>
      <c r="BF714" s="1265"/>
      <c r="BG714" s="1269"/>
      <c r="BH714" s="1259" t="s">
        <v>4295</v>
      </c>
      <c r="BI714" s="1271"/>
      <c r="BJ714" s="1271"/>
      <c r="BK714" s="1265"/>
      <c r="BL714" s="1406" t="s">
        <v>4295</v>
      </c>
      <c r="BM714" s="1262"/>
      <c r="BN714" s="1262"/>
      <c r="BO714" s="1259"/>
      <c r="BP714" s="1262"/>
      <c r="BQ714" s="1271"/>
      <c r="BR714" s="1271"/>
      <c r="BS714" s="1407" t="s">
        <v>4296</v>
      </c>
      <c r="BT714" s="1259"/>
      <c r="BU714" s="1272"/>
    </row>
    <row r="715" spans="1:73" s="1274" customFormat="1" ht="46.9" customHeight="1">
      <c r="A715" s="1388" t="s">
        <v>131</v>
      </c>
      <c r="B715" s="1411">
        <v>44701</v>
      </c>
      <c r="C715" s="1443" t="s">
        <v>1425</v>
      </c>
      <c r="D715" s="1437" t="s">
        <v>4352</v>
      </c>
      <c r="E715" s="1438" t="s">
        <v>4495</v>
      </c>
      <c r="F715" s="1388" t="s">
        <v>98</v>
      </c>
      <c r="G715" s="1413" t="s">
        <v>219</v>
      </c>
      <c r="H715" s="1429" t="s">
        <v>4504</v>
      </c>
      <c r="I715" s="1414">
        <v>4</v>
      </c>
      <c r="J715" s="1429" t="s">
        <v>4505</v>
      </c>
      <c r="K715" s="1388" t="s">
        <v>110</v>
      </c>
      <c r="L715" s="1413" t="s">
        <v>4506</v>
      </c>
      <c r="M715" s="1413" t="s">
        <v>4507</v>
      </c>
      <c r="N715" s="1439">
        <v>2</v>
      </c>
      <c r="O715" s="1413" t="s">
        <v>4507</v>
      </c>
      <c r="P715" s="1414" t="s">
        <v>219</v>
      </c>
      <c r="Q715" s="1414" t="s">
        <v>219</v>
      </c>
      <c r="R715" s="1440">
        <v>44704</v>
      </c>
      <c r="S715" s="1440">
        <v>45068</v>
      </c>
      <c r="T715" s="1257"/>
      <c r="U715" s="1398">
        <v>45068</v>
      </c>
      <c r="V715" s="1405"/>
      <c r="W715" s="1259"/>
      <c r="X715" s="1260"/>
      <c r="Y715" s="1259" t="s">
        <v>4295</v>
      </c>
      <c r="Z715" s="1402"/>
      <c r="AA715" s="1262"/>
      <c r="AB715" s="1262"/>
      <c r="AC715" s="1405"/>
      <c r="AD715" s="1259"/>
      <c r="AE715" s="1260"/>
      <c r="AF715" s="1404" t="s">
        <v>4295</v>
      </c>
      <c r="AG715" s="1405"/>
      <c r="AH715" s="1259"/>
      <c r="AI715" s="1259"/>
      <c r="AJ715" s="1405"/>
      <c r="AK715" s="1262"/>
      <c r="AL715" s="1260"/>
      <c r="AM715" s="1259" t="s">
        <v>4295</v>
      </c>
      <c r="AN715" s="1262"/>
      <c r="AO715" s="1262"/>
      <c r="AP715" s="1262"/>
      <c r="AQ715" s="1262"/>
      <c r="AR715" s="1265"/>
      <c r="AS715" s="1260"/>
      <c r="AT715" s="1404" t="s">
        <v>4295</v>
      </c>
      <c r="AU715" s="1405"/>
      <c r="AV715" s="1262"/>
      <c r="AW715" s="1262"/>
      <c r="AX715" s="1259"/>
      <c r="AY715" s="1265"/>
      <c r="AZ715" s="1260"/>
      <c r="BA715" s="1259" t="s">
        <v>4295</v>
      </c>
      <c r="BB715" s="1259"/>
      <c r="BC715" s="1259"/>
      <c r="BD715" s="1259"/>
      <c r="BE715" s="1265"/>
      <c r="BF715" s="1265"/>
      <c r="BG715" s="1269"/>
      <c r="BH715" s="1259" t="s">
        <v>4295</v>
      </c>
      <c r="BI715" s="1271"/>
      <c r="BJ715" s="1271"/>
      <c r="BK715" s="1265"/>
      <c r="BL715" s="1406" t="s">
        <v>4295</v>
      </c>
      <c r="BM715" s="1262"/>
      <c r="BN715" s="1262"/>
      <c r="BO715" s="1259"/>
      <c r="BP715" s="1262"/>
      <c r="BQ715" s="1271"/>
      <c r="BR715" s="1271"/>
      <c r="BS715" s="1407" t="s">
        <v>4296</v>
      </c>
      <c r="BT715" s="1259"/>
      <c r="BU715" s="1272"/>
    </row>
    <row r="716" spans="1:73" s="1274" customFormat="1" ht="46.9" customHeight="1">
      <c r="A716" s="1388" t="s">
        <v>131</v>
      </c>
      <c r="B716" s="1411">
        <v>44701</v>
      </c>
      <c r="C716" s="1412" t="s">
        <v>1433</v>
      </c>
      <c r="D716" s="1437" t="s">
        <v>4352</v>
      </c>
      <c r="E716" s="1429" t="s">
        <v>4508</v>
      </c>
      <c r="F716" s="1388" t="s">
        <v>102</v>
      </c>
      <c r="G716" s="1413" t="s">
        <v>2889</v>
      </c>
      <c r="H716" s="1429" t="s">
        <v>4509</v>
      </c>
      <c r="I716" s="1414">
        <v>1</v>
      </c>
      <c r="J716" s="1429" t="s">
        <v>4510</v>
      </c>
      <c r="K716" s="1388" t="s">
        <v>110</v>
      </c>
      <c r="L716" s="1413" t="s">
        <v>4397</v>
      </c>
      <c r="M716" s="1413" t="s">
        <v>4398</v>
      </c>
      <c r="N716" s="1439">
        <v>1</v>
      </c>
      <c r="O716" s="1413" t="s">
        <v>4398</v>
      </c>
      <c r="P716" s="1413" t="s">
        <v>2889</v>
      </c>
      <c r="Q716" s="1413" t="s">
        <v>2889</v>
      </c>
      <c r="R716" s="1440">
        <v>44805</v>
      </c>
      <c r="S716" s="1440">
        <v>45065</v>
      </c>
      <c r="T716" s="1257"/>
      <c r="U716" s="1398">
        <v>45065</v>
      </c>
      <c r="V716" s="1405"/>
      <c r="W716" s="1259"/>
      <c r="X716" s="1260"/>
      <c r="Y716" s="1259" t="s">
        <v>4295</v>
      </c>
      <c r="Z716" s="1402"/>
      <c r="AA716" s="1262"/>
      <c r="AB716" s="1262"/>
      <c r="AC716" s="1405"/>
      <c r="AD716" s="1259"/>
      <c r="AE716" s="1260"/>
      <c r="AF716" s="1404" t="s">
        <v>4295</v>
      </c>
      <c r="AG716" s="1405"/>
      <c r="AH716" s="1259"/>
      <c r="AI716" s="1259"/>
      <c r="AJ716" s="1405"/>
      <c r="AK716" s="1262"/>
      <c r="AL716" s="1260"/>
      <c r="AM716" s="1259" t="s">
        <v>4295</v>
      </c>
      <c r="AN716" s="1262"/>
      <c r="AO716" s="1262"/>
      <c r="AP716" s="1262"/>
      <c r="AQ716" s="1262"/>
      <c r="AR716" s="1265"/>
      <c r="AS716" s="1260"/>
      <c r="AT716" s="1404" t="s">
        <v>4295</v>
      </c>
      <c r="AU716" s="1405"/>
      <c r="AV716" s="1262"/>
      <c r="AW716" s="1262"/>
      <c r="AX716" s="1259"/>
      <c r="AY716" s="1265"/>
      <c r="AZ716" s="1260"/>
      <c r="BA716" s="1259" t="s">
        <v>4295</v>
      </c>
      <c r="BB716" s="1259"/>
      <c r="BC716" s="1259"/>
      <c r="BD716" s="1259"/>
      <c r="BE716" s="1265"/>
      <c r="BF716" s="1265"/>
      <c r="BG716" s="1269"/>
      <c r="BH716" s="1259" t="s">
        <v>4295</v>
      </c>
      <c r="BI716" s="1271"/>
      <c r="BJ716" s="1271"/>
      <c r="BK716" s="1265"/>
      <c r="BL716" s="1406" t="s">
        <v>4295</v>
      </c>
      <c r="BM716" s="1262"/>
      <c r="BN716" s="1262"/>
      <c r="BO716" s="1259"/>
      <c r="BP716" s="1262"/>
      <c r="BQ716" s="1271"/>
      <c r="BR716" s="1271"/>
      <c r="BS716" s="1407" t="s">
        <v>4296</v>
      </c>
      <c r="BT716" s="1259"/>
      <c r="BU716" s="1272"/>
    </row>
    <row r="717" spans="1:73" s="1274" customFormat="1" ht="46.9" customHeight="1">
      <c r="A717" s="1388" t="s">
        <v>131</v>
      </c>
      <c r="B717" s="1411">
        <v>44701</v>
      </c>
      <c r="C717" s="1412" t="s">
        <v>1449</v>
      </c>
      <c r="D717" s="1437" t="s">
        <v>4352</v>
      </c>
      <c r="E717" s="1438" t="s">
        <v>4511</v>
      </c>
      <c r="F717" s="1388" t="s">
        <v>102</v>
      </c>
      <c r="G717" s="1413" t="s">
        <v>536</v>
      </c>
      <c r="H717" s="1429" t="s">
        <v>4512</v>
      </c>
      <c r="I717" s="1414">
        <v>1</v>
      </c>
      <c r="J717" s="1429" t="s">
        <v>4513</v>
      </c>
      <c r="K717" s="1388" t="s">
        <v>110</v>
      </c>
      <c r="L717" s="1413" t="s">
        <v>4514</v>
      </c>
      <c r="M717" s="1413" t="s">
        <v>4459</v>
      </c>
      <c r="N717" s="1439">
        <v>1</v>
      </c>
      <c r="O717" s="1413" t="s">
        <v>4459</v>
      </c>
      <c r="P717" s="1413" t="s">
        <v>536</v>
      </c>
      <c r="Q717" s="1413" t="s">
        <v>536</v>
      </c>
      <c r="R717" s="1440">
        <v>44757</v>
      </c>
      <c r="S717" s="1440">
        <v>45065</v>
      </c>
      <c r="T717" s="1257"/>
      <c r="U717" s="1398">
        <v>45065</v>
      </c>
      <c r="V717" s="1405"/>
      <c r="W717" s="1259"/>
      <c r="X717" s="1260"/>
      <c r="Y717" s="1259" t="s">
        <v>4295</v>
      </c>
      <c r="Z717" s="1402"/>
      <c r="AA717" s="1262"/>
      <c r="AB717" s="1262"/>
      <c r="AC717" s="1405"/>
      <c r="AD717" s="1259"/>
      <c r="AE717" s="1260"/>
      <c r="AF717" s="1404" t="s">
        <v>4295</v>
      </c>
      <c r="AG717" s="1405"/>
      <c r="AH717" s="1259"/>
      <c r="AI717" s="1259"/>
      <c r="AJ717" s="1405"/>
      <c r="AK717" s="1262"/>
      <c r="AL717" s="1260"/>
      <c r="AM717" s="1259" t="s">
        <v>4295</v>
      </c>
      <c r="AN717" s="1262"/>
      <c r="AO717" s="1262"/>
      <c r="AP717" s="1262"/>
      <c r="AQ717" s="1262"/>
      <c r="AR717" s="1265"/>
      <c r="AS717" s="1260"/>
      <c r="AT717" s="1404" t="s">
        <v>4295</v>
      </c>
      <c r="AU717" s="1405"/>
      <c r="AV717" s="1262"/>
      <c r="AW717" s="1262"/>
      <c r="AX717" s="1259"/>
      <c r="AY717" s="1265"/>
      <c r="AZ717" s="1260"/>
      <c r="BA717" s="1259" t="s">
        <v>4295</v>
      </c>
      <c r="BB717" s="1259"/>
      <c r="BC717" s="1259"/>
      <c r="BD717" s="1259"/>
      <c r="BE717" s="1265"/>
      <c r="BF717" s="1265"/>
      <c r="BG717" s="1269"/>
      <c r="BH717" s="1259" t="s">
        <v>4295</v>
      </c>
      <c r="BI717" s="1271"/>
      <c r="BJ717" s="1271"/>
      <c r="BK717" s="1265"/>
      <c r="BL717" s="1406" t="s">
        <v>4295</v>
      </c>
      <c r="BM717" s="1262"/>
      <c r="BN717" s="1262"/>
      <c r="BO717" s="1259"/>
      <c r="BP717" s="1262"/>
      <c r="BQ717" s="1271"/>
      <c r="BR717" s="1271"/>
      <c r="BS717" s="1407" t="s">
        <v>4296</v>
      </c>
      <c r="BT717" s="1259"/>
      <c r="BU717" s="1272"/>
    </row>
    <row r="718" spans="1:73" s="1274" customFormat="1" ht="46.9" customHeight="1">
      <c r="A718" s="1388" t="s">
        <v>131</v>
      </c>
      <c r="B718" s="1411">
        <v>44701</v>
      </c>
      <c r="C718" s="1412" t="s">
        <v>1449</v>
      </c>
      <c r="D718" s="1437" t="s">
        <v>4352</v>
      </c>
      <c r="E718" s="1438" t="s">
        <v>4511</v>
      </c>
      <c r="F718" s="1388" t="s">
        <v>102</v>
      </c>
      <c r="G718" s="1413" t="s">
        <v>2889</v>
      </c>
      <c r="H718" s="1429" t="s">
        <v>4443</v>
      </c>
      <c r="I718" s="1414">
        <v>2</v>
      </c>
      <c r="J718" s="1429" t="s">
        <v>4515</v>
      </c>
      <c r="K718" s="1388" t="s">
        <v>110</v>
      </c>
      <c r="L718" s="1413" t="s">
        <v>4397</v>
      </c>
      <c r="M718" s="1413" t="s">
        <v>4398</v>
      </c>
      <c r="N718" s="1439">
        <v>1</v>
      </c>
      <c r="O718" s="1413" t="s">
        <v>4398</v>
      </c>
      <c r="P718" s="1413" t="s">
        <v>2889</v>
      </c>
      <c r="Q718" s="1413" t="s">
        <v>2889</v>
      </c>
      <c r="R718" s="1440">
        <v>44805</v>
      </c>
      <c r="S718" s="1440">
        <v>45065</v>
      </c>
      <c r="T718" s="1257"/>
      <c r="U718" s="1398">
        <v>45065</v>
      </c>
      <c r="V718" s="1405"/>
      <c r="W718" s="1259"/>
      <c r="X718" s="1260"/>
      <c r="Y718" s="1259" t="s">
        <v>4295</v>
      </c>
      <c r="Z718" s="1402"/>
      <c r="AA718" s="1262"/>
      <c r="AB718" s="1262"/>
      <c r="AC718" s="1405"/>
      <c r="AD718" s="1259"/>
      <c r="AE718" s="1260"/>
      <c r="AF718" s="1404" t="s">
        <v>4295</v>
      </c>
      <c r="AG718" s="1405"/>
      <c r="AH718" s="1259"/>
      <c r="AI718" s="1259"/>
      <c r="AJ718" s="1405"/>
      <c r="AK718" s="1262"/>
      <c r="AL718" s="1260"/>
      <c r="AM718" s="1259" t="s">
        <v>4295</v>
      </c>
      <c r="AN718" s="1262"/>
      <c r="AO718" s="1262"/>
      <c r="AP718" s="1262"/>
      <c r="AQ718" s="1262"/>
      <c r="AR718" s="1265"/>
      <c r="AS718" s="1260"/>
      <c r="AT718" s="1404" t="s">
        <v>4295</v>
      </c>
      <c r="AU718" s="1405"/>
      <c r="AV718" s="1262"/>
      <c r="AW718" s="1262"/>
      <c r="AX718" s="1259"/>
      <c r="AY718" s="1265"/>
      <c r="AZ718" s="1260"/>
      <c r="BA718" s="1259" t="s">
        <v>4295</v>
      </c>
      <c r="BB718" s="1259"/>
      <c r="BC718" s="1259"/>
      <c r="BD718" s="1259"/>
      <c r="BE718" s="1265"/>
      <c r="BF718" s="1265"/>
      <c r="BG718" s="1269"/>
      <c r="BH718" s="1259" t="s">
        <v>4295</v>
      </c>
      <c r="BI718" s="1271"/>
      <c r="BJ718" s="1271"/>
      <c r="BK718" s="1265"/>
      <c r="BL718" s="1406" t="s">
        <v>4295</v>
      </c>
      <c r="BM718" s="1262"/>
      <c r="BN718" s="1262"/>
      <c r="BO718" s="1259"/>
      <c r="BP718" s="1262"/>
      <c r="BQ718" s="1271"/>
      <c r="BR718" s="1271"/>
      <c r="BS718" s="1407" t="s">
        <v>4296</v>
      </c>
      <c r="BT718" s="1259"/>
      <c r="BU718" s="1272"/>
    </row>
    <row r="719" spans="1:73" s="1274" customFormat="1" ht="46.9" customHeight="1">
      <c r="A719" s="1388" t="s">
        <v>131</v>
      </c>
      <c r="B719" s="1411">
        <v>44701</v>
      </c>
      <c r="C719" s="1412" t="s">
        <v>1449</v>
      </c>
      <c r="D719" s="1437" t="s">
        <v>4352</v>
      </c>
      <c r="E719" s="1438" t="s">
        <v>4511</v>
      </c>
      <c r="F719" s="1388" t="s">
        <v>102</v>
      </c>
      <c r="G719" s="1413" t="s">
        <v>4516</v>
      </c>
      <c r="H719" s="1429" t="s">
        <v>4517</v>
      </c>
      <c r="I719" s="1414">
        <v>3</v>
      </c>
      <c r="J719" s="1429" t="s">
        <v>4518</v>
      </c>
      <c r="K719" s="1388" t="s">
        <v>110</v>
      </c>
      <c r="L719" s="1413" t="s">
        <v>4519</v>
      </c>
      <c r="M719" s="1413" t="s">
        <v>4520</v>
      </c>
      <c r="N719" s="1439">
        <v>1</v>
      </c>
      <c r="O719" s="1413" t="s">
        <v>4520</v>
      </c>
      <c r="P719" s="1413" t="s">
        <v>4516</v>
      </c>
      <c r="Q719" s="1413" t="s">
        <v>4516</v>
      </c>
      <c r="R719" s="1440">
        <v>44896</v>
      </c>
      <c r="S719" s="1440">
        <v>45046</v>
      </c>
      <c r="T719" s="1257"/>
      <c r="U719" s="1398">
        <v>45046</v>
      </c>
      <c r="V719" s="1405"/>
      <c r="W719" s="1259"/>
      <c r="X719" s="1260"/>
      <c r="Y719" s="1259" t="s">
        <v>4295</v>
      </c>
      <c r="Z719" s="1402"/>
      <c r="AA719" s="1262"/>
      <c r="AB719" s="1262"/>
      <c r="AC719" s="1405"/>
      <c r="AD719" s="1259"/>
      <c r="AE719" s="1260"/>
      <c r="AF719" s="1404" t="s">
        <v>4295</v>
      </c>
      <c r="AG719" s="1405"/>
      <c r="AH719" s="1259"/>
      <c r="AI719" s="1259"/>
      <c r="AJ719" s="1405"/>
      <c r="AK719" s="1262"/>
      <c r="AL719" s="1260"/>
      <c r="AM719" s="1259" t="s">
        <v>4295</v>
      </c>
      <c r="AN719" s="1262"/>
      <c r="AO719" s="1262"/>
      <c r="AP719" s="1262"/>
      <c r="AQ719" s="1262"/>
      <c r="AR719" s="1265"/>
      <c r="AS719" s="1260"/>
      <c r="AT719" s="1404" t="s">
        <v>4295</v>
      </c>
      <c r="AU719" s="1405"/>
      <c r="AV719" s="1262"/>
      <c r="AW719" s="1262"/>
      <c r="AX719" s="1259"/>
      <c r="AY719" s="1265"/>
      <c r="AZ719" s="1260"/>
      <c r="BA719" s="1259" t="s">
        <v>4295</v>
      </c>
      <c r="BB719" s="1259"/>
      <c r="BC719" s="1259"/>
      <c r="BD719" s="1259"/>
      <c r="BE719" s="1265"/>
      <c r="BF719" s="1265"/>
      <c r="BG719" s="1269"/>
      <c r="BH719" s="1259" t="s">
        <v>4295</v>
      </c>
      <c r="BI719" s="1271"/>
      <c r="BJ719" s="1271"/>
      <c r="BK719" s="1265"/>
      <c r="BL719" s="1406" t="s">
        <v>4295</v>
      </c>
      <c r="BM719" s="1262"/>
      <c r="BN719" s="1262"/>
      <c r="BO719" s="1259"/>
      <c r="BP719" s="1262"/>
      <c r="BQ719" s="1271"/>
      <c r="BR719" s="1271"/>
      <c r="BS719" s="1407" t="s">
        <v>4296</v>
      </c>
      <c r="BT719" s="1259"/>
      <c r="BU719" s="1272"/>
    </row>
    <row r="720" spans="1:73" s="1274" customFormat="1" ht="46.9" customHeight="1">
      <c r="A720" s="1388" t="s">
        <v>131</v>
      </c>
      <c r="B720" s="1411">
        <v>44701</v>
      </c>
      <c r="C720" s="1412" t="s">
        <v>1465</v>
      </c>
      <c r="D720" s="1437" t="s">
        <v>4352</v>
      </c>
      <c r="E720" s="1438" t="s">
        <v>4521</v>
      </c>
      <c r="F720" s="1388" t="s">
        <v>98</v>
      </c>
      <c r="G720" s="1413" t="s">
        <v>1406</v>
      </c>
      <c r="H720" s="1429" t="s">
        <v>4522</v>
      </c>
      <c r="I720" s="1414">
        <v>1</v>
      </c>
      <c r="J720" s="1429" t="s">
        <v>4523</v>
      </c>
      <c r="K720" s="1388" t="s">
        <v>110</v>
      </c>
      <c r="L720" s="1413" t="s">
        <v>4524</v>
      </c>
      <c r="M720" s="1413" t="s">
        <v>4525</v>
      </c>
      <c r="N720" s="1442">
        <v>1</v>
      </c>
      <c r="O720" s="1413" t="s">
        <v>4525</v>
      </c>
      <c r="P720" s="1413" t="s">
        <v>1406</v>
      </c>
      <c r="Q720" s="1413" t="s">
        <v>1406</v>
      </c>
      <c r="R720" s="1440">
        <v>44704</v>
      </c>
      <c r="S720" s="1440">
        <v>45068</v>
      </c>
      <c r="T720" s="1257"/>
      <c r="U720" s="1398">
        <v>45068</v>
      </c>
      <c r="V720" s="1405"/>
      <c r="W720" s="1259"/>
      <c r="X720" s="1260"/>
      <c r="Y720" s="1259" t="s">
        <v>4295</v>
      </c>
      <c r="Z720" s="1402"/>
      <c r="AA720" s="1262"/>
      <c r="AB720" s="1262"/>
      <c r="AC720" s="1405"/>
      <c r="AD720" s="1259"/>
      <c r="AE720" s="1260"/>
      <c r="AF720" s="1404" t="s">
        <v>4295</v>
      </c>
      <c r="AG720" s="1405"/>
      <c r="AH720" s="1259"/>
      <c r="AI720" s="1259"/>
      <c r="AJ720" s="1405"/>
      <c r="AK720" s="1262"/>
      <c r="AL720" s="1260"/>
      <c r="AM720" s="1259" t="s">
        <v>4295</v>
      </c>
      <c r="AN720" s="1262"/>
      <c r="AO720" s="1262"/>
      <c r="AP720" s="1262"/>
      <c r="AQ720" s="1262"/>
      <c r="AR720" s="1265"/>
      <c r="AS720" s="1260"/>
      <c r="AT720" s="1404" t="s">
        <v>4295</v>
      </c>
      <c r="AU720" s="1405"/>
      <c r="AV720" s="1262"/>
      <c r="AW720" s="1262"/>
      <c r="AX720" s="1259"/>
      <c r="AY720" s="1265"/>
      <c r="AZ720" s="1260"/>
      <c r="BA720" s="1259" t="s">
        <v>4295</v>
      </c>
      <c r="BB720" s="1259"/>
      <c r="BC720" s="1259"/>
      <c r="BD720" s="1259"/>
      <c r="BE720" s="1265"/>
      <c r="BF720" s="1265"/>
      <c r="BG720" s="1269"/>
      <c r="BH720" s="1259" t="s">
        <v>4295</v>
      </c>
      <c r="BI720" s="1271"/>
      <c r="BJ720" s="1271"/>
      <c r="BK720" s="1265"/>
      <c r="BL720" s="1406" t="s">
        <v>4295</v>
      </c>
      <c r="BM720" s="1262"/>
      <c r="BN720" s="1262"/>
      <c r="BO720" s="1259"/>
      <c r="BP720" s="1262"/>
      <c r="BQ720" s="1271"/>
      <c r="BR720" s="1271"/>
      <c r="BS720" s="1407" t="s">
        <v>4296</v>
      </c>
      <c r="BT720" s="1259"/>
      <c r="BU720" s="1272"/>
    </row>
    <row r="721" spans="1:73" s="1274" customFormat="1" ht="46.9" customHeight="1">
      <c r="A721" s="1388" t="s">
        <v>131</v>
      </c>
      <c r="B721" s="1411">
        <v>44701</v>
      </c>
      <c r="C721" s="1412" t="s">
        <v>4526</v>
      </c>
      <c r="D721" s="1437" t="s">
        <v>4352</v>
      </c>
      <c r="E721" s="1438" t="s">
        <v>4527</v>
      </c>
      <c r="F721" s="1388" t="s">
        <v>101</v>
      </c>
      <c r="G721" s="1413" t="s">
        <v>1406</v>
      </c>
      <c r="H721" s="1429" t="s">
        <v>4528</v>
      </c>
      <c r="I721" s="1414">
        <v>1</v>
      </c>
      <c r="J721" s="1429" t="s">
        <v>4529</v>
      </c>
      <c r="K721" s="1388" t="s">
        <v>110</v>
      </c>
      <c r="L721" s="1413" t="s">
        <v>4530</v>
      </c>
      <c r="M721" s="1413" t="s">
        <v>4525</v>
      </c>
      <c r="N721" s="1442">
        <v>1</v>
      </c>
      <c r="O721" s="1413" t="s">
        <v>4525</v>
      </c>
      <c r="P721" s="1413" t="s">
        <v>1406</v>
      </c>
      <c r="Q721" s="1413" t="s">
        <v>1406</v>
      </c>
      <c r="R721" s="1440">
        <v>44704</v>
      </c>
      <c r="S721" s="1440">
        <v>45068</v>
      </c>
      <c r="T721" s="1257"/>
      <c r="U721" s="1398">
        <v>45068</v>
      </c>
      <c r="V721" s="1405"/>
      <c r="W721" s="1259"/>
      <c r="X721" s="1260"/>
      <c r="Y721" s="1259" t="s">
        <v>4295</v>
      </c>
      <c r="Z721" s="1402"/>
      <c r="AA721" s="1262"/>
      <c r="AB721" s="1262"/>
      <c r="AC721" s="1405"/>
      <c r="AD721" s="1259"/>
      <c r="AE721" s="1260"/>
      <c r="AF721" s="1404" t="s">
        <v>4295</v>
      </c>
      <c r="AG721" s="1405"/>
      <c r="AH721" s="1259"/>
      <c r="AI721" s="1259"/>
      <c r="AJ721" s="1405"/>
      <c r="AK721" s="1262"/>
      <c r="AL721" s="1260"/>
      <c r="AM721" s="1259" t="s">
        <v>4295</v>
      </c>
      <c r="AN721" s="1262"/>
      <c r="AO721" s="1262"/>
      <c r="AP721" s="1262"/>
      <c r="AQ721" s="1262"/>
      <c r="AR721" s="1265"/>
      <c r="AS721" s="1260"/>
      <c r="AT721" s="1404" t="s">
        <v>4295</v>
      </c>
      <c r="AU721" s="1405"/>
      <c r="AV721" s="1262"/>
      <c r="AW721" s="1262"/>
      <c r="AX721" s="1259"/>
      <c r="AY721" s="1265"/>
      <c r="AZ721" s="1260"/>
      <c r="BA721" s="1259" t="s">
        <v>4295</v>
      </c>
      <c r="BB721" s="1259"/>
      <c r="BC721" s="1259"/>
      <c r="BD721" s="1259"/>
      <c r="BE721" s="1265"/>
      <c r="BF721" s="1265"/>
      <c r="BG721" s="1269"/>
      <c r="BH721" s="1259" t="s">
        <v>4295</v>
      </c>
      <c r="BI721" s="1271"/>
      <c r="BJ721" s="1271"/>
      <c r="BK721" s="1265"/>
      <c r="BL721" s="1406" t="s">
        <v>4295</v>
      </c>
      <c r="BM721" s="1262"/>
      <c r="BN721" s="1262"/>
      <c r="BO721" s="1259"/>
      <c r="BP721" s="1262"/>
      <c r="BQ721" s="1271"/>
      <c r="BR721" s="1271"/>
      <c r="BS721" s="1407" t="s">
        <v>4296</v>
      </c>
      <c r="BT721" s="1259"/>
      <c r="BU721" s="1272"/>
    </row>
    <row r="722" spans="1:73" s="1274" customFormat="1" ht="46.9" customHeight="1">
      <c r="A722" s="1388" t="s">
        <v>131</v>
      </c>
      <c r="B722" s="1411">
        <v>44701</v>
      </c>
      <c r="C722" s="1412" t="s">
        <v>4531</v>
      </c>
      <c r="D722" s="1437" t="s">
        <v>4352</v>
      </c>
      <c r="E722" s="1438" t="s">
        <v>4532</v>
      </c>
      <c r="F722" s="1388" t="s">
        <v>101</v>
      </c>
      <c r="G722" s="1413" t="s">
        <v>1406</v>
      </c>
      <c r="H722" s="1429" t="s">
        <v>4528</v>
      </c>
      <c r="I722" s="1414">
        <v>1</v>
      </c>
      <c r="J722" s="1429" t="s">
        <v>4529</v>
      </c>
      <c r="K722" s="1388" t="s">
        <v>110</v>
      </c>
      <c r="L722" s="1413" t="s">
        <v>4530</v>
      </c>
      <c r="M722" s="1413" t="s">
        <v>4525</v>
      </c>
      <c r="N722" s="1442">
        <v>1</v>
      </c>
      <c r="O722" s="1413" t="s">
        <v>4525</v>
      </c>
      <c r="P722" s="1413" t="s">
        <v>1406</v>
      </c>
      <c r="Q722" s="1413" t="s">
        <v>1406</v>
      </c>
      <c r="R722" s="1440">
        <v>44704</v>
      </c>
      <c r="S722" s="1440">
        <v>45068</v>
      </c>
      <c r="T722" s="1257"/>
      <c r="U722" s="1398">
        <v>45068</v>
      </c>
      <c r="V722" s="1405"/>
      <c r="W722" s="1259"/>
      <c r="X722" s="1260"/>
      <c r="Y722" s="1259" t="s">
        <v>4295</v>
      </c>
      <c r="Z722" s="1402"/>
      <c r="AA722" s="1262"/>
      <c r="AB722" s="1262"/>
      <c r="AC722" s="1405"/>
      <c r="AD722" s="1259"/>
      <c r="AE722" s="1260"/>
      <c r="AF722" s="1404" t="s">
        <v>4295</v>
      </c>
      <c r="AG722" s="1405"/>
      <c r="AH722" s="1259"/>
      <c r="AI722" s="1259"/>
      <c r="AJ722" s="1405"/>
      <c r="AK722" s="1262"/>
      <c r="AL722" s="1260"/>
      <c r="AM722" s="1259" t="s">
        <v>4295</v>
      </c>
      <c r="AN722" s="1262"/>
      <c r="AO722" s="1262"/>
      <c r="AP722" s="1262"/>
      <c r="AQ722" s="1262"/>
      <c r="AR722" s="1265"/>
      <c r="AS722" s="1260"/>
      <c r="AT722" s="1404" t="s">
        <v>4295</v>
      </c>
      <c r="AU722" s="1405"/>
      <c r="AV722" s="1262"/>
      <c r="AW722" s="1262"/>
      <c r="AX722" s="1259"/>
      <c r="AY722" s="1265"/>
      <c r="AZ722" s="1260"/>
      <c r="BA722" s="1259" t="s">
        <v>4295</v>
      </c>
      <c r="BB722" s="1259"/>
      <c r="BC722" s="1259"/>
      <c r="BD722" s="1259"/>
      <c r="BE722" s="1265"/>
      <c r="BF722" s="1265"/>
      <c r="BG722" s="1269"/>
      <c r="BH722" s="1259" t="s">
        <v>4295</v>
      </c>
      <c r="BI722" s="1271"/>
      <c r="BJ722" s="1271"/>
      <c r="BK722" s="1265"/>
      <c r="BL722" s="1406" t="s">
        <v>4295</v>
      </c>
      <c r="BM722" s="1262"/>
      <c r="BN722" s="1262"/>
      <c r="BO722" s="1259"/>
      <c r="BP722" s="1262"/>
      <c r="BQ722" s="1271"/>
      <c r="BR722" s="1271"/>
      <c r="BS722" s="1407" t="s">
        <v>4296</v>
      </c>
      <c r="BT722" s="1259"/>
      <c r="BU722" s="1272"/>
    </row>
    <row r="723" spans="1:73" s="1274" customFormat="1" ht="46.9" customHeight="1">
      <c r="A723" s="1388" t="s">
        <v>131</v>
      </c>
      <c r="B723" s="1411">
        <v>44701</v>
      </c>
      <c r="C723" s="1412" t="s">
        <v>4533</v>
      </c>
      <c r="D723" s="1437" t="s">
        <v>4352</v>
      </c>
      <c r="E723" s="1438" t="s">
        <v>4534</v>
      </c>
      <c r="F723" s="1388" t="s">
        <v>102</v>
      </c>
      <c r="G723" s="1413" t="s">
        <v>1435</v>
      </c>
      <c r="H723" s="1429" t="s">
        <v>4535</v>
      </c>
      <c r="I723" s="1413">
        <v>1</v>
      </c>
      <c r="J723" s="1429" t="s">
        <v>4536</v>
      </c>
      <c r="K723" s="1388" t="s">
        <v>110</v>
      </c>
      <c r="L723" s="1413" t="s">
        <v>4537</v>
      </c>
      <c r="M723" s="1413" t="s">
        <v>4538</v>
      </c>
      <c r="N723" s="1439">
        <v>100</v>
      </c>
      <c r="O723" s="1413" t="s">
        <v>4538</v>
      </c>
      <c r="P723" s="1413" t="s">
        <v>1435</v>
      </c>
      <c r="Q723" s="1413" t="s">
        <v>1435</v>
      </c>
      <c r="R723" s="1440">
        <v>44704</v>
      </c>
      <c r="S723" s="1440">
        <v>45068</v>
      </c>
      <c r="T723" s="1257"/>
      <c r="U723" s="1398">
        <v>45068</v>
      </c>
      <c r="V723" s="1405"/>
      <c r="W723" s="1259"/>
      <c r="X723" s="1260"/>
      <c r="Y723" s="1259" t="s">
        <v>4295</v>
      </c>
      <c r="Z723" s="1402"/>
      <c r="AA723" s="1262"/>
      <c r="AB723" s="1262"/>
      <c r="AC723" s="1405"/>
      <c r="AD723" s="1259"/>
      <c r="AE723" s="1260"/>
      <c r="AF723" s="1404" t="s">
        <v>4295</v>
      </c>
      <c r="AG723" s="1405"/>
      <c r="AH723" s="1259"/>
      <c r="AI723" s="1259"/>
      <c r="AJ723" s="1405"/>
      <c r="AK723" s="1262"/>
      <c r="AL723" s="1260"/>
      <c r="AM723" s="1259" t="s">
        <v>4295</v>
      </c>
      <c r="AN723" s="1262"/>
      <c r="AO723" s="1262"/>
      <c r="AP723" s="1262"/>
      <c r="AQ723" s="1262"/>
      <c r="AR723" s="1265"/>
      <c r="AS723" s="1260"/>
      <c r="AT723" s="1404" t="s">
        <v>4295</v>
      </c>
      <c r="AU723" s="1405"/>
      <c r="AV723" s="1262"/>
      <c r="AW723" s="1262"/>
      <c r="AX723" s="1259"/>
      <c r="AY723" s="1265"/>
      <c r="AZ723" s="1260"/>
      <c r="BA723" s="1259" t="s">
        <v>4295</v>
      </c>
      <c r="BB723" s="1259"/>
      <c r="BC723" s="1259"/>
      <c r="BD723" s="1259"/>
      <c r="BE723" s="1265"/>
      <c r="BF723" s="1265"/>
      <c r="BG723" s="1269"/>
      <c r="BH723" s="1259" t="s">
        <v>4295</v>
      </c>
      <c r="BI723" s="1271"/>
      <c r="BJ723" s="1271"/>
      <c r="BK723" s="1265"/>
      <c r="BL723" s="1406" t="s">
        <v>4295</v>
      </c>
      <c r="BM723" s="1262"/>
      <c r="BN723" s="1262"/>
      <c r="BO723" s="1259"/>
      <c r="BP723" s="1262"/>
      <c r="BQ723" s="1271"/>
      <c r="BR723" s="1271"/>
      <c r="BS723" s="1407" t="s">
        <v>4296</v>
      </c>
      <c r="BT723" s="1259"/>
      <c r="BU723" s="1272"/>
    </row>
    <row r="724" spans="1:73" s="1274" customFormat="1" ht="46.9" customHeight="1">
      <c r="A724" s="1388" t="s">
        <v>131</v>
      </c>
      <c r="B724" s="1411">
        <v>44701</v>
      </c>
      <c r="C724" s="1412" t="s">
        <v>1473</v>
      </c>
      <c r="D724" s="1437" t="s">
        <v>4352</v>
      </c>
      <c r="E724" s="1438" t="s">
        <v>4539</v>
      </c>
      <c r="F724" s="1388" t="s">
        <v>101</v>
      </c>
      <c r="G724" s="1413" t="s">
        <v>2889</v>
      </c>
      <c r="H724" s="1429" t="s">
        <v>4540</v>
      </c>
      <c r="I724" s="1414">
        <v>1</v>
      </c>
      <c r="J724" s="1429" t="s">
        <v>4541</v>
      </c>
      <c r="K724" s="1388" t="s">
        <v>110</v>
      </c>
      <c r="L724" s="1413" t="s">
        <v>2846</v>
      </c>
      <c r="M724" s="1413" t="s">
        <v>4542</v>
      </c>
      <c r="N724" s="1439">
        <v>1</v>
      </c>
      <c r="O724" s="1413" t="s">
        <v>4542</v>
      </c>
      <c r="P724" s="1413" t="s">
        <v>2889</v>
      </c>
      <c r="Q724" s="1413" t="s">
        <v>2889</v>
      </c>
      <c r="R724" s="1440">
        <v>44805</v>
      </c>
      <c r="S724" s="1440">
        <v>45065</v>
      </c>
      <c r="T724" s="1257"/>
      <c r="U724" s="1398">
        <v>45065</v>
      </c>
      <c r="V724" s="1405"/>
      <c r="W724" s="1259"/>
      <c r="X724" s="1260"/>
      <c r="Y724" s="1259" t="s">
        <v>4295</v>
      </c>
      <c r="Z724" s="1402"/>
      <c r="AA724" s="1262"/>
      <c r="AB724" s="1262"/>
      <c r="AC724" s="1405"/>
      <c r="AD724" s="1259"/>
      <c r="AE724" s="1260"/>
      <c r="AF724" s="1404" t="s">
        <v>4295</v>
      </c>
      <c r="AG724" s="1405"/>
      <c r="AH724" s="1259"/>
      <c r="AI724" s="1259"/>
      <c r="AJ724" s="1405"/>
      <c r="AK724" s="1262"/>
      <c r="AL724" s="1260"/>
      <c r="AM724" s="1259" t="s">
        <v>4295</v>
      </c>
      <c r="AN724" s="1262"/>
      <c r="AO724" s="1262"/>
      <c r="AP724" s="1262"/>
      <c r="AQ724" s="1262"/>
      <c r="AR724" s="1265"/>
      <c r="AS724" s="1260"/>
      <c r="AT724" s="1404" t="s">
        <v>4295</v>
      </c>
      <c r="AU724" s="1405"/>
      <c r="AV724" s="1262"/>
      <c r="AW724" s="1262"/>
      <c r="AX724" s="1259"/>
      <c r="AY724" s="1265"/>
      <c r="AZ724" s="1260"/>
      <c r="BA724" s="1259" t="s">
        <v>4295</v>
      </c>
      <c r="BB724" s="1259"/>
      <c r="BC724" s="1259"/>
      <c r="BD724" s="1259"/>
      <c r="BE724" s="1265"/>
      <c r="BF724" s="1265"/>
      <c r="BG724" s="1269"/>
      <c r="BH724" s="1259" t="s">
        <v>4295</v>
      </c>
      <c r="BI724" s="1271"/>
      <c r="BJ724" s="1271"/>
      <c r="BK724" s="1265"/>
      <c r="BL724" s="1406" t="s">
        <v>4295</v>
      </c>
      <c r="BM724" s="1262"/>
      <c r="BN724" s="1262"/>
      <c r="BO724" s="1259"/>
      <c r="BP724" s="1262"/>
      <c r="BQ724" s="1271"/>
      <c r="BR724" s="1271"/>
      <c r="BS724" s="1407" t="s">
        <v>4296</v>
      </c>
      <c r="BT724" s="1259"/>
      <c r="BU724" s="1272"/>
    </row>
    <row r="725" spans="1:73" s="1274" customFormat="1" ht="46.9" customHeight="1">
      <c r="A725" s="1388" t="s">
        <v>131</v>
      </c>
      <c r="B725" s="1411">
        <v>44701</v>
      </c>
      <c r="C725" s="1412" t="s">
        <v>1517</v>
      </c>
      <c r="D725" s="1437" t="s">
        <v>4352</v>
      </c>
      <c r="E725" s="1438" t="s">
        <v>4543</v>
      </c>
      <c r="F725" s="1388" t="s">
        <v>102</v>
      </c>
      <c r="G725" s="1413" t="s">
        <v>1435</v>
      </c>
      <c r="H725" s="1429" t="s">
        <v>4544</v>
      </c>
      <c r="I725" s="1413">
        <v>1</v>
      </c>
      <c r="J725" s="1429" t="s">
        <v>4545</v>
      </c>
      <c r="K725" s="1388" t="s">
        <v>110</v>
      </c>
      <c r="L725" s="1413" t="s">
        <v>4546</v>
      </c>
      <c r="M725" s="1413" t="s">
        <v>4547</v>
      </c>
      <c r="N725" s="1439">
        <v>100</v>
      </c>
      <c r="O725" s="1413" t="s">
        <v>4547</v>
      </c>
      <c r="P725" s="1413" t="s">
        <v>1435</v>
      </c>
      <c r="Q725" s="1413" t="s">
        <v>1435</v>
      </c>
      <c r="R725" s="1440">
        <v>44704</v>
      </c>
      <c r="S725" s="1440">
        <v>45068</v>
      </c>
      <c r="T725" s="1257"/>
      <c r="U725" s="1398">
        <v>45068</v>
      </c>
      <c r="V725" s="1405"/>
      <c r="W725" s="1259"/>
      <c r="X725" s="1260"/>
      <c r="Y725" s="1259" t="s">
        <v>4295</v>
      </c>
      <c r="Z725" s="1402"/>
      <c r="AA725" s="1262"/>
      <c r="AB725" s="1262"/>
      <c r="AC725" s="1405"/>
      <c r="AD725" s="1259"/>
      <c r="AE725" s="1260"/>
      <c r="AF725" s="1404" t="s">
        <v>4295</v>
      </c>
      <c r="AG725" s="1405"/>
      <c r="AH725" s="1259"/>
      <c r="AI725" s="1259"/>
      <c r="AJ725" s="1405"/>
      <c r="AK725" s="1262"/>
      <c r="AL725" s="1260"/>
      <c r="AM725" s="1259" t="s">
        <v>4295</v>
      </c>
      <c r="AN725" s="1262"/>
      <c r="AO725" s="1262"/>
      <c r="AP725" s="1262"/>
      <c r="AQ725" s="1262"/>
      <c r="AR725" s="1265"/>
      <c r="AS725" s="1260"/>
      <c r="AT725" s="1404" t="s">
        <v>4295</v>
      </c>
      <c r="AU725" s="1405"/>
      <c r="AV725" s="1262"/>
      <c r="AW725" s="1262"/>
      <c r="AX725" s="1259"/>
      <c r="AY725" s="1265"/>
      <c r="AZ725" s="1260"/>
      <c r="BA725" s="1259" t="s">
        <v>4295</v>
      </c>
      <c r="BB725" s="1259"/>
      <c r="BC725" s="1259"/>
      <c r="BD725" s="1259"/>
      <c r="BE725" s="1265"/>
      <c r="BF725" s="1265"/>
      <c r="BG725" s="1269"/>
      <c r="BH725" s="1259" t="s">
        <v>4295</v>
      </c>
      <c r="BI725" s="1271"/>
      <c r="BJ725" s="1271"/>
      <c r="BK725" s="1265"/>
      <c r="BL725" s="1406" t="s">
        <v>4295</v>
      </c>
      <c r="BM725" s="1262"/>
      <c r="BN725" s="1262"/>
      <c r="BO725" s="1259"/>
      <c r="BP725" s="1262"/>
      <c r="BQ725" s="1271"/>
      <c r="BR725" s="1271"/>
      <c r="BS725" s="1407" t="s">
        <v>4296</v>
      </c>
      <c r="BT725" s="1259"/>
      <c r="BU725" s="1272"/>
    </row>
    <row r="726" spans="1:73" s="1274" customFormat="1" ht="46.9" customHeight="1">
      <c r="A726" s="1388" t="s">
        <v>131</v>
      </c>
      <c r="B726" s="1411">
        <v>44701</v>
      </c>
      <c r="C726" s="1412" t="s">
        <v>1531</v>
      </c>
      <c r="D726" s="1437" t="s">
        <v>4352</v>
      </c>
      <c r="E726" s="1438" t="s">
        <v>4548</v>
      </c>
      <c r="F726" s="1388" t="s">
        <v>102</v>
      </c>
      <c r="G726" s="1413" t="s">
        <v>4549</v>
      </c>
      <c r="H726" s="1429" t="s">
        <v>4550</v>
      </c>
      <c r="I726" s="1414">
        <v>1</v>
      </c>
      <c r="J726" s="1391" t="s">
        <v>4551</v>
      </c>
      <c r="K726" s="1388" t="s">
        <v>110</v>
      </c>
      <c r="L726" s="1414" t="s">
        <v>3846</v>
      </c>
      <c r="M726" s="1413" t="s">
        <v>4552</v>
      </c>
      <c r="N726" s="1442">
        <v>6</v>
      </c>
      <c r="O726" s="1413" t="s">
        <v>4552</v>
      </c>
      <c r="P726" s="1413" t="s">
        <v>4549</v>
      </c>
      <c r="Q726" s="1413" t="s">
        <v>4549</v>
      </c>
      <c r="R726" s="1440">
        <v>44704</v>
      </c>
      <c r="S726" s="1440">
        <v>45068</v>
      </c>
      <c r="T726" s="1257"/>
      <c r="U726" s="1398">
        <v>45068</v>
      </c>
      <c r="V726" s="1405"/>
      <c r="W726" s="1259"/>
      <c r="X726" s="1260"/>
      <c r="Y726" s="1259" t="s">
        <v>4295</v>
      </c>
      <c r="Z726" s="1402"/>
      <c r="AA726" s="1262"/>
      <c r="AB726" s="1262"/>
      <c r="AC726" s="1405"/>
      <c r="AD726" s="1259"/>
      <c r="AE726" s="1260"/>
      <c r="AF726" s="1404" t="s">
        <v>4295</v>
      </c>
      <c r="AG726" s="1405"/>
      <c r="AH726" s="1259"/>
      <c r="AI726" s="1259"/>
      <c r="AJ726" s="1405"/>
      <c r="AK726" s="1262"/>
      <c r="AL726" s="1260"/>
      <c r="AM726" s="1259" t="s">
        <v>4295</v>
      </c>
      <c r="AN726" s="1262"/>
      <c r="AO726" s="1262"/>
      <c r="AP726" s="1262"/>
      <c r="AQ726" s="1262"/>
      <c r="AR726" s="1265"/>
      <c r="AS726" s="1260"/>
      <c r="AT726" s="1404" t="s">
        <v>4295</v>
      </c>
      <c r="AU726" s="1405"/>
      <c r="AV726" s="1262"/>
      <c r="AW726" s="1262"/>
      <c r="AX726" s="1259"/>
      <c r="AY726" s="1265"/>
      <c r="AZ726" s="1260"/>
      <c r="BA726" s="1259" t="s">
        <v>4295</v>
      </c>
      <c r="BB726" s="1259"/>
      <c r="BC726" s="1259"/>
      <c r="BD726" s="1259"/>
      <c r="BE726" s="1265"/>
      <c r="BF726" s="1265"/>
      <c r="BG726" s="1269"/>
      <c r="BH726" s="1259" t="s">
        <v>4295</v>
      </c>
      <c r="BI726" s="1271"/>
      <c r="BJ726" s="1271"/>
      <c r="BK726" s="1265"/>
      <c r="BL726" s="1406" t="s">
        <v>4295</v>
      </c>
      <c r="BM726" s="1262"/>
      <c r="BN726" s="1262"/>
      <c r="BO726" s="1259"/>
      <c r="BP726" s="1262"/>
      <c r="BQ726" s="1271"/>
      <c r="BR726" s="1271"/>
      <c r="BS726" s="1407" t="s">
        <v>4296</v>
      </c>
      <c r="BT726" s="1259"/>
      <c r="BU726" s="1272"/>
    </row>
    <row r="727" spans="1:73" s="1274" customFormat="1" ht="46.9" customHeight="1">
      <c r="A727" s="1388" t="s">
        <v>131</v>
      </c>
      <c r="B727" s="1411">
        <v>44701</v>
      </c>
      <c r="C727" s="1412" t="s">
        <v>4553</v>
      </c>
      <c r="D727" s="1437" t="s">
        <v>4352</v>
      </c>
      <c r="E727" s="1438" t="s">
        <v>4554</v>
      </c>
      <c r="F727" s="1388" t="s">
        <v>102</v>
      </c>
      <c r="G727" s="1413" t="s">
        <v>1435</v>
      </c>
      <c r="H727" s="1429" t="s">
        <v>4555</v>
      </c>
      <c r="I727" s="1413">
        <v>1</v>
      </c>
      <c r="J727" s="1429" t="s">
        <v>4556</v>
      </c>
      <c r="K727" s="1388" t="s">
        <v>110</v>
      </c>
      <c r="L727" s="1413" t="s">
        <v>4557</v>
      </c>
      <c r="M727" s="1413" t="s">
        <v>4558</v>
      </c>
      <c r="N727" s="1439">
        <v>100</v>
      </c>
      <c r="O727" s="1413" t="s">
        <v>4558</v>
      </c>
      <c r="P727" s="1413" t="s">
        <v>1435</v>
      </c>
      <c r="Q727" s="1413" t="s">
        <v>1435</v>
      </c>
      <c r="R727" s="1440">
        <v>44704</v>
      </c>
      <c r="S727" s="1440">
        <v>45068</v>
      </c>
      <c r="T727" s="1257"/>
      <c r="U727" s="1398">
        <v>45068</v>
      </c>
      <c r="V727" s="1405"/>
      <c r="W727" s="1259"/>
      <c r="X727" s="1260"/>
      <c r="Y727" s="1259" t="s">
        <v>4295</v>
      </c>
      <c r="Z727" s="1402"/>
      <c r="AA727" s="1262"/>
      <c r="AB727" s="1262"/>
      <c r="AC727" s="1405"/>
      <c r="AD727" s="1259"/>
      <c r="AE727" s="1260"/>
      <c r="AF727" s="1404" t="s">
        <v>4295</v>
      </c>
      <c r="AG727" s="1405"/>
      <c r="AH727" s="1259"/>
      <c r="AI727" s="1259"/>
      <c r="AJ727" s="1405"/>
      <c r="AK727" s="1262"/>
      <c r="AL727" s="1260"/>
      <c r="AM727" s="1259" t="s">
        <v>4295</v>
      </c>
      <c r="AN727" s="1262"/>
      <c r="AO727" s="1262"/>
      <c r="AP727" s="1262"/>
      <c r="AQ727" s="1262"/>
      <c r="AR727" s="1265"/>
      <c r="AS727" s="1260"/>
      <c r="AT727" s="1404" t="s">
        <v>4295</v>
      </c>
      <c r="AU727" s="1405"/>
      <c r="AV727" s="1262"/>
      <c r="AW727" s="1262"/>
      <c r="AX727" s="1259"/>
      <c r="AY727" s="1265"/>
      <c r="AZ727" s="1260"/>
      <c r="BA727" s="1259" t="s">
        <v>4295</v>
      </c>
      <c r="BB727" s="1259"/>
      <c r="BC727" s="1259"/>
      <c r="BD727" s="1259"/>
      <c r="BE727" s="1265"/>
      <c r="BF727" s="1265"/>
      <c r="BG727" s="1269"/>
      <c r="BH727" s="1259" t="s">
        <v>4295</v>
      </c>
      <c r="BI727" s="1271"/>
      <c r="BJ727" s="1271"/>
      <c r="BK727" s="1265"/>
      <c r="BL727" s="1406" t="s">
        <v>4295</v>
      </c>
      <c r="BM727" s="1262"/>
      <c r="BN727" s="1262"/>
      <c r="BO727" s="1259"/>
      <c r="BP727" s="1262"/>
      <c r="BQ727" s="1271"/>
      <c r="BR727" s="1271"/>
      <c r="BS727" s="1407" t="s">
        <v>4296</v>
      </c>
      <c r="BT727" s="1259"/>
      <c r="BU727" s="1272"/>
    </row>
    <row r="728" spans="1:73" s="1274" customFormat="1" ht="46.9" customHeight="1">
      <c r="A728" s="1388" t="s">
        <v>131</v>
      </c>
      <c r="B728" s="1411">
        <v>44701</v>
      </c>
      <c r="C728" s="1412" t="s">
        <v>4553</v>
      </c>
      <c r="D728" s="1437" t="s">
        <v>4352</v>
      </c>
      <c r="E728" s="1438" t="s">
        <v>4554</v>
      </c>
      <c r="F728" s="1388" t="s">
        <v>102</v>
      </c>
      <c r="G728" s="1413" t="s">
        <v>1435</v>
      </c>
      <c r="H728" s="1429" t="s">
        <v>4544</v>
      </c>
      <c r="I728" s="1413">
        <v>2</v>
      </c>
      <c r="J728" s="1429" t="s">
        <v>4545</v>
      </c>
      <c r="K728" s="1388" t="s">
        <v>110</v>
      </c>
      <c r="L728" s="1413" t="s">
        <v>4546</v>
      </c>
      <c r="M728" s="1413" t="s">
        <v>4547</v>
      </c>
      <c r="N728" s="1439">
        <v>100</v>
      </c>
      <c r="O728" s="1413" t="s">
        <v>4547</v>
      </c>
      <c r="P728" s="1413" t="s">
        <v>1435</v>
      </c>
      <c r="Q728" s="1413" t="s">
        <v>1435</v>
      </c>
      <c r="R728" s="1440">
        <v>44704</v>
      </c>
      <c r="S728" s="1440">
        <v>45068</v>
      </c>
      <c r="T728" s="1257"/>
      <c r="U728" s="1398">
        <v>45068</v>
      </c>
      <c r="V728" s="1405"/>
      <c r="W728" s="1259"/>
      <c r="X728" s="1260"/>
      <c r="Y728" s="1259" t="s">
        <v>4295</v>
      </c>
      <c r="Z728" s="1402"/>
      <c r="AA728" s="1262"/>
      <c r="AB728" s="1262"/>
      <c r="AC728" s="1405"/>
      <c r="AD728" s="1259"/>
      <c r="AE728" s="1260"/>
      <c r="AF728" s="1404" t="s">
        <v>4295</v>
      </c>
      <c r="AG728" s="1405"/>
      <c r="AH728" s="1259"/>
      <c r="AI728" s="1259"/>
      <c r="AJ728" s="1405"/>
      <c r="AK728" s="1262"/>
      <c r="AL728" s="1260"/>
      <c r="AM728" s="1259" t="s">
        <v>4295</v>
      </c>
      <c r="AN728" s="1262"/>
      <c r="AO728" s="1262"/>
      <c r="AP728" s="1262"/>
      <c r="AQ728" s="1262"/>
      <c r="AR728" s="1265"/>
      <c r="AS728" s="1260"/>
      <c r="AT728" s="1404" t="s">
        <v>4295</v>
      </c>
      <c r="AU728" s="1405"/>
      <c r="AV728" s="1262"/>
      <c r="AW728" s="1262"/>
      <c r="AX728" s="1259"/>
      <c r="AY728" s="1265"/>
      <c r="AZ728" s="1260"/>
      <c r="BA728" s="1259" t="s">
        <v>4295</v>
      </c>
      <c r="BB728" s="1259"/>
      <c r="BC728" s="1259"/>
      <c r="BD728" s="1259"/>
      <c r="BE728" s="1265"/>
      <c r="BF728" s="1265"/>
      <c r="BG728" s="1269"/>
      <c r="BH728" s="1259" t="s">
        <v>4295</v>
      </c>
      <c r="BI728" s="1271"/>
      <c r="BJ728" s="1271"/>
      <c r="BK728" s="1265"/>
      <c r="BL728" s="1406" t="s">
        <v>4295</v>
      </c>
      <c r="BM728" s="1262"/>
      <c r="BN728" s="1262"/>
      <c r="BO728" s="1259"/>
      <c r="BP728" s="1262"/>
      <c r="BQ728" s="1271"/>
      <c r="BR728" s="1271"/>
      <c r="BS728" s="1407" t="s">
        <v>4296</v>
      </c>
      <c r="BT728" s="1259"/>
      <c r="BU728" s="1272"/>
    </row>
    <row r="729" spans="1:73" s="1274" customFormat="1" ht="46.9" customHeight="1">
      <c r="A729" s="1388" t="s">
        <v>131</v>
      </c>
      <c r="B729" s="1411">
        <v>44701</v>
      </c>
      <c r="C729" s="1412" t="s">
        <v>4559</v>
      </c>
      <c r="D729" s="1437" t="s">
        <v>4352</v>
      </c>
      <c r="E729" s="1438" t="s">
        <v>4560</v>
      </c>
      <c r="F729" s="1388" t="s">
        <v>101</v>
      </c>
      <c r="G729" s="1413" t="s">
        <v>1435</v>
      </c>
      <c r="H729" s="1429" t="s">
        <v>4561</v>
      </c>
      <c r="I729" s="1413">
        <v>1</v>
      </c>
      <c r="J729" s="1429" t="s">
        <v>4562</v>
      </c>
      <c r="K729" s="1388" t="s">
        <v>110</v>
      </c>
      <c r="L729" s="1413" t="s">
        <v>4563</v>
      </c>
      <c r="M729" s="1413" t="s">
        <v>4564</v>
      </c>
      <c r="N729" s="1439">
        <v>100</v>
      </c>
      <c r="O729" s="1413" t="s">
        <v>4564</v>
      </c>
      <c r="P729" s="1413" t="s">
        <v>1435</v>
      </c>
      <c r="Q729" s="1413" t="s">
        <v>1435</v>
      </c>
      <c r="R729" s="1440">
        <v>44704</v>
      </c>
      <c r="S729" s="1440">
        <v>45068</v>
      </c>
      <c r="T729" s="1257"/>
      <c r="U729" s="1398">
        <v>45068</v>
      </c>
      <c r="V729" s="1405"/>
      <c r="W729" s="1259"/>
      <c r="X729" s="1260"/>
      <c r="Y729" s="1259" t="s">
        <v>4295</v>
      </c>
      <c r="Z729" s="1402"/>
      <c r="AA729" s="1262"/>
      <c r="AB729" s="1262"/>
      <c r="AC729" s="1405"/>
      <c r="AD729" s="1259"/>
      <c r="AE729" s="1260"/>
      <c r="AF729" s="1404" t="s">
        <v>4295</v>
      </c>
      <c r="AG729" s="1405"/>
      <c r="AH729" s="1259"/>
      <c r="AI729" s="1259"/>
      <c r="AJ729" s="1405"/>
      <c r="AK729" s="1262"/>
      <c r="AL729" s="1260"/>
      <c r="AM729" s="1259" t="s">
        <v>4295</v>
      </c>
      <c r="AN729" s="1262"/>
      <c r="AO729" s="1262"/>
      <c r="AP729" s="1262"/>
      <c r="AQ729" s="1262"/>
      <c r="AR729" s="1265"/>
      <c r="AS729" s="1260"/>
      <c r="AT729" s="1404" t="s">
        <v>4295</v>
      </c>
      <c r="AU729" s="1405"/>
      <c r="AV729" s="1262"/>
      <c r="AW729" s="1262"/>
      <c r="AX729" s="1259"/>
      <c r="AY729" s="1265"/>
      <c r="AZ729" s="1260"/>
      <c r="BA729" s="1259" t="s">
        <v>4295</v>
      </c>
      <c r="BB729" s="1259"/>
      <c r="BC729" s="1259"/>
      <c r="BD729" s="1259"/>
      <c r="BE729" s="1265"/>
      <c r="BF729" s="1265"/>
      <c r="BG729" s="1269"/>
      <c r="BH729" s="1259" t="s">
        <v>4295</v>
      </c>
      <c r="BI729" s="1271"/>
      <c r="BJ729" s="1271"/>
      <c r="BK729" s="1265"/>
      <c r="BL729" s="1406" t="s">
        <v>4295</v>
      </c>
      <c r="BM729" s="1262"/>
      <c r="BN729" s="1262"/>
      <c r="BO729" s="1259"/>
      <c r="BP729" s="1262"/>
      <c r="BQ729" s="1271"/>
      <c r="BR729" s="1271"/>
      <c r="BS729" s="1407" t="s">
        <v>4296</v>
      </c>
      <c r="BT729" s="1259"/>
      <c r="BU729" s="1272"/>
    </row>
    <row r="730" spans="1:73" s="1274" customFormat="1" ht="46.9" customHeight="1">
      <c r="A730" s="1388" t="s">
        <v>131</v>
      </c>
      <c r="B730" s="1411">
        <v>44701</v>
      </c>
      <c r="C730" s="1412" t="s">
        <v>4565</v>
      </c>
      <c r="D730" s="1437" t="s">
        <v>4352</v>
      </c>
      <c r="E730" s="1438" t="s">
        <v>4566</v>
      </c>
      <c r="F730" s="1388" t="s">
        <v>102</v>
      </c>
      <c r="G730" s="1413" t="s">
        <v>1435</v>
      </c>
      <c r="H730" s="1429" t="s">
        <v>4544</v>
      </c>
      <c r="I730" s="1413">
        <v>1</v>
      </c>
      <c r="J730" s="1429" t="s">
        <v>4545</v>
      </c>
      <c r="K730" s="1388" t="s">
        <v>110</v>
      </c>
      <c r="L730" s="1413" t="s">
        <v>4546</v>
      </c>
      <c r="M730" s="1413" t="s">
        <v>4547</v>
      </c>
      <c r="N730" s="1439">
        <v>100</v>
      </c>
      <c r="O730" s="1413" t="s">
        <v>4547</v>
      </c>
      <c r="P730" s="1413" t="s">
        <v>1435</v>
      </c>
      <c r="Q730" s="1413" t="s">
        <v>1435</v>
      </c>
      <c r="R730" s="1440">
        <v>44704</v>
      </c>
      <c r="S730" s="1440">
        <v>45068</v>
      </c>
      <c r="T730" s="1257"/>
      <c r="U730" s="1398">
        <v>45068</v>
      </c>
      <c r="V730" s="1405"/>
      <c r="W730" s="1259"/>
      <c r="X730" s="1260"/>
      <c r="Y730" s="1259" t="s">
        <v>4295</v>
      </c>
      <c r="Z730" s="1402"/>
      <c r="AA730" s="1262"/>
      <c r="AB730" s="1262"/>
      <c r="AC730" s="1405"/>
      <c r="AD730" s="1259"/>
      <c r="AE730" s="1260"/>
      <c r="AF730" s="1404" t="s">
        <v>4295</v>
      </c>
      <c r="AG730" s="1405"/>
      <c r="AH730" s="1259"/>
      <c r="AI730" s="1259"/>
      <c r="AJ730" s="1405"/>
      <c r="AK730" s="1262"/>
      <c r="AL730" s="1260"/>
      <c r="AM730" s="1259" t="s">
        <v>4295</v>
      </c>
      <c r="AN730" s="1262"/>
      <c r="AO730" s="1262"/>
      <c r="AP730" s="1262"/>
      <c r="AQ730" s="1262"/>
      <c r="AR730" s="1265"/>
      <c r="AS730" s="1260"/>
      <c r="AT730" s="1404" t="s">
        <v>4295</v>
      </c>
      <c r="AU730" s="1405"/>
      <c r="AV730" s="1262"/>
      <c r="AW730" s="1262"/>
      <c r="AX730" s="1259"/>
      <c r="AY730" s="1265"/>
      <c r="AZ730" s="1260"/>
      <c r="BA730" s="1259" t="s">
        <v>4295</v>
      </c>
      <c r="BB730" s="1259"/>
      <c r="BC730" s="1259"/>
      <c r="BD730" s="1259"/>
      <c r="BE730" s="1265"/>
      <c r="BF730" s="1265"/>
      <c r="BG730" s="1269"/>
      <c r="BH730" s="1259" t="s">
        <v>4295</v>
      </c>
      <c r="BI730" s="1271"/>
      <c r="BJ730" s="1271"/>
      <c r="BK730" s="1265"/>
      <c r="BL730" s="1406" t="s">
        <v>4295</v>
      </c>
      <c r="BM730" s="1262"/>
      <c r="BN730" s="1262"/>
      <c r="BO730" s="1259"/>
      <c r="BP730" s="1262"/>
      <c r="BQ730" s="1271"/>
      <c r="BR730" s="1271"/>
      <c r="BS730" s="1407" t="s">
        <v>4296</v>
      </c>
      <c r="BT730" s="1259"/>
      <c r="BU730" s="1272"/>
    </row>
    <row r="731" spans="1:73" s="1274" customFormat="1" ht="46.9" customHeight="1">
      <c r="A731" s="1388" t="s">
        <v>131</v>
      </c>
      <c r="B731" s="1411">
        <v>44701</v>
      </c>
      <c r="C731" s="1412" t="s">
        <v>4567</v>
      </c>
      <c r="D731" s="1437" t="s">
        <v>4352</v>
      </c>
      <c r="E731" s="1438" t="s">
        <v>4568</v>
      </c>
      <c r="F731" s="1388" t="s">
        <v>98</v>
      </c>
      <c r="G731" s="1413" t="s">
        <v>536</v>
      </c>
      <c r="H731" s="1429" t="s">
        <v>4569</v>
      </c>
      <c r="I731" s="1414">
        <v>1</v>
      </c>
      <c r="J731" s="1429" t="s">
        <v>4570</v>
      </c>
      <c r="K731" s="1388" t="s">
        <v>110</v>
      </c>
      <c r="L731" s="1413" t="s">
        <v>4571</v>
      </c>
      <c r="M731" s="1413" t="s">
        <v>4572</v>
      </c>
      <c r="N731" s="1439">
        <v>1</v>
      </c>
      <c r="O731" s="1413" t="s">
        <v>4572</v>
      </c>
      <c r="P731" s="1413" t="s">
        <v>536</v>
      </c>
      <c r="Q731" s="1413" t="s">
        <v>536</v>
      </c>
      <c r="R731" s="1440">
        <v>44727</v>
      </c>
      <c r="S731" s="1440">
        <v>45065</v>
      </c>
      <c r="T731" s="1257"/>
      <c r="U731" s="1398">
        <v>45065</v>
      </c>
      <c r="V731" s="1405"/>
      <c r="W731" s="1259"/>
      <c r="X731" s="1260"/>
      <c r="Y731" s="1259" t="s">
        <v>4295</v>
      </c>
      <c r="Z731" s="1402"/>
      <c r="AA731" s="1262"/>
      <c r="AB731" s="1262"/>
      <c r="AC731" s="1405"/>
      <c r="AD731" s="1259"/>
      <c r="AE731" s="1260"/>
      <c r="AF731" s="1404" t="s">
        <v>4295</v>
      </c>
      <c r="AG731" s="1405"/>
      <c r="AH731" s="1259"/>
      <c r="AI731" s="1259"/>
      <c r="AJ731" s="1405"/>
      <c r="AK731" s="1262"/>
      <c r="AL731" s="1260"/>
      <c r="AM731" s="1259" t="s">
        <v>4295</v>
      </c>
      <c r="AN731" s="1262"/>
      <c r="AO731" s="1262"/>
      <c r="AP731" s="1262"/>
      <c r="AQ731" s="1262"/>
      <c r="AR731" s="1265"/>
      <c r="AS731" s="1260"/>
      <c r="AT731" s="1404" t="s">
        <v>4295</v>
      </c>
      <c r="AU731" s="1405"/>
      <c r="AV731" s="1262"/>
      <c r="AW731" s="1262"/>
      <c r="AX731" s="1259"/>
      <c r="AY731" s="1265"/>
      <c r="AZ731" s="1260"/>
      <c r="BA731" s="1259" t="s">
        <v>4295</v>
      </c>
      <c r="BB731" s="1259"/>
      <c r="BC731" s="1259"/>
      <c r="BD731" s="1259"/>
      <c r="BE731" s="1265"/>
      <c r="BF731" s="1265"/>
      <c r="BG731" s="1269"/>
      <c r="BH731" s="1259" t="s">
        <v>4295</v>
      </c>
      <c r="BI731" s="1271"/>
      <c r="BJ731" s="1271"/>
      <c r="BK731" s="1265"/>
      <c r="BL731" s="1406" t="s">
        <v>4295</v>
      </c>
      <c r="BM731" s="1262"/>
      <c r="BN731" s="1262"/>
      <c r="BO731" s="1259"/>
      <c r="BP731" s="1262"/>
      <c r="BQ731" s="1271"/>
      <c r="BR731" s="1271"/>
      <c r="BS731" s="1407" t="s">
        <v>4296</v>
      </c>
      <c r="BT731" s="1259"/>
      <c r="BU731" s="1272"/>
    </row>
    <row r="732" spans="1:73" s="1274" customFormat="1" ht="46.9" customHeight="1">
      <c r="A732" s="1388" t="s">
        <v>131</v>
      </c>
      <c r="B732" s="1411">
        <v>44701</v>
      </c>
      <c r="C732" s="1412" t="s">
        <v>4573</v>
      </c>
      <c r="D732" s="1437" t="s">
        <v>4352</v>
      </c>
      <c r="E732" s="1438" t="s">
        <v>4574</v>
      </c>
      <c r="F732" s="1388" t="s">
        <v>102</v>
      </c>
      <c r="G732" s="1413" t="s">
        <v>838</v>
      </c>
      <c r="H732" s="1429" t="s">
        <v>4575</v>
      </c>
      <c r="I732" s="1414">
        <v>1</v>
      </c>
      <c r="J732" s="1429" t="s">
        <v>4576</v>
      </c>
      <c r="K732" s="1388" t="s">
        <v>110</v>
      </c>
      <c r="L732" s="1413" t="s">
        <v>4577</v>
      </c>
      <c r="M732" s="1413" t="s">
        <v>4578</v>
      </c>
      <c r="N732" s="1439">
        <v>1</v>
      </c>
      <c r="O732" s="1413" t="s">
        <v>4578</v>
      </c>
      <c r="P732" s="1413" t="s">
        <v>838</v>
      </c>
      <c r="Q732" s="1413" t="s">
        <v>838</v>
      </c>
      <c r="R732" s="1440">
        <v>44704</v>
      </c>
      <c r="S732" s="1440">
        <v>45068</v>
      </c>
      <c r="T732" s="1257"/>
      <c r="U732" s="1398">
        <v>45068</v>
      </c>
      <c r="V732" s="1405"/>
      <c r="W732" s="1259"/>
      <c r="X732" s="1260"/>
      <c r="Y732" s="1259" t="s">
        <v>4295</v>
      </c>
      <c r="Z732" s="1402"/>
      <c r="AA732" s="1262"/>
      <c r="AB732" s="1262"/>
      <c r="AC732" s="1405"/>
      <c r="AD732" s="1259"/>
      <c r="AE732" s="1260"/>
      <c r="AF732" s="1404" t="s">
        <v>4295</v>
      </c>
      <c r="AG732" s="1405"/>
      <c r="AH732" s="1259"/>
      <c r="AI732" s="1259"/>
      <c r="AJ732" s="1405"/>
      <c r="AK732" s="1262"/>
      <c r="AL732" s="1260"/>
      <c r="AM732" s="1259" t="s">
        <v>4295</v>
      </c>
      <c r="AN732" s="1262"/>
      <c r="AO732" s="1262"/>
      <c r="AP732" s="1262"/>
      <c r="AQ732" s="1262"/>
      <c r="AR732" s="1265"/>
      <c r="AS732" s="1260"/>
      <c r="AT732" s="1404" t="s">
        <v>4295</v>
      </c>
      <c r="AU732" s="1405"/>
      <c r="AV732" s="1262"/>
      <c r="AW732" s="1262"/>
      <c r="AX732" s="1259"/>
      <c r="AY732" s="1265"/>
      <c r="AZ732" s="1260"/>
      <c r="BA732" s="1259" t="s">
        <v>4295</v>
      </c>
      <c r="BB732" s="1259"/>
      <c r="BC732" s="1259"/>
      <c r="BD732" s="1259"/>
      <c r="BE732" s="1265"/>
      <c r="BF732" s="1265"/>
      <c r="BG732" s="1269"/>
      <c r="BH732" s="1259" t="s">
        <v>4295</v>
      </c>
      <c r="BI732" s="1271"/>
      <c r="BJ732" s="1271"/>
      <c r="BK732" s="1265"/>
      <c r="BL732" s="1406" t="s">
        <v>4295</v>
      </c>
      <c r="BM732" s="1262"/>
      <c r="BN732" s="1262"/>
      <c r="BO732" s="1259"/>
      <c r="BP732" s="1262"/>
      <c r="BQ732" s="1271"/>
      <c r="BR732" s="1271"/>
      <c r="BS732" s="1407" t="s">
        <v>4296</v>
      </c>
      <c r="BT732" s="1259"/>
      <c r="BU732" s="1272"/>
    </row>
    <row r="733" spans="1:73" s="1274" customFormat="1" ht="46.9" customHeight="1">
      <c r="A733" s="1388" t="s">
        <v>131</v>
      </c>
      <c r="B733" s="1411">
        <v>44701</v>
      </c>
      <c r="C733" s="1412" t="s">
        <v>4579</v>
      </c>
      <c r="D733" s="1437" t="s">
        <v>4352</v>
      </c>
      <c r="E733" s="1438" t="s">
        <v>4580</v>
      </c>
      <c r="F733" s="1388" t="s">
        <v>102</v>
      </c>
      <c r="G733" s="1413" t="s">
        <v>838</v>
      </c>
      <c r="H733" s="1429" t="s">
        <v>4581</v>
      </c>
      <c r="I733" s="1414">
        <v>1</v>
      </c>
      <c r="J733" s="1429" t="s">
        <v>4582</v>
      </c>
      <c r="K733" s="1388" t="s">
        <v>110</v>
      </c>
      <c r="L733" s="1413" t="s">
        <v>442</v>
      </c>
      <c r="M733" s="1413" t="s">
        <v>4583</v>
      </c>
      <c r="N733" s="1442">
        <v>1</v>
      </c>
      <c r="O733" s="1413" t="s">
        <v>4583</v>
      </c>
      <c r="P733" s="1413" t="s">
        <v>838</v>
      </c>
      <c r="Q733" s="1413" t="s">
        <v>838</v>
      </c>
      <c r="R733" s="1440">
        <v>44827</v>
      </c>
      <c r="S733" s="1440">
        <v>44949</v>
      </c>
      <c r="T733" s="1257"/>
      <c r="U733" s="1398">
        <v>44949</v>
      </c>
      <c r="V733" s="1405"/>
      <c r="W733" s="1259"/>
      <c r="X733" s="1260"/>
      <c r="Y733" s="1259" t="s">
        <v>4295</v>
      </c>
      <c r="Z733" s="1402"/>
      <c r="AA733" s="1262"/>
      <c r="AB733" s="1262"/>
      <c r="AC733" s="1405"/>
      <c r="AD733" s="1259"/>
      <c r="AE733" s="1260"/>
      <c r="AF733" s="1404" t="s">
        <v>4295</v>
      </c>
      <c r="AG733" s="1405"/>
      <c r="AH733" s="1259"/>
      <c r="AI733" s="1259"/>
      <c r="AJ733" s="1405"/>
      <c r="AK733" s="1262"/>
      <c r="AL733" s="1260"/>
      <c r="AM733" s="1259" t="s">
        <v>4295</v>
      </c>
      <c r="AN733" s="1262"/>
      <c r="AO733" s="1262"/>
      <c r="AP733" s="1262"/>
      <c r="AQ733" s="1262"/>
      <c r="AR733" s="1265"/>
      <c r="AS733" s="1260"/>
      <c r="AT733" s="1404" t="s">
        <v>4295</v>
      </c>
      <c r="AU733" s="1405"/>
      <c r="AV733" s="1262"/>
      <c r="AW733" s="1262"/>
      <c r="AX733" s="1259"/>
      <c r="AY733" s="1265"/>
      <c r="AZ733" s="1260"/>
      <c r="BA733" s="1259" t="s">
        <v>4295</v>
      </c>
      <c r="BB733" s="1259"/>
      <c r="BC733" s="1259"/>
      <c r="BD733" s="1259"/>
      <c r="BE733" s="1265"/>
      <c r="BF733" s="1265"/>
      <c r="BG733" s="1269"/>
      <c r="BH733" s="1259" t="s">
        <v>4295</v>
      </c>
      <c r="BI733" s="1271"/>
      <c r="BJ733" s="1271"/>
      <c r="BK733" s="1265"/>
      <c r="BL733" s="1406" t="s">
        <v>4295</v>
      </c>
      <c r="BM733" s="1262"/>
      <c r="BN733" s="1262"/>
      <c r="BO733" s="1259"/>
      <c r="BP733" s="1262"/>
      <c r="BQ733" s="1271"/>
      <c r="BR733" s="1271"/>
      <c r="BS733" s="1407" t="s">
        <v>4296</v>
      </c>
      <c r="BT733" s="1259"/>
      <c r="BU733" s="1272"/>
    </row>
    <row r="734" spans="1:73" s="1274" customFormat="1" ht="46.9" customHeight="1">
      <c r="A734" s="1388" t="s">
        <v>131</v>
      </c>
      <c r="B734" s="1411">
        <v>44701</v>
      </c>
      <c r="C734" s="1412" t="s">
        <v>4584</v>
      </c>
      <c r="D734" s="1437" t="s">
        <v>4352</v>
      </c>
      <c r="E734" s="1438" t="s">
        <v>4585</v>
      </c>
      <c r="F734" s="1388" t="s">
        <v>101</v>
      </c>
      <c r="G734" s="1413" t="s">
        <v>1406</v>
      </c>
      <c r="H734" s="1429" t="s">
        <v>4586</v>
      </c>
      <c r="I734" s="1414">
        <v>1</v>
      </c>
      <c r="J734" s="1429" t="s">
        <v>4587</v>
      </c>
      <c r="K734" s="1388" t="s">
        <v>110</v>
      </c>
      <c r="L734" s="1413" t="s">
        <v>4588</v>
      </c>
      <c r="M734" s="1413" t="s">
        <v>4589</v>
      </c>
      <c r="N734" s="1442">
        <v>100</v>
      </c>
      <c r="O734" s="1413" t="s">
        <v>4589</v>
      </c>
      <c r="P734" s="1414" t="s">
        <v>1406</v>
      </c>
      <c r="Q734" s="1414" t="s">
        <v>1406</v>
      </c>
      <c r="R734" s="1440">
        <v>44704</v>
      </c>
      <c r="S734" s="1440">
        <v>45068</v>
      </c>
      <c r="T734" s="1257"/>
      <c r="U734" s="1398">
        <v>45068</v>
      </c>
      <c r="V734" s="1405"/>
      <c r="W734" s="1259"/>
      <c r="X734" s="1260"/>
      <c r="Y734" s="1259" t="s">
        <v>4295</v>
      </c>
      <c r="Z734" s="1402"/>
      <c r="AA734" s="1262"/>
      <c r="AB734" s="1262"/>
      <c r="AC734" s="1405"/>
      <c r="AD734" s="1259"/>
      <c r="AE734" s="1260"/>
      <c r="AF734" s="1404" t="s">
        <v>4295</v>
      </c>
      <c r="AG734" s="1405"/>
      <c r="AH734" s="1259"/>
      <c r="AI734" s="1259"/>
      <c r="AJ734" s="1405"/>
      <c r="AK734" s="1262"/>
      <c r="AL734" s="1260"/>
      <c r="AM734" s="1259" t="s">
        <v>4295</v>
      </c>
      <c r="AN734" s="1262"/>
      <c r="AO734" s="1262"/>
      <c r="AP734" s="1262"/>
      <c r="AQ734" s="1262"/>
      <c r="AR734" s="1265"/>
      <c r="AS734" s="1260"/>
      <c r="AT734" s="1404" t="s">
        <v>4295</v>
      </c>
      <c r="AU734" s="1405"/>
      <c r="AV734" s="1262"/>
      <c r="AW734" s="1262"/>
      <c r="AX734" s="1259"/>
      <c r="AY734" s="1265"/>
      <c r="AZ734" s="1260"/>
      <c r="BA734" s="1259" t="s">
        <v>4295</v>
      </c>
      <c r="BB734" s="1259"/>
      <c r="BC734" s="1259"/>
      <c r="BD734" s="1259"/>
      <c r="BE734" s="1265"/>
      <c r="BF734" s="1265"/>
      <c r="BG734" s="1269"/>
      <c r="BH734" s="1259" t="s">
        <v>4295</v>
      </c>
      <c r="BI734" s="1271"/>
      <c r="BJ734" s="1271"/>
      <c r="BK734" s="1265"/>
      <c r="BL734" s="1406" t="s">
        <v>4295</v>
      </c>
      <c r="BM734" s="1262"/>
      <c r="BN734" s="1262"/>
      <c r="BO734" s="1259"/>
      <c r="BP734" s="1262"/>
      <c r="BQ734" s="1271"/>
      <c r="BR734" s="1271"/>
      <c r="BS734" s="1407" t="s">
        <v>4296</v>
      </c>
      <c r="BT734" s="1259"/>
      <c r="BU734" s="1272"/>
    </row>
    <row r="735" spans="1:73" s="1274" customFormat="1" ht="46.9" customHeight="1">
      <c r="A735" s="1388" t="s">
        <v>131</v>
      </c>
      <c r="B735" s="1411">
        <v>44701</v>
      </c>
      <c r="C735" s="1412" t="s">
        <v>4590</v>
      </c>
      <c r="D735" s="1437" t="s">
        <v>4352</v>
      </c>
      <c r="E735" s="1438" t="s">
        <v>4591</v>
      </c>
      <c r="F735" s="1388" t="s">
        <v>101</v>
      </c>
      <c r="G735" s="1413" t="s">
        <v>1406</v>
      </c>
      <c r="H735" s="1429" t="s">
        <v>4528</v>
      </c>
      <c r="I735" s="1414">
        <v>1</v>
      </c>
      <c r="J735" s="1429" t="s">
        <v>4529</v>
      </c>
      <c r="K735" s="1388" t="s">
        <v>110</v>
      </c>
      <c r="L735" s="1413" t="s">
        <v>4530</v>
      </c>
      <c r="M735" s="1413" t="s">
        <v>4525</v>
      </c>
      <c r="N735" s="1442">
        <v>1</v>
      </c>
      <c r="O735" s="1413" t="s">
        <v>4525</v>
      </c>
      <c r="P735" s="1413" t="s">
        <v>1406</v>
      </c>
      <c r="Q735" s="1413" t="s">
        <v>1406</v>
      </c>
      <c r="R735" s="1440">
        <v>44704</v>
      </c>
      <c r="S735" s="1440">
        <v>45068</v>
      </c>
      <c r="T735" s="1257"/>
      <c r="U735" s="1398">
        <v>45068</v>
      </c>
      <c r="V735" s="1405"/>
      <c r="W735" s="1259"/>
      <c r="X735" s="1260"/>
      <c r="Y735" s="1259" t="s">
        <v>4295</v>
      </c>
      <c r="Z735" s="1402"/>
      <c r="AA735" s="1262"/>
      <c r="AB735" s="1262"/>
      <c r="AC735" s="1405"/>
      <c r="AD735" s="1259"/>
      <c r="AE735" s="1260"/>
      <c r="AF735" s="1404" t="s">
        <v>4295</v>
      </c>
      <c r="AG735" s="1405"/>
      <c r="AH735" s="1259"/>
      <c r="AI735" s="1259"/>
      <c r="AJ735" s="1405"/>
      <c r="AK735" s="1262"/>
      <c r="AL735" s="1260"/>
      <c r="AM735" s="1259" t="s">
        <v>4295</v>
      </c>
      <c r="AN735" s="1262"/>
      <c r="AO735" s="1262"/>
      <c r="AP735" s="1262"/>
      <c r="AQ735" s="1262"/>
      <c r="AR735" s="1265"/>
      <c r="AS735" s="1260"/>
      <c r="AT735" s="1404" t="s">
        <v>4295</v>
      </c>
      <c r="AU735" s="1405"/>
      <c r="AV735" s="1262"/>
      <c r="AW735" s="1262"/>
      <c r="AX735" s="1259"/>
      <c r="AY735" s="1265"/>
      <c r="AZ735" s="1260"/>
      <c r="BA735" s="1259" t="s">
        <v>4295</v>
      </c>
      <c r="BB735" s="1259"/>
      <c r="BC735" s="1259"/>
      <c r="BD735" s="1259"/>
      <c r="BE735" s="1265"/>
      <c r="BF735" s="1265"/>
      <c r="BG735" s="1269"/>
      <c r="BH735" s="1259" t="s">
        <v>4295</v>
      </c>
      <c r="BI735" s="1271"/>
      <c r="BJ735" s="1271"/>
      <c r="BK735" s="1265"/>
      <c r="BL735" s="1406" t="s">
        <v>4295</v>
      </c>
      <c r="BM735" s="1262"/>
      <c r="BN735" s="1262"/>
      <c r="BO735" s="1259"/>
      <c r="BP735" s="1262"/>
      <c r="BQ735" s="1271"/>
      <c r="BR735" s="1271"/>
      <c r="BS735" s="1407" t="s">
        <v>4296</v>
      </c>
      <c r="BT735" s="1259"/>
      <c r="BU735" s="1272"/>
    </row>
    <row r="736" spans="1:73" s="1274" customFormat="1" ht="46.9" customHeight="1">
      <c r="A736" s="1388" t="s">
        <v>131</v>
      </c>
      <c r="B736" s="1411">
        <v>44701</v>
      </c>
      <c r="C736" s="1412" t="s">
        <v>4592</v>
      </c>
      <c r="D736" s="1437" t="s">
        <v>4352</v>
      </c>
      <c r="E736" s="1438" t="s">
        <v>4593</v>
      </c>
      <c r="F736" s="1388" t="s">
        <v>98</v>
      </c>
      <c r="G736" s="1413" t="s">
        <v>219</v>
      </c>
      <c r="H736" s="1429" t="s">
        <v>4461</v>
      </c>
      <c r="I736" s="1414">
        <v>1</v>
      </c>
      <c r="J736" s="1429" t="s">
        <v>4462</v>
      </c>
      <c r="K736" s="1388" t="s">
        <v>110</v>
      </c>
      <c r="L736" s="1413" t="s">
        <v>4463</v>
      </c>
      <c r="M736" s="1413" t="s">
        <v>4464</v>
      </c>
      <c r="N736" s="1442">
        <v>4</v>
      </c>
      <c r="O736" s="1413" t="s">
        <v>4464</v>
      </c>
      <c r="P736" s="1414" t="s">
        <v>219</v>
      </c>
      <c r="Q736" s="1414" t="s">
        <v>219</v>
      </c>
      <c r="R736" s="1440">
        <v>44713</v>
      </c>
      <c r="S736" s="1440">
        <v>45068</v>
      </c>
      <c r="T736" s="1257"/>
      <c r="U736" s="1398">
        <v>45068</v>
      </c>
      <c r="V736" s="1405"/>
      <c r="W736" s="1259"/>
      <c r="X736" s="1260"/>
      <c r="Y736" s="1259" t="s">
        <v>4295</v>
      </c>
      <c r="Z736" s="1402"/>
      <c r="AA736" s="1262"/>
      <c r="AB736" s="1262"/>
      <c r="AC736" s="1405"/>
      <c r="AD736" s="1259"/>
      <c r="AE736" s="1260"/>
      <c r="AF736" s="1404" t="s">
        <v>4295</v>
      </c>
      <c r="AG736" s="1405"/>
      <c r="AH736" s="1259"/>
      <c r="AI736" s="1259"/>
      <c r="AJ736" s="1405"/>
      <c r="AK736" s="1262"/>
      <c r="AL736" s="1260"/>
      <c r="AM736" s="1259" t="s">
        <v>4295</v>
      </c>
      <c r="AN736" s="1262"/>
      <c r="AO736" s="1262"/>
      <c r="AP736" s="1262"/>
      <c r="AQ736" s="1262"/>
      <c r="AR736" s="1265"/>
      <c r="AS736" s="1260"/>
      <c r="AT736" s="1404" t="s">
        <v>4295</v>
      </c>
      <c r="AU736" s="1405"/>
      <c r="AV736" s="1262"/>
      <c r="AW736" s="1262"/>
      <c r="AX736" s="1259"/>
      <c r="AY736" s="1265"/>
      <c r="AZ736" s="1260"/>
      <c r="BA736" s="1259" t="s">
        <v>4295</v>
      </c>
      <c r="BB736" s="1259"/>
      <c r="BC736" s="1259"/>
      <c r="BD736" s="1259"/>
      <c r="BE736" s="1265"/>
      <c r="BF736" s="1265"/>
      <c r="BG736" s="1269"/>
      <c r="BH736" s="1259" t="s">
        <v>4295</v>
      </c>
      <c r="BI736" s="1271"/>
      <c r="BJ736" s="1271"/>
      <c r="BK736" s="1265"/>
      <c r="BL736" s="1406" t="s">
        <v>4295</v>
      </c>
      <c r="BM736" s="1262"/>
      <c r="BN736" s="1262"/>
      <c r="BO736" s="1259"/>
      <c r="BP736" s="1262"/>
      <c r="BQ736" s="1271"/>
      <c r="BR736" s="1271"/>
      <c r="BS736" s="1407" t="s">
        <v>4296</v>
      </c>
      <c r="BT736" s="1259"/>
      <c r="BU736" s="1272"/>
    </row>
    <row r="737" spans="1:73" s="1274" customFormat="1" ht="46.9" customHeight="1">
      <c r="A737" s="1388" t="s">
        <v>131</v>
      </c>
      <c r="B737" s="1411">
        <v>44701</v>
      </c>
      <c r="C737" s="1412" t="s">
        <v>4592</v>
      </c>
      <c r="D737" s="1437" t="s">
        <v>4352</v>
      </c>
      <c r="E737" s="1438" t="s">
        <v>4593</v>
      </c>
      <c r="F737" s="1388" t="s">
        <v>98</v>
      </c>
      <c r="G737" s="1413" t="s">
        <v>1335</v>
      </c>
      <c r="H737" s="1429" t="s">
        <v>4465</v>
      </c>
      <c r="I737" s="1414">
        <v>2</v>
      </c>
      <c r="J737" s="1429" t="s">
        <v>4466</v>
      </c>
      <c r="K737" s="1388" t="s">
        <v>110</v>
      </c>
      <c r="L737" s="1413" t="s">
        <v>4467</v>
      </c>
      <c r="M737" s="1413" t="s">
        <v>4468</v>
      </c>
      <c r="N737" s="1442">
        <v>100</v>
      </c>
      <c r="O737" s="1413" t="s">
        <v>4468</v>
      </c>
      <c r="P737" s="1413" t="s">
        <v>1335</v>
      </c>
      <c r="Q737" s="1413" t="s">
        <v>1335</v>
      </c>
      <c r="R737" s="1440">
        <v>44713</v>
      </c>
      <c r="S737" s="1440">
        <v>45068</v>
      </c>
      <c r="T737" s="1257"/>
      <c r="U737" s="1398">
        <v>45068</v>
      </c>
      <c r="V737" s="1405"/>
      <c r="W737" s="1259"/>
      <c r="X737" s="1260"/>
      <c r="Y737" s="1259" t="s">
        <v>4295</v>
      </c>
      <c r="Z737" s="1402"/>
      <c r="AA737" s="1262"/>
      <c r="AB737" s="1262"/>
      <c r="AC737" s="1405"/>
      <c r="AD737" s="1259"/>
      <c r="AE737" s="1260"/>
      <c r="AF737" s="1404" t="s">
        <v>4295</v>
      </c>
      <c r="AG737" s="1405"/>
      <c r="AH737" s="1259"/>
      <c r="AI737" s="1259"/>
      <c r="AJ737" s="1405"/>
      <c r="AK737" s="1262"/>
      <c r="AL737" s="1260"/>
      <c r="AM737" s="1259" t="s">
        <v>4295</v>
      </c>
      <c r="AN737" s="1262"/>
      <c r="AO737" s="1262"/>
      <c r="AP737" s="1262"/>
      <c r="AQ737" s="1262"/>
      <c r="AR737" s="1265"/>
      <c r="AS737" s="1260"/>
      <c r="AT737" s="1404" t="s">
        <v>4295</v>
      </c>
      <c r="AU737" s="1405"/>
      <c r="AV737" s="1262"/>
      <c r="AW737" s="1262"/>
      <c r="AX737" s="1259"/>
      <c r="AY737" s="1265"/>
      <c r="AZ737" s="1260"/>
      <c r="BA737" s="1259" t="s">
        <v>4295</v>
      </c>
      <c r="BB737" s="1259"/>
      <c r="BC737" s="1259"/>
      <c r="BD737" s="1259"/>
      <c r="BE737" s="1265"/>
      <c r="BF737" s="1265"/>
      <c r="BG737" s="1269"/>
      <c r="BH737" s="1259" t="s">
        <v>4295</v>
      </c>
      <c r="BI737" s="1271"/>
      <c r="BJ737" s="1271"/>
      <c r="BK737" s="1265"/>
      <c r="BL737" s="1406" t="s">
        <v>4295</v>
      </c>
      <c r="BM737" s="1262"/>
      <c r="BN737" s="1262"/>
      <c r="BO737" s="1259"/>
      <c r="BP737" s="1262"/>
      <c r="BQ737" s="1271"/>
      <c r="BR737" s="1271"/>
      <c r="BS737" s="1407" t="s">
        <v>4296</v>
      </c>
      <c r="BT737" s="1259"/>
      <c r="BU737" s="1272"/>
    </row>
    <row r="738" spans="1:73" s="1274" customFormat="1" ht="46.9" customHeight="1">
      <c r="A738" s="1388" t="s">
        <v>131</v>
      </c>
      <c r="B738" s="1411">
        <v>44701</v>
      </c>
      <c r="C738" s="1412" t="s">
        <v>4594</v>
      </c>
      <c r="D738" s="1437" t="s">
        <v>4352</v>
      </c>
      <c r="E738" s="1438" t="s">
        <v>4595</v>
      </c>
      <c r="F738" s="1388" t="s">
        <v>102</v>
      </c>
      <c r="G738" s="1412" t="s">
        <v>2868</v>
      </c>
      <c r="H738" s="1391" t="s">
        <v>4596</v>
      </c>
      <c r="I738" s="1390">
        <v>1</v>
      </c>
      <c r="J738" s="1391" t="s">
        <v>4597</v>
      </c>
      <c r="K738" s="1388" t="s">
        <v>110</v>
      </c>
      <c r="L738" s="1412" t="s">
        <v>4598</v>
      </c>
      <c r="M738" s="1412" t="s">
        <v>4599</v>
      </c>
      <c r="N738" s="1444">
        <v>100</v>
      </c>
      <c r="O738" s="1412" t="s">
        <v>4599</v>
      </c>
      <c r="P738" s="1412" t="s">
        <v>2868</v>
      </c>
      <c r="Q738" s="1412" t="s">
        <v>2868</v>
      </c>
      <c r="R738" s="1440">
        <v>44705</v>
      </c>
      <c r="S738" s="1440">
        <v>44925</v>
      </c>
      <c r="T738" s="1257"/>
      <c r="U738" s="1398">
        <v>44925</v>
      </c>
      <c r="V738" s="1405"/>
      <c r="W738" s="1259"/>
      <c r="X738" s="1260"/>
      <c r="Y738" s="1259" t="s">
        <v>4295</v>
      </c>
      <c r="Z738" s="1402"/>
      <c r="AA738" s="1262"/>
      <c r="AB738" s="1262"/>
      <c r="AC738" s="1405"/>
      <c r="AD738" s="1259"/>
      <c r="AE738" s="1260"/>
      <c r="AF738" s="1404" t="s">
        <v>4295</v>
      </c>
      <c r="AG738" s="1405"/>
      <c r="AH738" s="1259"/>
      <c r="AI738" s="1259"/>
      <c r="AJ738" s="1405"/>
      <c r="AK738" s="1262"/>
      <c r="AL738" s="1260"/>
      <c r="AM738" s="1259" t="s">
        <v>4295</v>
      </c>
      <c r="AN738" s="1262"/>
      <c r="AO738" s="1262"/>
      <c r="AP738" s="1262"/>
      <c r="AQ738" s="1262"/>
      <c r="AR738" s="1265"/>
      <c r="AS738" s="1260"/>
      <c r="AT738" s="1404" t="s">
        <v>4295</v>
      </c>
      <c r="AU738" s="1405"/>
      <c r="AV738" s="1262"/>
      <c r="AW738" s="1262"/>
      <c r="AX738" s="1259"/>
      <c r="AY738" s="1265"/>
      <c r="AZ738" s="1260"/>
      <c r="BA738" s="1259" t="s">
        <v>4295</v>
      </c>
      <c r="BB738" s="1259"/>
      <c r="BC738" s="1259"/>
      <c r="BD738" s="1259"/>
      <c r="BE738" s="1265"/>
      <c r="BF738" s="1265"/>
      <c r="BG738" s="1269"/>
      <c r="BH738" s="1259" t="s">
        <v>4295</v>
      </c>
      <c r="BI738" s="1271"/>
      <c r="BJ738" s="1271"/>
      <c r="BK738" s="1265"/>
      <c r="BL738" s="1406" t="s">
        <v>4295</v>
      </c>
      <c r="BM738" s="1262"/>
      <c r="BN738" s="1262"/>
      <c r="BO738" s="1259"/>
      <c r="BP738" s="1262"/>
      <c r="BQ738" s="1271"/>
      <c r="BR738" s="1271"/>
      <c r="BS738" s="1407" t="s">
        <v>4296</v>
      </c>
      <c r="BT738" s="1259"/>
      <c r="BU738" s="1272"/>
    </row>
    <row r="739" spans="1:73" s="1274" customFormat="1" ht="46.9" customHeight="1">
      <c r="A739" s="1388" t="s">
        <v>131</v>
      </c>
      <c r="B739" s="1411">
        <v>44701</v>
      </c>
      <c r="C739" s="1412" t="s">
        <v>4600</v>
      </c>
      <c r="D739" s="1437" t="s">
        <v>4352</v>
      </c>
      <c r="E739" s="1438" t="s">
        <v>4601</v>
      </c>
      <c r="F739" s="1388" t="s">
        <v>98</v>
      </c>
      <c r="G739" s="1413" t="s">
        <v>4602</v>
      </c>
      <c r="H739" s="1429" t="s">
        <v>4354</v>
      </c>
      <c r="I739" s="1414">
        <v>1</v>
      </c>
      <c r="J739" s="1429" t="s">
        <v>4603</v>
      </c>
      <c r="K739" s="1388" t="s">
        <v>110</v>
      </c>
      <c r="L739" s="1413" t="s">
        <v>4356</v>
      </c>
      <c r="M739" s="1413" t="s">
        <v>4604</v>
      </c>
      <c r="N739" s="1439">
        <v>1</v>
      </c>
      <c r="O739" s="1413" t="s">
        <v>4604</v>
      </c>
      <c r="P739" s="1413" t="s">
        <v>4602</v>
      </c>
      <c r="Q739" s="1413" t="s">
        <v>4602</v>
      </c>
      <c r="R739" s="1440">
        <v>44704</v>
      </c>
      <c r="S739" s="1440">
        <v>44985</v>
      </c>
      <c r="T739" s="1257"/>
      <c r="U739" s="1398">
        <v>44985</v>
      </c>
      <c r="V739" s="1405"/>
      <c r="W739" s="1259"/>
      <c r="X739" s="1260"/>
      <c r="Y739" s="1259" t="s">
        <v>4295</v>
      </c>
      <c r="Z739" s="1402"/>
      <c r="AA739" s="1262"/>
      <c r="AB739" s="1262"/>
      <c r="AC739" s="1405"/>
      <c r="AD739" s="1259"/>
      <c r="AE739" s="1260"/>
      <c r="AF739" s="1404" t="s">
        <v>4295</v>
      </c>
      <c r="AG739" s="1405"/>
      <c r="AH739" s="1259"/>
      <c r="AI739" s="1259"/>
      <c r="AJ739" s="1405"/>
      <c r="AK739" s="1262"/>
      <c r="AL739" s="1260"/>
      <c r="AM739" s="1259" t="s">
        <v>4295</v>
      </c>
      <c r="AN739" s="1262"/>
      <c r="AO739" s="1262"/>
      <c r="AP739" s="1262"/>
      <c r="AQ739" s="1262"/>
      <c r="AR739" s="1265"/>
      <c r="AS739" s="1260"/>
      <c r="AT739" s="1404" t="s">
        <v>4295</v>
      </c>
      <c r="AU739" s="1405"/>
      <c r="AV739" s="1262"/>
      <c r="AW739" s="1262"/>
      <c r="AX739" s="1259"/>
      <c r="AY739" s="1265"/>
      <c r="AZ739" s="1260"/>
      <c r="BA739" s="1259" t="s">
        <v>4295</v>
      </c>
      <c r="BB739" s="1259"/>
      <c r="BC739" s="1259"/>
      <c r="BD739" s="1259"/>
      <c r="BE739" s="1265"/>
      <c r="BF739" s="1265"/>
      <c r="BG739" s="1269"/>
      <c r="BH739" s="1259" t="s">
        <v>4295</v>
      </c>
      <c r="BI739" s="1271"/>
      <c r="BJ739" s="1271"/>
      <c r="BK739" s="1265"/>
      <c r="BL739" s="1406" t="s">
        <v>4295</v>
      </c>
      <c r="BM739" s="1262"/>
      <c r="BN739" s="1262"/>
      <c r="BO739" s="1259"/>
      <c r="BP739" s="1262"/>
      <c r="BQ739" s="1271"/>
      <c r="BR739" s="1271"/>
      <c r="BS739" s="1407" t="s">
        <v>4296</v>
      </c>
      <c r="BT739" s="1259"/>
      <c r="BU739" s="1272"/>
    </row>
    <row r="740" spans="1:73" s="1274" customFormat="1" ht="46.9" customHeight="1">
      <c r="A740" s="1388" t="s">
        <v>131</v>
      </c>
      <c r="B740" s="1411">
        <v>44701</v>
      </c>
      <c r="C740" s="1412" t="s">
        <v>4605</v>
      </c>
      <c r="D740" s="1437" t="s">
        <v>4352</v>
      </c>
      <c r="E740" s="1438" t="s">
        <v>4606</v>
      </c>
      <c r="F740" s="1388" t="s">
        <v>98</v>
      </c>
      <c r="G740" s="1413" t="s">
        <v>4607</v>
      </c>
      <c r="H740" s="1429" t="s">
        <v>4608</v>
      </c>
      <c r="I740" s="1413">
        <v>1</v>
      </c>
      <c r="J740" s="1429" t="s">
        <v>4609</v>
      </c>
      <c r="K740" s="1388" t="s">
        <v>110</v>
      </c>
      <c r="L740" s="1413" t="s">
        <v>4610</v>
      </c>
      <c r="M740" s="1413" t="s">
        <v>4611</v>
      </c>
      <c r="N740" s="1439">
        <v>1</v>
      </c>
      <c r="O740" s="1413" t="s">
        <v>4611</v>
      </c>
      <c r="P740" s="1413" t="s">
        <v>4607</v>
      </c>
      <c r="Q740" s="1413" t="s">
        <v>4607</v>
      </c>
      <c r="R740" s="1440">
        <v>44757</v>
      </c>
      <c r="S740" s="1440">
        <v>44925</v>
      </c>
      <c r="T740" s="1257"/>
      <c r="U740" s="1398">
        <v>44925</v>
      </c>
      <c r="V740" s="1405"/>
      <c r="W740" s="1259"/>
      <c r="X740" s="1260"/>
      <c r="Y740" s="1259" t="s">
        <v>4295</v>
      </c>
      <c r="Z740" s="1402"/>
      <c r="AA740" s="1262"/>
      <c r="AB740" s="1262"/>
      <c r="AC740" s="1405"/>
      <c r="AD740" s="1259"/>
      <c r="AE740" s="1260"/>
      <c r="AF740" s="1404" t="s">
        <v>4295</v>
      </c>
      <c r="AG740" s="1405"/>
      <c r="AH740" s="1259"/>
      <c r="AI740" s="1259"/>
      <c r="AJ740" s="1405"/>
      <c r="AK740" s="1262"/>
      <c r="AL740" s="1260"/>
      <c r="AM740" s="1259" t="s">
        <v>4295</v>
      </c>
      <c r="AN740" s="1262"/>
      <c r="AO740" s="1262"/>
      <c r="AP740" s="1262"/>
      <c r="AQ740" s="1262"/>
      <c r="AR740" s="1265"/>
      <c r="AS740" s="1260"/>
      <c r="AT740" s="1404" t="s">
        <v>4295</v>
      </c>
      <c r="AU740" s="1405"/>
      <c r="AV740" s="1262"/>
      <c r="AW740" s="1262"/>
      <c r="AX740" s="1259"/>
      <c r="AY740" s="1265"/>
      <c r="AZ740" s="1260"/>
      <c r="BA740" s="1259" t="s">
        <v>4295</v>
      </c>
      <c r="BB740" s="1259"/>
      <c r="BC740" s="1259"/>
      <c r="BD740" s="1259"/>
      <c r="BE740" s="1265"/>
      <c r="BF740" s="1265"/>
      <c r="BG740" s="1269"/>
      <c r="BH740" s="1259" t="s">
        <v>4295</v>
      </c>
      <c r="BI740" s="1271"/>
      <c r="BJ740" s="1271"/>
      <c r="BK740" s="1265"/>
      <c r="BL740" s="1406" t="s">
        <v>4295</v>
      </c>
      <c r="BM740" s="1262"/>
      <c r="BN740" s="1262"/>
      <c r="BO740" s="1259"/>
      <c r="BP740" s="1262"/>
      <c r="BQ740" s="1271"/>
      <c r="BR740" s="1271"/>
      <c r="BS740" s="1407" t="s">
        <v>4296</v>
      </c>
      <c r="BT740" s="1259"/>
      <c r="BU740" s="1272"/>
    </row>
    <row r="741" spans="1:73" s="1274" customFormat="1" ht="46.9" customHeight="1">
      <c r="A741" s="1388" t="s">
        <v>131</v>
      </c>
      <c r="B741" s="1411">
        <v>44701</v>
      </c>
      <c r="C741" s="1412" t="s">
        <v>4612</v>
      </c>
      <c r="D741" s="1437" t="s">
        <v>4352</v>
      </c>
      <c r="E741" s="1438" t="s">
        <v>4613</v>
      </c>
      <c r="F741" s="1388" t="s">
        <v>98</v>
      </c>
      <c r="G741" s="1413" t="s">
        <v>4602</v>
      </c>
      <c r="H741" s="1429" t="s">
        <v>4354</v>
      </c>
      <c r="I741" s="1414">
        <v>1</v>
      </c>
      <c r="J741" s="1429" t="s">
        <v>4603</v>
      </c>
      <c r="K741" s="1388" t="s">
        <v>110</v>
      </c>
      <c r="L741" s="1413" t="s">
        <v>4614</v>
      </c>
      <c r="M741" s="1413" t="s">
        <v>4604</v>
      </c>
      <c r="N741" s="1439">
        <v>1</v>
      </c>
      <c r="O741" s="1413" t="s">
        <v>4604</v>
      </c>
      <c r="P741" s="1413" t="s">
        <v>4602</v>
      </c>
      <c r="Q741" s="1413" t="s">
        <v>4602</v>
      </c>
      <c r="R741" s="1440">
        <v>44704</v>
      </c>
      <c r="S741" s="1440">
        <v>44985</v>
      </c>
      <c r="T741" s="1257"/>
      <c r="U741" s="1398">
        <v>44985</v>
      </c>
      <c r="V741" s="1405"/>
      <c r="W741" s="1259"/>
      <c r="X741" s="1260"/>
      <c r="Y741" s="1259" t="s">
        <v>4295</v>
      </c>
      <c r="Z741" s="1402"/>
      <c r="AA741" s="1262"/>
      <c r="AB741" s="1262"/>
      <c r="AC741" s="1405"/>
      <c r="AD741" s="1259"/>
      <c r="AE741" s="1260"/>
      <c r="AF741" s="1404" t="s">
        <v>4295</v>
      </c>
      <c r="AG741" s="1405"/>
      <c r="AH741" s="1259"/>
      <c r="AI741" s="1259"/>
      <c r="AJ741" s="1405"/>
      <c r="AK741" s="1262"/>
      <c r="AL741" s="1260"/>
      <c r="AM741" s="1259" t="s">
        <v>4295</v>
      </c>
      <c r="AN741" s="1262"/>
      <c r="AO741" s="1262"/>
      <c r="AP741" s="1262"/>
      <c r="AQ741" s="1262"/>
      <c r="AR741" s="1265"/>
      <c r="AS741" s="1260"/>
      <c r="AT741" s="1404" t="s">
        <v>4295</v>
      </c>
      <c r="AU741" s="1405"/>
      <c r="AV741" s="1262"/>
      <c r="AW741" s="1262"/>
      <c r="AX741" s="1259"/>
      <c r="AY741" s="1265"/>
      <c r="AZ741" s="1260"/>
      <c r="BA741" s="1259" t="s">
        <v>4295</v>
      </c>
      <c r="BB741" s="1259"/>
      <c r="BC741" s="1259"/>
      <c r="BD741" s="1259"/>
      <c r="BE741" s="1265"/>
      <c r="BF741" s="1265"/>
      <c r="BG741" s="1269"/>
      <c r="BH741" s="1259" t="s">
        <v>4295</v>
      </c>
      <c r="BI741" s="1271"/>
      <c r="BJ741" s="1271"/>
      <c r="BK741" s="1265"/>
      <c r="BL741" s="1406" t="s">
        <v>4295</v>
      </c>
      <c r="BM741" s="1262"/>
      <c r="BN741" s="1262"/>
      <c r="BO741" s="1259"/>
      <c r="BP741" s="1262"/>
      <c r="BQ741" s="1271"/>
      <c r="BR741" s="1271"/>
      <c r="BS741" s="1407" t="s">
        <v>4296</v>
      </c>
      <c r="BT741" s="1259"/>
      <c r="BU741" s="1272"/>
    </row>
    <row r="742" spans="1:73" s="1274" customFormat="1" ht="46.9" customHeight="1">
      <c r="A742" s="1388" t="s">
        <v>131</v>
      </c>
      <c r="B742" s="1411">
        <v>44701</v>
      </c>
      <c r="C742" s="1412" t="s">
        <v>3079</v>
      </c>
      <c r="D742" s="1437" t="s">
        <v>4352</v>
      </c>
      <c r="E742" s="1438" t="s">
        <v>4615</v>
      </c>
      <c r="F742" s="1388" t="s">
        <v>98</v>
      </c>
      <c r="G742" s="1413" t="s">
        <v>4616</v>
      </c>
      <c r="H742" s="1429" t="s">
        <v>4617</v>
      </c>
      <c r="I742" s="1414">
        <v>1</v>
      </c>
      <c r="J742" s="1429" t="s">
        <v>4618</v>
      </c>
      <c r="K742" s="1388" t="s">
        <v>110</v>
      </c>
      <c r="L742" s="1413" t="s">
        <v>4619</v>
      </c>
      <c r="M742" s="1413" t="s">
        <v>4620</v>
      </c>
      <c r="N742" s="1442">
        <v>100</v>
      </c>
      <c r="O742" s="1413" t="s">
        <v>4620</v>
      </c>
      <c r="P742" s="1413" t="s">
        <v>4616</v>
      </c>
      <c r="Q742" s="1413" t="s">
        <v>4616</v>
      </c>
      <c r="R742" s="1440">
        <v>44908</v>
      </c>
      <c r="S742" s="1440">
        <v>44985</v>
      </c>
      <c r="T742" s="1257"/>
      <c r="U742" s="1398">
        <v>44985</v>
      </c>
      <c r="V742" s="1405"/>
      <c r="W742" s="1259"/>
      <c r="X742" s="1260"/>
      <c r="Y742" s="1259" t="s">
        <v>4295</v>
      </c>
      <c r="Z742" s="1402"/>
      <c r="AA742" s="1262"/>
      <c r="AB742" s="1262"/>
      <c r="AC742" s="1405"/>
      <c r="AD742" s="1259"/>
      <c r="AE742" s="1260"/>
      <c r="AF742" s="1404" t="s">
        <v>4295</v>
      </c>
      <c r="AG742" s="1405"/>
      <c r="AH742" s="1259"/>
      <c r="AI742" s="1259"/>
      <c r="AJ742" s="1405"/>
      <c r="AK742" s="1262"/>
      <c r="AL742" s="1260"/>
      <c r="AM742" s="1259" t="s">
        <v>4295</v>
      </c>
      <c r="AN742" s="1262"/>
      <c r="AO742" s="1262"/>
      <c r="AP742" s="1262"/>
      <c r="AQ742" s="1262"/>
      <c r="AR742" s="1265"/>
      <c r="AS742" s="1260"/>
      <c r="AT742" s="1404" t="s">
        <v>4295</v>
      </c>
      <c r="AU742" s="1405"/>
      <c r="AV742" s="1262"/>
      <c r="AW742" s="1262"/>
      <c r="AX742" s="1259"/>
      <c r="AY742" s="1265"/>
      <c r="AZ742" s="1260"/>
      <c r="BA742" s="1259" t="s">
        <v>4295</v>
      </c>
      <c r="BB742" s="1259"/>
      <c r="BC742" s="1259"/>
      <c r="BD742" s="1259"/>
      <c r="BE742" s="1265"/>
      <c r="BF742" s="1265"/>
      <c r="BG742" s="1269"/>
      <c r="BH742" s="1259" t="s">
        <v>4295</v>
      </c>
      <c r="BI742" s="1271"/>
      <c r="BJ742" s="1271"/>
      <c r="BK742" s="1265"/>
      <c r="BL742" s="1406" t="s">
        <v>4295</v>
      </c>
      <c r="BM742" s="1262"/>
      <c r="BN742" s="1262"/>
      <c r="BO742" s="1259"/>
      <c r="BP742" s="1262"/>
      <c r="BQ742" s="1271"/>
      <c r="BR742" s="1271"/>
      <c r="BS742" s="1407" t="s">
        <v>4296</v>
      </c>
      <c r="BT742" s="1259"/>
      <c r="BU742" s="1272"/>
    </row>
    <row r="743" spans="1:73" s="1274" customFormat="1" ht="46.9" customHeight="1">
      <c r="A743" s="1388" t="s">
        <v>131</v>
      </c>
      <c r="B743" s="1411">
        <v>44701</v>
      </c>
      <c r="C743" s="1412" t="s">
        <v>1642</v>
      </c>
      <c r="D743" s="1437" t="s">
        <v>4352</v>
      </c>
      <c r="E743" s="1438" t="s">
        <v>4621</v>
      </c>
      <c r="F743" s="1388" t="s">
        <v>98</v>
      </c>
      <c r="G743" s="1413" t="s">
        <v>4622</v>
      </c>
      <c r="H743" s="1429" t="s">
        <v>4623</v>
      </c>
      <c r="I743" s="1414">
        <v>1</v>
      </c>
      <c r="J743" s="1429" t="s">
        <v>4624</v>
      </c>
      <c r="K743" s="1388" t="s">
        <v>110</v>
      </c>
      <c r="L743" s="1413" t="s">
        <v>4625</v>
      </c>
      <c r="M743" s="1413" t="s">
        <v>4626</v>
      </c>
      <c r="N743" s="1442">
        <v>100</v>
      </c>
      <c r="O743" s="1413" t="s">
        <v>4626</v>
      </c>
      <c r="P743" s="1413" t="s">
        <v>4622</v>
      </c>
      <c r="Q743" s="1413" t="s">
        <v>4622</v>
      </c>
      <c r="R743" s="1440">
        <v>44735</v>
      </c>
      <c r="S743" s="1440">
        <v>44949</v>
      </c>
      <c r="T743" s="1257"/>
      <c r="U743" s="1398">
        <v>44949</v>
      </c>
      <c r="V743" s="1405"/>
      <c r="W743" s="1259"/>
      <c r="X743" s="1260"/>
      <c r="Y743" s="1259" t="s">
        <v>4295</v>
      </c>
      <c r="Z743" s="1402"/>
      <c r="AA743" s="1262"/>
      <c r="AB743" s="1262"/>
      <c r="AC743" s="1405"/>
      <c r="AD743" s="1259"/>
      <c r="AE743" s="1260"/>
      <c r="AF743" s="1404" t="s">
        <v>4295</v>
      </c>
      <c r="AG743" s="1405"/>
      <c r="AH743" s="1259"/>
      <c r="AI743" s="1259"/>
      <c r="AJ743" s="1405"/>
      <c r="AK743" s="1262"/>
      <c r="AL743" s="1260"/>
      <c r="AM743" s="1259" t="s">
        <v>4295</v>
      </c>
      <c r="AN743" s="1262"/>
      <c r="AO743" s="1262"/>
      <c r="AP743" s="1262"/>
      <c r="AQ743" s="1262"/>
      <c r="AR743" s="1265"/>
      <c r="AS743" s="1260"/>
      <c r="AT743" s="1404" t="s">
        <v>4295</v>
      </c>
      <c r="AU743" s="1405"/>
      <c r="AV743" s="1262"/>
      <c r="AW743" s="1262"/>
      <c r="AX743" s="1259"/>
      <c r="AY743" s="1265"/>
      <c r="AZ743" s="1260"/>
      <c r="BA743" s="1259" t="s">
        <v>4295</v>
      </c>
      <c r="BB743" s="1259"/>
      <c r="BC743" s="1259"/>
      <c r="BD743" s="1259"/>
      <c r="BE743" s="1265"/>
      <c r="BF743" s="1265"/>
      <c r="BG743" s="1269"/>
      <c r="BH743" s="1259" t="s">
        <v>4295</v>
      </c>
      <c r="BI743" s="1271"/>
      <c r="BJ743" s="1271"/>
      <c r="BK743" s="1265"/>
      <c r="BL743" s="1406" t="s">
        <v>4295</v>
      </c>
      <c r="BM743" s="1262"/>
      <c r="BN743" s="1262"/>
      <c r="BO743" s="1259"/>
      <c r="BP743" s="1262"/>
      <c r="BQ743" s="1271"/>
      <c r="BR743" s="1271"/>
      <c r="BS743" s="1407" t="s">
        <v>4296</v>
      </c>
      <c r="BT743" s="1259"/>
      <c r="BU743" s="1272"/>
    </row>
    <row r="744" spans="1:73" s="1274" customFormat="1" ht="46.9" customHeight="1">
      <c r="A744" s="1388" t="s">
        <v>131</v>
      </c>
      <c r="B744" s="1411">
        <v>44701</v>
      </c>
      <c r="C744" s="1412" t="s">
        <v>1660</v>
      </c>
      <c r="D744" s="1437" t="s">
        <v>4352</v>
      </c>
      <c r="E744" s="1438" t="s">
        <v>4627</v>
      </c>
      <c r="F744" s="1388" t="s">
        <v>98</v>
      </c>
      <c r="G744" s="1413" t="s">
        <v>758</v>
      </c>
      <c r="H744" s="1429" t="s">
        <v>4628</v>
      </c>
      <c r="I744" s="1414">
        <v>1</v>
      </c>
      <c r="J744" s="1429" t="s">
        <v>4629</v>
      </c>
      <c r="K744" s="1388" t="s">
        <v>110</v>
      </c>
      <c r="L744" s="1413" t="s">
        <v>4630</v>
      </c>
      <c r="M744" s="1413" t="s">
        <v>4631</v>
      </c>
      <c r="N744" s="1442">
        <v>100</v>
      </c>
      <c r="O744" s="1413" t="s">
        <v>4631</v>
      </c>
      <c r="P744" s="1413" t="s">
        <v>758</v>
      </c>
      <c r="Q744" s="1413" t="s">
        <v>758</v>
      </c>
      <c r="R744" s="1440">
        <v>44704</v>
      </c>
      <c r="S744" s="1440">
        <v>44985</v>
      </c>
      <c r="T744" s="1257"/>
      <c r="U744" s="1398">
        <v>44985</v>
      </c>
      <c r="V744" s="1405"/>
      <c r="W744" s="1259"/>
      <c r="X744" s="1260"/>
      <c r="Y744" s="1259" t="s">
        <v>4295</v>
      </c>
      <c r="Z744" s="1402"/>
      <c r="AA744" s="1262"/>
      <c r="AB744" s="1262"/>
      <c r="AC744" s="1405"/>
      <c r="AD744" s="1259"/>
      <c r="AE744" s="1260"/>
      <c r="AF744" s="1404" t="s">
        <v>4295</v>
      </c>
      <c r="AG744" s="1405"/>
      <c r="AH744" s="1259"/>
      <c r="AI744" s="1259"/>
      <c r="AJ744" s="1405"/>
      <c r="AK744" s="1262"/>
      <c r="AL744" s="1260"/>
      <c r="AM744" s="1259" t="s">
        <v>4295</v>
      </c>
      <c r="AN744" s="1262"/>
      <c r="AO744" s="1262"/>
      <c r="AP744" s="1262"/>
      <c r="AQ744" s="1262"/>
      <c r="AR744" s="1265"/>
      <c r="AS744" s="1260"/>
      <c r="AT744" s="1404" t="s">
        <v>4295</v>
      </c>
      <c r="AU744" s="1405"/>
      <c r="AV744" s="1262"/>
      <c r="AW744" s="1262"/>
      <c r="AX744" s="1259"/>
      <c r="AY744" s="1265"/>
      <c r="AZ744" s="1260"/>
      <c r="BA744" s="1259" t="s">
        <v>4295</v>
      </c>
      <c r="BB744" s="1259"/>
      <c r="BC744" s="1259"/>
      <c r="BD744" s="1259"/>
      <c r="BE744" s="1265"/>
      <c r="BF744" s="1265"/>
      <c r="BG744" s="1269"/>
      <c r="BH744" s="1259" t="s">
        <v>4295</v>
      </c>
      <c r="BI744" s="1271"/>
      <c r="BJ744" s="1271"/>
      <c r="BK744" s="1265"/>
      <c r="BL744" s="1406" t="s">
        <v>4295</v>
      </c>
      <c r="BM744" s="1262"/>
      <c r="BN744" s="1262"/>
      <c r="BO744" s="1259"/>
      <c r="BP744" s="1262"/>
      <c r="BQ744" s="1271"/>
      <c r="BR744" s="1271"/>
      <c r="BS744" s="1407" t="s">
        <v>4296</v>
      </c>
      <c r="BT744" s="1259"/>
      <c r="BU744" s="1272"/>
    </row>
    <row r="745" spans="1:73" s="1274" customFormat="1" ht="46.9" customHeight="1">
      <c r="A745" s="1388" t="s">
        <v>131</v>
      </c>
      <c r="B745" s="1411">
        <v>44701</v>
      </c>
      <c r="C745" s="1412" t="s">
        <v>1668</v>
      </c>
      <c r="D745" s="1437" t="s">
        <v>4352</v>
      </c>
      <c r="E745" s="1438" t="s">
        <v>4632</v>
      </c>
      <c r="F745" s="1388" t="s">
        <v>98</v>
      </c>
      <c r="G745" s="1413" t="s">
        <v>4633</v>
      </c>
      <c r="H745" s="1429" t="s">
        <v>4634</v>
      </c>
      <c r="I745" s="1414">
        <v>1</v>
      </c>
      <c r="J745" s="1429" t="s">
        <v>4635</v>
      </c>
      <c r="K745" s="1388" t="s">
        <v>110</v>
      </c>
      <c r="L745" s="1413" t="s">
        <v>4636</v>
      </c>
      <c r="M745" s="1413" t="s">
        <v>4637</v>
      </c>
      <c r="N745" s="1442">
        <v>1</v>
      </c>
      <c r="O745" s="1413" t="s">
        <v>4637</v>
      </c>
      <c r="P745" s="1413" t="s">
        <v>4633</v>
      </c>
      <c r="Q745" s="1413" t="s">
        <v>4633</v>
      </c>
      <c r="R745" s="1440">
        <v>44927</v>
      </c>
      <c r="S745" s="1440">
        <v>45015</v>
      </c>
      <c r="T745" s="1257"/>
      <c r="U745" s="1398">
        <v>45015</v>
      </c>
      <c r="V745" s="1405"/>
      <c r="W745" s="1259"/>
      <c r="X745" s="1260"/>
      <c r="Y745" s="1259" t="s">
        <v>4295</v>
      </c>
      <c r="Z745" s="1402"/>
      <c r="AA745" s="1262"/>
      <c r="AB745" s="1262"/>
      <c r="AC745" s="1405"/>
      <c r="AD745" s="1259"/>
      <c r="AE745" s="1260"/>
      <c r="AF745" s="1404" t="s">
        <v>4295</v>
      </c>
      <c r="AG745" s="1405"/>
      <c r="AH745" s="1259"/>
      <c r="AI745" s="1259"/>
      <c r="AJ745" s="1405"/>
      <c r="AK745" s="1262"/>
      <c r="AL745" s="1260"/>
      <c r="AM745" s="1259" t="s">
        <v>4295</v>
      </c>
      <c r="AN745" s="1262"/>
      <c r="AO745" s="1262"/>
      <c r="AP745" s="1262"/>
      <c r="AQ745" s="1262"/>
      <c r="AR745" s="1265"/>
      <c r="AS745" s="1260"/>
      <c r="AT745" s="1404" t="s">
        <v>4295</v>
      </c>
      <c r="AU745" s="1405"/>
      <c r="AV745" s="1262"/>
      <c r="AW745" s="1262"/>
      <c r="AX745" s="1259"/>
      <c r="AY745" s="1265"/>
      <c r="AZ745" s="1260"/>
      <c r="BA745" s="1259" t="s">
        <v>4295</v>
      </c>
      <c r="BB745" s="1259"/>
      <c r="BC745" s="1259"/>
      <c r="BD745" s="1259"/>
      <c r="BE745" s="1265"/>
      <c r="BF745" s="1265"/>
      <c r="BG745" s="1269"/>
      <c r="BH745" s="1259" t="s">
        <v>4295</v>
      </c>
      <c r="BI745" s="1271"/>
      <c r="BJ745" s="1271"/>
      <c r="BK745" s="1265"/>
      <c r="BL745" s="1406" t="s">
        <v>4295</v>
      </c>
      <c r="BM745" s="1262"/>
      <c r="BN745" s="1262"/>
      <c r="BO745" s="1259"/>
      <c r="BP745" s="1262"/>
      <c r="BQ745" s="1271"/>
      <c r="BR745" s="1271"/>
      <c r="BS745" s="1407" t="s">
        <v>4296</v>
      </c>
      <c r="BT745" s="1259"/>
      <c r="BU745" s="1272"/>
    </row>
    <row r="746" spans="1:73" s="1274" customFormat="1" ht="46.9" customHeight="1">
      <c r="A746" s="1388" t="s">
        <v>131</v>
      </c>
      <c r="B746" s="1411">
        <v>44701</v>
      </c>
      <c r="C746" s="1412" t="s">
        <v>4638</v>
      </c>
      <c r="D746" s="1437" t="s">
        <v>4352</v>
      </c>
      <c r="E746" s="1438" t="s">
        <v>4639</v>
      </c>
      <c r="F746" s="1388" t="s">
        <v>98</v>
      </c>
      <c r="G746" s="1413" t="s">
        <v>2796</v>
      </c>
      <c r="H746" s="1429" t="s">
        <v>4640</v>
      </c>
      <c r="I746" s="1413">
        <v>1</v>
      </c>
      <c r="J746" s="1429" t="s">
        <v>4641</v>
      </c>
      <c r="K746" s="1388" t="s">
        <v>110</v>
      </c>
      <c r="L746" s="1413" t="s">
        <v>4642</v>
      </c>
      <c r="M746" s="1413" t="s">
        <v>4643</v>
      </c>
      <c r="N746" s="1442">
        <v>3</v>
      </c>
      <c r="O746" s="1413" t="s">
        <v>4643</v>
      </c>
      <c r="P746" s="1413" t="s">
        <v>2796</v>
      </c>
      <c r="Q746" s="1413" t="s">
        <v>2796</v>
      </c>
      <c r="R746" s="1440">
        <v>44737</v>
      </c>
      <c r="S746" s="1440">
        <v>44984</v>
      </c>
      <c r="T746" s="1257"/>
      <c r="U746" s="1398">
        <v>44984</v>
      </c>
      <c r="V746" s="1405"/>
      <c r="W746" s="1259"/>
      <c r="X746" s="1260"/>
      <c r="Y746" s="1259" t="s">
        <v>4295</v>
      </c>
      <c r="Z746" s="1402"/>
      <c r="AA746" s="1262"/>
      <c r="AB746" s="1262"/>
      <c r="AC746" s="1405"/>
      <c r="AD746" s="1259"/>
      <c r="AE746" s="1260"/>
      <c r="AF746" s="1404" t="s">
        <v>4295</v>
      </c>
      <c r="AG746" s="1405"/>
      <c r="AH746" s="1259"/>
      <c r="AI746" s="1259"/>
      <c r="AJ746" s="1405"/>
      <c r="AK746" s="1262"/>
      <c r="AL746" s="1260"/>
      <c r="AM746" s="1259" t="s">
        <v>4295</v>
      </c>
      <c r="AN746" s="1262"/>
      <c r="AO746" s="1262"/>
      <c r="AP746" s="1262"/>
      <c r="AQ746" s="1262"/>
      <c r="AR746" s="1265"/>
      <c r="AS746" s="1260"/>
      <c r="AT746" s="1404" t="s">
        <v>4295</v>
      </c>
      <c r="AU746" s="1405"/>
      <c r="AV746" s="1262"/>
      <c r="AW746" s="1262"/>
      <c r="AX746" s="1259"/>
      <c r="AY746" s="1265"/>
      <c r="AZ746" s="1260"/>
      <c r="BA746" s="1259" t="s">
        <v>4295</v>
      </c>
      <c r="BB746" s="1259"/>
      <c r="BC746" s="1259"/>
      <c r="BD746" s="1259"/>
      <c r="BE746" s="1265"/>
      <c r="BF746" s="1265"/>
      <c r="BG746" s="1269"/>
      <c r="BH746" s="1259" t="s">
        <v>4295</v>
      </c>
      <c r="BI746" s="1271"/>
      <c r="BJ746" s="1271"/>
      <c r="BK746" s="1265"/>
      <c r="BL746" s="1406" t="s">
        <v>4295</v>
      </c>
      <c r="BM746" s="1262"/>
      <c r="BN746" s="1262"/>
      <c r="BO746" s="1259"/>
      <c r="BP746" s="1262"/>
      <c r="BQ746" s="1271"/>
      <c r="BR746" s="1271"/>
      <c r="BS746" s="1407" t="s">
        <v>4296</v>
      </c>
      <c r="BT746" s="1259"/>
      <c r="BU746" s="1272"/>
    </row>
    <row r="747" spans="1:73" s="1274" customFormat="1" ht="46.9" customHeight="1">
      <c r="A747" s="1388" t="s">
        <v>131</v>
      </c>
      <c r="B747" s="1411">
        <v>44701</v>
      </c>
      <c r="C747" s="1412" t="s">
        <v>4638</v>
      </c>
      <c r="D747" s="1437" t="s">
        <v>4352</v>
      </c>
      <c r="E747" s="1438" t="s">
        <v>4639</v>
      </c>
      <c r="F747" s="1388" t="s">
        <v>102</v>
      </c>
      <c r="G747" s="1413" t="s">
        <v>1475</v>
      </c>
      <c r="H747" s="1429" t="s">
        <v>4644</v>
      </c>
      <c r="I747" s="1413">
        <v>2</v>
      </c>
      <c r="J747" s="1429" t="s">
        <v>4645</v>
      </c>
      <c r="K747" s="1388" t="s">
        <v>110</v>
      </c>
      <c r="L747" s="1413" t="s">
        <v>4646</v>
      </c>
      <c r="M747" s="1413" t="s">
        <v>4647</v>
      </c>
      <c r="N747" s="1439">
        <v>1</v>
      </c>
      <c r="O747" s="1413" t="s">
        <v>4647</v>
      </c>
      <c r="P747" s="1413" t="s">
        <v>1475</v>
      </c>
      <c r="Q747" s="1413" t="s">
        <v>1475</v>
      </c>
      <c r="R747" s="1440">
        <v>44755</v>
      </c>
      <c r="S747" s="1440">
        <v>44946</v>
      </c>
      <c r="T747" s="1257"/>
      <c r="U747" s="1398">
        <v>44946</v>
      </c>
      <c r="V747" s="1405"/>
      <c r="W747" s="1259"/>
      <c r="X747" s="1260"/>
      <c r="Y747" s="1259" t="s">
        <v>4295</v>
      </c>
      <c r="Z747" s="1402"/>
      <c r="AA747" s="1262"/>
      <c r="AB747" s="1262"/>
      <c r="AC747" s="1405"/>
      <c r="AD747" s="1259"/>
      <c r="AE747" s="1260"/>
      <c r="AF747" s="1404" t="s">
        <v>4295</v>
      </c>
      <c r="AG747" s="1405"/>
      <c r="AH747" s="1259"/>
      <c r="AI747" s="1259"/>
      <c r="AJ747" s="1405"/>
      <c r="AK747" s="1262"/>
      <c r="AL747" s="1260"/>
      <c r="AM747" s="1259" t="s">
        <v>4295</v>
      </c>
      <c r="AN747" s="1262"/>
      <c r="AO747" s="1262"/>
      <c r="AP747" s="1262"/>
      <c r="AQ747" s="1262"/>
      <c r="AR747" s="1265"/>
      <c r="AS747" s="1260"/>
      <c r="AT747" s="1404" t="s">
        <v>4295</v>
      </c>
      <c r="AU747" s="1405"/>
      <c r="AV747" s="1262"/>
      <c r="AW747" s="1262"/>
      <c r="AX747" s="1259"/>
      <c r="AY747" s="1265"/>
      <c r="AZ747" s="1260"/>
      <c r="BA747" s="1259" t="s">
        <v>4295</v>
      </c>
      <c r="BB747" s="1259"/>
      <c r="BC747" s="1259"/>
      <c r="BD747" s="1259"/>
      <c r="BE747" s="1265"/>
      <c r="BF747" s="1265"/>
      <c r="BG747" s="1269"/>
      <c r="BH747" s="1259" t="s">
        <v>4295</v>
      </c>
      <c r="BI747" s="1271"/>
      <c r="BJ747" s="1271"/>
      <c r="BK747" s="1265"/>
      <c r="BL747" s="1406" t="s">
        <v>4295</v>
      </c>
      <c r="BM747" s="1262"/>
      <c r="BN747" s="1262"/>
      <c r="BO747" s="1259"/>
      <c r="BP747" s="1262"/>
      <c r="BQ747" s="1271"/>
      <c r="BR747" s="1271"/>
      <c r="BS747" s="1407" t="s">
        <v>4296</v>
      </c>
      <c r="BT747" s="1259"/>
      <c r="BU747" s="1272"/>
    </row>
    <row r="748" spans="1:73" s="1274" customFormat="1" ht="46.9" customHeight="1">
      <c r="A748" s="1388" t="s">
        <v>131</v>
      </c>
      <c r="B748" s="1411">
        <v>44701</v>
      </c>
      <c r="C748" s="1412" t="s">
        <v>4648</v>
      </c>
      <c r="D748" s="1437" t="s">
        <v>4352</v>
      </c>
      <c r="E748" s="1438" t="s">
        <v>4649</v>
      </c>
      <c r="F748" s="1388" t="s">
        <v>98</v>
      </c>
      <c r="G748" s="1413" t="s">
        <v>2796</v>
      </c>
      <c r="H748" s="1429" t="s">
        <v>4650</v>
      </c>
      <c r="I748" s="1413">
        <v>1</v>
      </c>
      <c r="J748" s="1429" t="s">
        <v>4641</v>
      </c>
      <c r="K748" s="1388" t="s">
        <v>110</v>
      </c>
      <c r="L748" s="1413" t="s">
        <v>4642</v>
      </c>
      <c r="M748" s="1413" t="s">
        <v>4643</v>
      </c>
      <c r="N748" s="1442">
        <v>3</v>
      </c>
      <c r="O748" s="1413" t="s">
        <v>4643</v>
      </c>
      <c r="P748" s="1413" t="s">
        <v>2796</v>
      </c>
      <c r="Q748" s="1413" t="s">
        <v>2796</v>
      </c>
      <c r="R748" s="1440">
        <v>44737</v>
      </c>
      <c r="S748" s="1440">
        <v>44984</v>
      </c>
      <c r="T748" s="1257"/>
      <c r="U748" s="1398">
        <v>44984</v>
      </c>
      <c r="V748" s="1405"/>
      <c r="W748" s="1259"/>
      <c r="X748" s="1260"/>
      <c r="Y748" s="1259" t="s">
        <v>4295</v>
      </c>
      <c r="Z748" s="1402"/>
      <c r="AA748" s="1262"/>
      <c r="AB748" s="1262"/>
      <c r="AC748" s="1405"/>
      <c r="AD748" s="1259"/>
      <c r="AE748" s="1260"/>
      <c r="AF748" s="1404" t="s">
        <v>4295</v>
      </c>
      <c r="AG748" s="1405"/>
      <c r="AH748" s="1259"/>
      <c r="AI748" s="1259"/>
      <c r="AJ748" s="1405"/>
      <c r="AK748" s="1262"/>
      <c r="AL748" s="1260"/>
      <c r="AM748" s="1259" t="s">
        <v>4295</v>
      </c>
      <c r="AN748" s="1262"/>
      <c r="AO748" s="1262"/>
      <c r="AP748" s="1262"/>
      <c r="AQ748" s="1262"/>
      <c r="AR748" s="1265"/>
      <c r="AS748" s="1260"/>
      <c r="AT748" s="1404" t="s">
        <v>4295</v>
      </c>
      <c r="AU748" s="1405"/>
      <c r="AV748" s="1262"/>
      <c r="AW748" s="1262"/>
      <c r="AX748" s="1259"/>
      <c r="AY748" s="1265"/>
      <c r="AZ748" s="1260"/>
      <c r="BA748" s="1259" t="s">
        <v>4295</v>
      </c>
      <c r="BB748" s="1259"/>
      <c r="BC748" s="1259"/>
      <c r="BD748" s="1259"/>
      <c r="BE748" s="1265"/>
      <c r="BF748" s="1265"/>
      <c r="BG748" s="1269"/>
      <c r="BH748" s="1259" t="s">
        <v>4295</v>
      </c>
      <c r="BI748" s="1271"/>
      <c r="BJ748" s="1271"/>
      <c r="BK748" s="1265"/>
      <c r="BL748" s="1406" t="s">
        <v>4295</v>
      </c>
      <c r="BM748" s="1262"/>
      <c r="BN748" s="1262"/>
      <c r="BO748" s="1259"/>
      <c r="BP748" s="1262"/>
      <c r="BQ748" s="1271"/>
      <c r="BR748" s="1271"/>
      <c r="BS748" s="1407" t="s">
        <v>4296</v>
      </c>
      <c r="BT748" s="1259"/>
      <c r="BU748" s="1272"/>
    </row>
    <row r="749" spans="1:73" s="1274" customFormat="1" ht="46.9" customHeight="1">
      <c r="A749" s="1388" t="s">
        <v>131</v>
      </c>
      <c r="B749" s="1411">
        <v>44701</v>
      </c>
      <c r="C749" s="1412" t="s">
        <v>4651</v>
      </c>
      <c r="D749" s="1437" t="s">
        <v>4352</v>
      </c>
      <c r="E749" s="1438" t="s">
        <v>4652</v>
      </c>
      <c r="F749" s="1388" t="s">
        <v>98</v>
      </c>
      <c r="G749" s="1413" t="s">
        <v>3116</v>
      </c>
      <c r="H749" s="1429" t="s">
        <v>4653</v>
      </c>
      <c r="I749" s="1414">
        <v>2</v>
      </c>
      <c r="J749" s="1429" t="s">
        <v>4654</v>
      </c>
      <c r="K749" s="1388" t="s">
        <v>110</v>
      </c>
      <c r="L749" s="1413" t="s">
        <v>4655</v>
      </c>
      <c r="M749" s="1413" t="s">
        <v>4656</v>
      </c>
      <c r="N749" s="1442">
        <v>1</v>
      </c>
      <c r="O749" s="1413" t="s">
        <v>4656</v>
      </c>
      <c r="P749" s="1414" t="s">
        <v>3116</v>
      </c>
      <c r="Q749" s="1414" t="s">
        <v>3116</v>
      </c>
      <c r="R749" s="1440">
        <v>44704</v>
      </c>
      <c r="S749" s="1440">
        <v>45046</v>
      </c>
      <c r="T749" s="1257"/>
      <c r="U749" s="1398">
        <v>45046</v>
      </c>
      <c r="V749" s="1405"/>
      <c r="W749" s="1259"/>
      <c r="X749" s="1260"/>
      <c r="Y749" s="1259" t="s">
        <v>4295</v>
      </c>
      <c r="Z749" s="1402"/>
      <c r="AA749" s="1262"/>
      <c r="AB749" s="1262"/>
      <c r="AC749" s="1405"/>
      <c r="AD749" s="1259"/>
      <c r="AE749" s="1260"/>
      <c r="AF749" s="1404" t="s">
        <v>4295</v>
      </c>
      <c r="AG749" s="1405"/>
      <c r="AH749" s="1259"/>
      <c r="AI749" s="1259"/>
      <c r="AJ749" s="1405"/>
      <c r="AK749" s="1262"/>
      <c r="AL749" s="1260"/>
      <c r="AM749" s="1259" t="s">
        <v>4295</v>
      </c>
      <c r="AN749" s="1262"/>
      <c r="AO749" s="1262"/>
      <c r="AP749" s="1262"/>
      <c r="AQ749" s="1262"/>
      <c r="AR749" s="1265"/>
      <c r="AS749" s="1260"/>
      <c r="AT749" s="1404" t="s">
        <v>4295</v>
      </c>
      <c r="AU749" s="1405"/>
      <c r="AV749" s="1262"/>
      <c r="AW749" s="1262"/>
      <c r="AX749" s="1259"/>
      <c r="AY749" s="1265"/>
      <c r="AZ749" s="1260"/>
      <c r="BA749" s="1259" t="s">
        <v>4295</v>
      </c>
      <c r="BB749" s="1259"/>
      <c r="BC749" s="1259"/>
      <c r="BD749" s="1259"/>
      <c r="BE749" s="1265"/>
      <c r="BF749" s="1265"/>
      <c r="BG749" s="1269"/>
      <c r="BH749" s="1259" t="s">
        <v>4295</v>
      </c>
      <c r="BI749" s="1271"/>
      <c r="BJ749" s="1271"/>
      <c r="BK749" s="1265"/>
      <c r="BL749" s="1406" t="s">
        <v>4295</v>
      </c>
      <c r="BM749" s="1262"/>
      <c r="BN749" s="1262"/>
      <c r="BO749" s="1259"/>
      <c r="BP749" s="1262"/>
      <c r="BQ749" s="1271"/>
      <c r="BR749" s="1271"/>
      <c r="BS749" s="1407" t="s">
        <v>4296</v>
      </c>
      <c r="BT749" s="1259"/>
      <c r="BU749" s="1272"/>
    </row>
    <row r="750" spans="1:73" s="1274" customFormat="1" ht="46.9" customHeight="1">
      <c r="A750" s="1388" t="s">
        <v>131</v>
      </c>
      <c r="B750" s="1411">
        <v>44701</v>
      </c>
      <c r="C750" s="1412" t="s">
        <v>4651</v>
      </c>
      <c r="D750" s="1437" t="s">
        <v>4352</v>
      </c>
      <c r="E750" s="1438" t="s">
        <v>4652</v>
      </c>
      <c r="F750" s="1388" t="s">
        <v>98</v>
      </c>
      <c r="G750" s="1413" t="s">
        <v>2796</v>
      </c>
      <c r="H750" s="1429" t="s">
        <v>4657</v>
      </c>
      <c r="I750" s="1414">
        <v>3</v>
      </c>
      <c r="J750" s="1429" t="s">
        <v>4658</v>
      </c>
      <c r="K750" s="1388" t="s">
        <v>110</v>
      </c>
      <c r="L750" s="1413" t="s">
        <v>4659</v>
      </c>
      <c r="M750" s="1413" t="s">
        <v>4660</v>
      </c>
      <c r="N750" s="1442">
        <v>100</v>
      </c>
      <c r="O750" s="1413" t="s">
        <v>4660</v>
      </c>
      <c r="P750" s="1413" t="s">
        <v>2796</v>
      </c>
      <c r="Q750" s="1413" t="s">
        <v>2796</v>
      </c>
      <c r="R750" s="1440">
        <v>44567</v>
      </c>
      <c r="S750" s="1440">
        <v>44985</v>
      </c>
      <c r="T750" s="1257"/>
      <c r="U750" s="1398">
        <v>44985</v>
      </c>
      <c r="V750" s="1405"/>
      <c r="W750" s="1259"/>
      <c r="X750" s="1260"/>
      <c r="Y750" s="1259" t="s">
        <v>4295</v>
      </c>
      <c r="Z750" s="1402"/>
      <c r="AA750" s="1262"/>
      <c r="AB750" s="1262"/>
      <c r="AC750" s="1405"/>
      <c r="AD750" s="1259"/>
      <c r="AE750" s="1260"/>
      <c r="AF750" s="1404" t="s">
        <v>4295</v>
      </c>
      <c r="AG750" s="1405"/>
      <c r="AH750" s="1259"/>
      <c r="AI750" s="1259"/>
      <c r="AJ750" s="1405"/>
      <c r="AK750" s="1262"/>
      <c r="AL750" s="1260"/>
      <c r="AM750" s="1259" t="s">
        <v>4295</v>
      </c>
      <c r="AN750" s="1262"/>
      <c r="AO750" s="1262"/>
      <c r="AP750" s="1262"/>
      <c r="AQ750" s="1262"/>
      <c r="AR750" s="1265"/>
      <c r="AS750" s="1260"/>
      <c r="AT750" s="1404" t="s">
        <v>4295</v>
      </c>
      <c r="AU750" s="1405"/>
      <c r="AV750" s="1262"/>
      <c r="AW750" s="1262"/>
      <c r="AX750" s="1259"/>
      <c r="AY750" s="1265"/>
      <c r="AZ750" s="1260"/>
      <c r="BA750" s="1259" t="s">
        <v>4295</v>
      </c>
      <c r="BB750" s="1259"/>
      <c r="BC750" s="1259"/>
      <c r="BD750" s="1259"/>
      <c r="BE750" s="1265"/>
      <c r="BF750" s="1265"/>
      <c r="BG750" s="1269"/>
      <c r="BH750" s="1259" t="s">
        <v>4295</v>
      </c>
      <c r="BI750" s="1271"/>
      <c r="BJ750" s="1271"/>
      <c r="BK750" s="1265"/>
      <c r="BL750" s="1406" t="s">
        <v>4295</v>
      </c>
      <c r="BM750" s="1262"/>
      <c r="BN750" s="1262"/>
      <c r="BO750" s="1259"/>
      <c r="BP750" s="1262"/>
      <c r="BQ750" s="1271"/>
      <c r="BR750" s="1271"/>
      <c r="BS750" s="1407" t="s">
        <v>4296</v>
      </c>
      <c r="BT750" s="1259"/>
      <c r="BU750" s="1272"/>
    </row>
    <row r="751" spans="1:73" s="1274" customFormat="1" ht="46.9" customHeight="1">
      <c r="A751" s="1388" t="s">
        <v>131</v>
      </c>
      <c r="B751" s="1411">
        <v>44701</v>
      </c>
      <c r="C751" s="1413" t="s">
        <v>4651</v>
      </c>
      <c r="D751" s="1437" t="s">
        <v>4352</v>
      </c>
      <c r="E751" s="1429" t="s">
        <v>4652</v>
      </c>
      <c r="F751" s="1388" t="s">
        <v>98</v>
      </c>
      <c r="G751" s="1413" t="s">
        <v>2868</v>
      </c>
      <c r="H751" s="1429" t="s">
        <v>4661</v>
      </c>
      <c r="I751" s="1414">
        <v>4</v>
      </c>
      <c r="J751" s="1429" t="s">
        <v>4662</v>
      </c>
      <c r="K751" s="1388" t="s">
        <v>110</v>
      </c>
      <c r="L751" s="1413" t="s">
        <v>4663</v>
      </c>
      <c r="M751" s="1413" t="s">
        <v>4664</v>
      </c>
      <c r="N751" s="1442">
        <v>100</v>
      </c>
      <c r="O751" s="1413" t="s">
        <v>4664</v>
      </c>
      <c r="P751" s="1413" t="s">
        <v>2868</v>
      </c>
      <c r="Q751" s="1413" t="s">
        <v>2868</v>
      </c>
      <c r="R751" s="1440">
        <v>44705</v>
      </c>
      <c r="S751" s="1440">
        <v>44925</v>
      </c>
      <c r="T751" s="1257"/>
      <c r="U751" s="1398">
        <v>44925</v>
      </c>
      <c r="V751" s="1405"/>
      <c r="W751" s="1259"/>
      <c r="X751" s="1260"/>
      <c r="Y751" s="1259" t="s">
        <v>4295</v>
      </c>
      <c r="Z751" s="1402"/>
      <c r="AA751" s="1262"/>
      <c r="AB751" s="1262"/>
      <c r="AC751" s="1405"/>
      <c r="AD751" s="1259"/>
      <c r="AE751" s="1260"/>
      <c r="AF751" s="1404" t="s">
        <v>4295</v>
      </c>
      <c r="AG751" s="1405"/>
      <c r="AH751" s="1259"/>
      <c r="AI751" s="1259"/>
      <c r="AJ751" s="1405"/>
      <c r="AK751" s="1262"/>
      <c r="AL751" s="1260"/>
      <c r="AM751" s="1259" t="s">
        <v>4295</v>
      </c>
      <c r="AN751" s="1262"/>
      <c r="AO751" s="1262"/>
      <c r="AP751" s="1262"/>
      <c r="AQ751" s="1262"/>
      <c r="AR751" s="1265"/>
      <c r="AS751" s="1260"/>
      <c r="AT751" s="1404" t="s">
        <v>4295</v>
      </c>
      <c r="AU751" s="1405"/>
      <c r="AV751" s="1262"/>
      <c r="AW751" s="1262"/>
      <c r="AX751" s="1259"/>
      <c r="AY751" s="1265"/>
      <c r="AZ751" s="1260"/>
      <c r="BA751" s="1259" t="s">
        <v>4295</v>
      </c>
      <c r="BB751" s="1259"/>
      <c r="BC751" s="1259"/>
      <c r="BD751" s="1259"/>
      <c r="BE751" s="1265"/>
      <c r="BF751" s="1265"/>
      <c r="BG751" s="1269"/>
      <c r="BH751" s="1259" t="s">
        <v>4295</v>
      </c>
      <c r="BI751" s="1271"/>
      <c r="BJ751" s="1271"/>
      <c r="BK751" s="1265"/>
      <c r="BL751" s="1406" t="s">
        <v>4295</v>
      </c>
      <c r="BM751" s="1262"/>
      <c r="BN751" s="1262"/>
      <c r="BO751" s="1259"/>
      <c r="BP751" s="1262"/>
      <c r="BQ751" s="1271"/>
      <c r="BR751" s="1271"/>
      <c r="BS751" s="1407" t="s">
        <v>4296</v>
      </c>
      <c r="BT751" s="1259"/>
      <c r="BU751" s="1272"/>
    </row>
    <row r="752" spans="1:73" s="1274" customFormat="1" ht="46.9" customHeight="1">
      <c r="A752" s="1388" t="s">
        <v>131</v>
      </c>
      <c r="B752" s="1411">
        <v>44701</v>
      </c>
      <c r="C752" s="1412" t="s">
        <v>4665</v>
      </c>
      <c r="D752" s="1437" t="s">
        <v>4352</v>
      </c>
      <c r="E752" s="1438" t="s">
        <v>4666</v>
      </c>
      <c r="F752" s="1388" t="s">
        <v>98</v>
      </c>
      <c r="G752" s="1413" t="s">
        <v>4667</v>
      </c>
      <c r="H752" s="1429" t="s">
        <v>4668</v>
      </c>
      <c r="I752" s="1414">
        <v>1</v>
      </c>
      <c r="J752" s="1429" t="s">
        <v>4669</v>
      </c>
      <c r="K752" s="1388" t="s">
        <v>110</v>
      </c>
      <c r="L752" s="1414" t="s">
        <v>4670</v>
      </c>
      <c r="M752" s="1413" t="s">
        <v>4671</v>
      </c>
      <c r="N752" s="1442">
        <v>1</v>
      </c>
      <c r="O752" s="1413" t="s">
        <v>4671</v>
      </c>
      <c r="P752" s="1413" t="s">
        <v>4667</v>
      </c>
      <c r="Q752" s="1413" t="s">
        <v>4667</v>
      </c>
      <c r="R752" s="1440">
        <v>44743</v>
      </c>
      <c r="S752" s="1440">
        <v>44958</v>
      </c>
      <c r="T752" s="1257"/>
      <c r="U752" s="1398">
        <v>44958</v>
      </c>
      <c r="V752" s="1405"/>
      <c r="W752" s="1259"/>
      <c r="X752" s="1260"/>
      <c r="Y752" s="1259" t="s">
        <v>4295</v>
      </c>
      <c r="Z752" s="1402"/>
      <c r="AA752" s="1262"/>
      <c r="AB752" s="1262"/>
      <c r="AC752" s="1405"/>
      <c r="AD752" s="1259"/>
      <c r="AE752" s="1260"/>
      <c r="AF752" s="1404" t="s">
        <v>4295</v>
      </c>
      <c r="AG752" s="1405"/>
      <c r="AH752" s="1259"/>
      <c r="AI752" s="1259"/>
      <c r="AJ752" s="1405"/>
      <c r="AK752" s="1262"/>
      <c r="AL752" s="1260"/>
      <c r="AM752" s="1259" t="s">
        <v>4295</v>
      </c>
      <c r="AN752" s="1262"/>
      <c r="AO752" s="1262"/>
      <c r="AP752" s="1262"/>
      <c r="AQ752" s="1262"/>
      <c r="AR752" s="1265"/>
      <c r="AS752" s="1260"/>
      <c r="AT752" s="1404" t="s">
        <v>4295</v>
      </c>
      <c r="AU752" s="1405"/>
      <c r="AV752" s="1262"/>
      <c r="AW752" s="1262"/>
      <c r="AX752" s="1259"/>
      <c r="AY752" s="1265"/>
      <c r="AZ752" s="1260"/>
      <c r="BA752" s="1259" t="s">
        <v>4295</v>
      </c>
      <c r="BB752" s="1259"/>
      <c r="BC752" s="1259"/>
      <c r="BD752" s="1259"/>
      <c r="BE752" s="1265"/>
      <c r="BF752" s="1265"/>
      <c r="BG752" s="1269"/>
      <c r="BH752" s="1259" t="s">
        <v>4295</v>
      </c>
      <c r="BI752" s="1271"/>
      <c r="BJ752" s="1271"/>
      <c r="BK752" s="1265"/>
      <c r="BL752" s="1406" t="s">
        <v>4295</v>
      </c>
      <c r="BM752" s="1262"/>
      <c r="BN752" s="1262"/>
      <c r="BO752" s="1259"/>
      <c r="BP752" s="1262"/>
      <c r="BQ752" s="1271"/>
      <c r="BR752" s="1271"/>
      <c r="BS752" s="1407" t="s">
        <v>4296</v>
      </c>
      <c r="BT752" s="1259"/>
      <c r="BU752" s="1272"/>
    </row>
    <row r="753" spans="1:73" s="1274" customFormat="1" ht="46.9" customHeight="1">
      <c r="A753" s="1388" t="s">
        <v>131</v>
      </c>
      <c r="B753" s="1411">
        <v>44701</v>
      </c>
      <c r="C753" s="1412" t="s">
        <v>4672</v>
      </c>
      <c r="D753" s="1437" t="s">
        <v>4352</v>
      </c>
      <c r="E753" s="1438" t="s">
        <v>4673</v>
      </c>
      <c r="F753" s="1388" t="s">
        <v>98</v>
      </c>
      <c r="G753" s="1413" t="s">
        <v>4674</v>
      </c>
      <c r="H753" s="1429" t="s">
        <v>4675</v>
      </c>
      <c r="I753" s="1413">
        <v>1</v>
      </c>
      <c r="J753" s="1429" t="s">
        <v>4676</v>
      </c>
      <c r="K753" s="1388" t="s">
        <v>110</v>
      </c>
      <c r="L753" s="1413" t="s">
        <v>4677</v>
      </c>
      <c r="M753" s="1413" t="s">
        <v>4678</v>
      </c>
      <c r="N753" s="1439">
        <v>1</v>
      </c>
      <c r="O753" s="1413" t="s">
        <v>4678</v>
      </c>
      <c r="P753" s="1413" t="s">
        <v>4674</v>
      </c>
      <c r="Q753" s="1413" t="s">
        <v>4674</v>
      </c>
      <c r="R753" s="1440">
        <v>44737</v>
      </c>
      <c r="S753" s="1440">
        <v>44926</v>
      </c>
      <c r="T753" s="1257"/>
      <c r="U753" s="1398">
        <v>44926</v>
      </c>
      <c r="V753" s="1405"/>
      <c r="W753" s="1259"/>
      <c r="X753" s="1260"/>
      <c r="Y753" s="1259" t="s">
        <v>4295</v>
      </c>
      <c r="Z753" s="1402"/>
      <c r="AA753" s="1262"/>
      <c r="AB753" s="1262"/>
      <c r="AC753" s="1405"/>
      <c r="AD753" s="1259"/>
      <c r="AE753" s="1260"/>
      <c r="AF753" s="1404" t="s">
        <v>4295</v>
      </c>
      <c r="AG753" s="1405"/>
      <c r="AH753" s="1259"/>
      <c r="AI753" s="1259"/>
      <c r="AJ753" s="1405"/>
      <c r="AK753" s="1262"/>
      <c r="AL753" s="1260"/>
      <c r="AM753" s="1259" t="s">
        <v>4295</v>
      </c>
      <c r="AN753" s="1262"/>
      <c r="AO753" s="1262"/>
      <c r="AP753" s="1262"/>
      <c r="AQ753" s="1262"/>
      <c r="AR753" s="1265"/>
      <c r="AS753" s="1260"/>
      <c r="AT753" s="1404" t="s">
        <v>4295</v>
      </c>
      <c r="AU753" s="1405"/>
      <c r="AV753" s="1262"/>
      <c r="AW753" s="1262"/>
      <c r="AX753" s="1259"/>
      <c r="AY753" s="1265"/>
      <c r="AZ753" s="1260"/>
      <c r="BA753" s="1259" t="s">
        <v>4295</v>
      </c>
      <c r="BB753" s="1259"/>
      <c r="BC753" s="1259"/>
      <c r="BD753" s="1259"/>
      <c r="BE753" s="1265"/>
      <c r="BF753" s="1265"/>
      <c r="BG753" s="1269"/>
      <c r="BH753" s="1259" t="s">
        <v>4295</v>
      </c>
      <c r="BI753" s="1271"/>
      <c r="BJ753" s="1271"/>
      <c r="BK753" s="1265"/>
      <c r="BL753" s="1406" t="s">
        <v>4295</v>
      </c>
      <c r="BM753" s="1262"/>
      <c r="BN753" s="1262"/>
      <c r="BO753" s="1259"/>
      <c r="BP753" s="1262"/>
      <c r="BQ753" s="1271"/>
      <c r="BR753" s="1271"/>
      <c r="BS753" s="1407" t="s">
        <v>4296</v>
      </c>
      <c r="BT753" s="1259"/>
      <c r="BU753" s="1272"/>
    </row>
    <row r="754" spans="1:73" s="1274" customFormat="1" ht="46.9" customHeight="1">
      <c r="A754" s="1388" t="s">
        <v>131</v>
      </c>
      <c r="B754" s="1411">
        <v>44701</v>
      </c>
      <c r="C754" s="1412" t="s">
        <v>4672</v>
      </c>
      <c r="D754" s="1437" t="s">
        <v>4352</v>
      </c>
      <c r="E754" s="1438" t="s">
        <v>4673</v>
      </c>
      <c r="F754" s="1388" t="s">
        <v>98</v>
      </c>
      <c r="G754" s="1413" t="s">
        <v>1475</v>
      </c>
      <c r="H754" s="1429" t="s">
        <v>4675</v>
      </c>
      <c r="I754" s="1413">
        <v>2</v>
      </c>
      <c r="J754" s="1429" t="s">
        <v>4679</v>
      </c>
      <c r="K754" s="1388" t="s">
        <v>110</v>
      </c>
      <c r="L754" s="1413" t="s">
        <v>4680</v>
      </c>
      <c r="M754" s="1413" t="s">
        <v>4681</v>
      </c>
      <c r="N754" s="1439">
        <v>100</v>
      </c>
      <c r="O754" s="1413" t="s">
        <v>4681</v>
      </c>
      <c r="P754" s="1413" t="s">
        <v>1475</v>
      </c>
      <c r="Q754" s="1413" t="s">
        <v>1475</v>
      </c>
      <c r="R754" s="1440">
        <v>44755</v>
      </c>
      <c r="S754" s="1440">
        <v>44926</v>
      </c>
      <c r="T754" s="1257"/>
      <c r="U754" s="1398">
        <v>44926</v>
      </c>
      <c r="V754" s="1405"/>
      <c r="W754" s="1259"/>
      <c r="X754" s="1260"/>
      <c r="Y754" s="1259" t="s">
        <v>4295</v>
      </c>
      <c r="Z754" s="1402"/>
      <c r="AA754" s="1262"/>
      <c r="AB754" s="1262"/>
      <c r="AC754" s="1405"/>
      <c r="AD754" s="1259"/>
      <c r="AE754" s="1260"/>
      <c r="AF754" s="1404" t="s">
        <v>4295</v>
      </c>
      <c r="AG754" s="1405"/>
      <c r="AH754" s="1259"/>
      <c r="AI754" s="1259"/>
      <c r="AJ754" s="1405"/>
      <c r="AK754" s="1262"/>
      <c r="AL754" s="1260"/>
      <c r="AM754" s="1259" t="s">
        <v>4295</v>
      </c>
      <c r="AN754" s="1262"/>
      <c r="AO754" s="1262"/>
      <c r="AP754" s="1262"/>
      <c r="AQ754" s="1262"/>
      <c r="AR754" s="1265"/>
      <c r="AS754" s="1260"/>
      <c r="AT754" s="1404" t="s">
        <v>4295</v>
      </c>
      <c r="AU754" s="1405"/>
      <c r="AV754" s="1262"/>
      <c r="AW754" s="1262"/>
      <c r="AX754" s="1259"/>
      <c r="AY754" s="1265"/>
      <c r="AZ754" s="1260"/>
      <c r="BA754" s="1259" t="s">
        <v>4295</v>
      </c>
      <c r="BB754" s="1259"/>
      <c r="BC754" s="1259"/>
      <c r="BD754" s="1259"/>
      <c r="BE754" s="1265"/>
      <c r="BF754" s="1265"/>
      <c r="BG754" s="1269"/>
      <c r="BH754" s="1259" t="s">
        <v>4295</v>
      </c>
      <c r="BI754" s="1271"/>
      <c r="BJ754" s="1271"/>
      <c r="BK754" s="1265"/>
      <c r="BL754" s="1406" t="s">
        <v>4295</v>
      </c>
      <c r="BM754" s="1262"/>
      <c r="BN754" s="1262"/>
      <c r="BO754" s="1259"/>
      <c r="BP754" s="1262"/>
      <c r="BQ754" s="1271"/>
      <c r="BR754" s="1271"/>
      <c r="BS754" s="1407" t="s">
        <v>4296</v>
      </c>
      <c r="BT754" s="1259"/>
      <c r="BU754" s="1272"/>
    </row>
    <row r="755" spans="1:73" s="1274" customFormat="1" ht="46.9" customHeight="1">
      <c r="A755" s="1388" t="s">
        <v>131</v>
      </c>
      <c r="B755" s="1411">
        <v>44701</v>
      </c>
      <c r="C755" s="1412" t="s">
        <v>4682</v>
      </c>
      <c r="D755" s="1437" t="s">
        <v>4352</v>
      </c>
      <c r="E755" s="1438" t="s">
        <v>4683</v>
      </c>
      <c r="F755" s="1388" t="s">
        <v>98</v>
      </c>
      <c r="G755" s="1413" t="s">
        <v>4339</v>
      </c>
      <c r="H755" s="1429" t="s">
        <v>4684</v>
      </c>
      <c r="I755" s="1414">
        <v>1</v>
      </c>
      <c r="J755" s="1429" t="s">
        <v>4685</v>
      </c>
      <c r="K755" s="1388" t="s">
        <v>110</v>
      </c>
      <c r="L755" s="1414" t="s">
        <v>4686</v>
      </c>
      <c r="M755" s="1413" t="s">
        <v>4687</v>
      </c>
      <c r="N755" s="1442">
        <v>1</v>
      </c>
      <c r="O755" s="1413" t="s">
        <v>4687</v>
      </c>
      <c r="P755" s="1413" t="s">
        <v>4339</v>
      </c>
      <c r="Q755" s="1413" t="s">
        <v>4339</v>
      </c>
      <c r="R755" s="1440">
        <v>44908</v>
      </c>
      <c r="S755" s="1440">
        <v>44985</v>
      </c>
      <c r="T755" s="1257"/>
      <c r="U755" s="1398">
        <v>44985</v>
      </c>
      <c r="V755" s="1405"/>
      <c r="W755" s="1259"/>
      <c r="X755" s="1260"/>
      <c r="Y755" s="1259" t="s">
        <v>4295</v>
      </c>
      <c r="Z755" s="1402"/>
      <c r="AA755" s="1262"/>
      <c r="AB755" s="1262"/>
      <c r="AC755" s="1405"/>
      <c r="AD755" s="1259"/>
      <c r="AE755" s="1260"/>
      <c r="AF755" s="1404" t="s">
        <v>4295</v>
      </c>
      <c r="AG755" s="1405"/>
      <c r="AH755" s="1259"/>
      <c r="AI755" s="1259"/>
      <c r="AJ755" s="1405"/>
      <c r="AK755" s="1262"/>
      <c r="AL755" s="1260"/>
      <c r="AM755" s="1259" t="s">
        <v>4295</v>
      </c>
      <c r="AN755" s="1262"/>
      <c r="AO755" s="1262"/>
      <c r="AP755" s="1262"/>
      <c r="AQ755" s="1262"/>
      <c r="AR755" s="1265"/>
      <c r="AS755" s="1260"/>
      <c r="AT755" s="1404" t="s">
        <v>4295</v>
      </c>
      <c r="AU755" s="1405"/>
      <c r="AV755" s="1262"/>
      <c r="AW755" s="1262"/>
      <c r="AX755" s="1259"/>
      <c r="AY755" s="1265"/>
      <c r="AZ755" s="1260"/>
      <c r="BA755" s="1259" t="s">
        <v>4295</v>
      </c>
      <c r="BB755" s="1259"/>
      <c r="BC755" s="1259"/>
      <c r="BD755" s="1259"/>
      <c r="BE755" s="1265"/>
      <c r="BF755" s="1265"/>
      <c r="BG755" s="1269"/>
      <c r="BH755" s="1259" t="s">
        <v>4295</v>
      </c>
      <c r="BI755" s="1271"/>
      <c r="BJ755" s="1271"/>
      <c r="BK755" s="1265"/>
      <c r="BL755" s="1406" t="s">
        <v>4295</v>
      </c>
      <c r="BM755" s="1262"/>
      <c r="BN755" s="1262"/>
      <c r="BO755" s="1259"/>
      <c r="BP755" s="1262"/>
      <c r="BQ755" s="1271"/>
      <c r="BR755" s="1271"/>
      <c r="BS755" s="1407" t="s">
        <v>4296</v>
      </c>
      <c r="BT755" s="1259"/>
      <c r="BU755" s="1272"/>
    </row>
  </sheetData>
  <sheetProtection algorithmName="SHA-512" hashValue="6QehRQ1p7+kKRDDhV41Y/9ERslvupuGPk0/Vdep1cQZCNdaoc1j4735C7yajm6hHPHtR0q3TOIlKcig39vmC/g==" saltValue="IVYPXkZvqJgyzculxf61BA==" spinCount="100000" sheet="1" formatCells="0" formatColumns="0" insertRows="0" insertHyperlinks="0" deleteRows="0" autoFilter="0"/>
  <autoFilter ref="A9:BU755" xr:uid="{00000000-0009-0000-0000-000000000000}"/>
  <mergeCells count="26">
    <mergeCell ref="C1:BR4"/>
    <mergeCell ref="BS1:BU1"/>
    <mergeCell ref="BS2:BU2"/>
    <mergeCell ref="BS3:BU3"/>
    <mergeCell ref="BS4:BU4"/>
    <mergeCell ref="BM8:BN8"/>
    <mergeCell ref="BO8:BU8"/>
    <mergeCell ref="AJ8:AM8"/>
    <mergeCell ref="AN8:AP8"/>
    <mergeCell ref="A5:BU5"/>
    <mergeCell ref="AQ8:AT8"/>
    <mergeCell ref="AU8:AW8"/>
    <mergeCell ref="AX8:BA8"/>
    <mergeCell ref="BB8:BD8"/>
    <mergeCell ref="A6:G6"/>
    <mergeCell ref="H6:U6"/>
    <mergeCell ref="V6:BU6"/>
    <mergeCell ref="A8:G8"/>
    <mergeCell ref="H8:Q8"/>
    <mergeCell ref="R8:U8"/>
    <mergeCell ref="V8:Y8"/>
    <mergeCell ref="Z8:AB8"/>
    <mergeCell ref="AC8:AF8"/>
    <mergeCell ref="AG8:AI8"/>
    <mergeCell ref="BE8:BH8"/>
    <mergeCell ref="BI8:BK8"/>
  </mergeCells>
  <conditionalFormatting sqref="BS61:BS65 BS67:BS69 BS71:BS76 BS357:BS363 BS366:BS367 BS369:BS370 BS502:BS519 BS522:BS533 BS544:BS549 BS636:BS640 BS535:BS542 BS115:BS127 BS129:BS193 BS198:BS199 BS206 BS208:BS210 BS216:BS230 BS233:BS269 BS271:BS280 BS286 BS293:BS294 BS299:BS306 BS333:BS354 BS372 BS374:BS376 BS379:BS380 BS383:BS389 BS391:BS404 BS406:BS432 BS436 BS438:BS447 BS449 BS451:BS452 BS454:BS455 BS457:BS460 BS463:BS464 BS467 BS470:BS473 BS478 BS481:BS486 BS489:BS493 BS495:BS497 BS555:BS556 BS561:BS564 BS566:BS568 BS570 BS572:BS577 BS579:BS581 BS583 BS585:BS589 BS592:BS601 BS603:BS633 BS644:BS645 BS649:BS667 BS558">
    <cfRule type="cellIs" dxfId="5489" priority="6672" operator="equal">
      <formula>"Inefectiva"</formula>
    </cfRule>
    <cfRule type="cellIs" dxfId="5488" priority="6673" operator="equal">
      <formula>"En Ejecución"</formula>
    </cfRule>
  </conditionalFormatting>
  <conditionalFormatting sqref="BS61:BS65 BS67:BS69 BS71:BS76 BS357:BS363 BS366:BS367 BS369:BS370 BS502:BS519 BS522:BS533 BS544:BS549 BS636:BS640 BS535:BS542 BS115:BS127 BS129:BS193 BS198:BS199 BS206 BS208:BS210 BS216:BS230 BS233:BS269 BS271:BS280 BS286 BS293:BS294 BS299:BS306 BS333:BS354 BS372 BS374:BS376 BS379:BS380 BS383:BS389 BS391:BS404 BS406:BS432 BS436 BS438:BS447 BS449 BS451:BS452 BS454:BS455 BS457:BS460 BS463:BS464 BS467 BS470:BS473 BS478 BS481:BS486 BS489:BS493 BS495:BS497 BS555:BS556 BS561:BS564 BS566:BS568 BS570 BS572:BS577 BS579:BS581 BS583 BS585:BS589 BS592:BS601 BS603:BS633 BS644:BS645 BS649:BS667 BS558">
    <cfRule type="cellIs" dxfId="5487" priority="6671" operator="equal">
      <formula>"Ineficaz"</formula>
    </cfRule>
  </conditionalFormatting>
  <conditionalFormatting sqref="BS61:BS65 BS67:BS69 BS71:BS76 BS357:BS363 BS366:BS367 BS369:BS370 BS502:BS519 BS522:BS533 BS544:BS549 BS636:BS640 BS535:BS542 BS115:BS127 BS129:BS193 BS198:BS199 BS206 BS208:BS210 BS216:BS230 BS233:BS269 BS271:BS280 BS286 BS293:BS294 BS299:BS306 BS333:BS354 BS372 BS374:BS376 BS379:BS380 BS383:BS389 BS391:BS404 BS406:BS432 BS436 BS438:BS447 BS449 BS451:BS452 BS454:BS455 BS457:BS460 BS463:BS464 BS467 BS470:BS473 BS478 BS481:BS486 BS489:BS493 BS495:BS497 BS555:BS556 BS561:BS564 BS566:BS568 BS570 BS572:BS577 BS579:BS581 BS583 BS585:BS589 BS592:BS601 BS603:BS633 BS644:BS645 BS649:BS667 BS558">
    <cfRule type="containsText" dxfId="5486" priority="6667" operator="containsText" text="CERRADA">
      <formula>NOT(ISERROR(SEARCH("CERRADA",BS61)))</formula>
    </cfRule>
  </conditionalFormatting>
  <conditionalFormatting sqref="Y9">
    <cfRule type="cellIs" dxfId="5485" priority="6666" stopIfTrue="1" operator="equal">
      <formula>"ROJO"</formula>
    </cfRule>
    <cfRule type="cellIs" dxfId="5484" priority="6668" stopIfTrue="1" operator="equal">
      <formula>"OK"</formula>
    </cfRule>
    <cfRule type="cellIs" dxfId="5483" priority="6675" stopIfTrue="1" operator="equal">
      <formula>"AMARILLO"</formula>
    </cfRule>
  </conditionalFormatting>
  <conditionalFormatting sqref="AM9">
    <cfRule type="cellIs" dxfId="5482" priority="6663" stopIfTrue="1" operator="equal">
      <formula>"ROJO"</formula>
    </cfRule>
    <cfRule type="cellIs" dxfId="5481" priority="6664" stopIfTrue="1" operator="equal">
      <formula>"AMARILLO"</formula>
    </cfRule>
    <cfRule type="cellIs" dxfId="5480" priority="6665" stopIfTrue="1" operator="equal">
      <formula>"OK"</formula>
    </cfRule>
  </conditionalFormatting>
  <conditionalFormatting sqref="AT9">
    <cfRule type="cellIs" dxfId="5479" priority="6660" stopIfTrue="1" operator="equal">
      <formula>"ROJO"</formula>
    </cfRule>
    <cfRule type="cellIs" dxfId="5478" priority="6661" stopIfTrue="1" operator="equal">
      <formula>"AMARILLO"</formula>
    </cfRule>
    <cfRule type="cellIs" dxfId="5477" priority="6662" stopIfTrue="1" operator="equal">
      <formula>"OK"</formula>
    </cfRule>
  </conditionalFormatting>
  <conditionalFormatting sqref="BA9">
    <cfRule type="cellIs" dxfId="5476" priority="6657" stopIfTrue="1" operator="equal">
      <formula>"ROJO"</formula>
    </cfRule>
    <cfRule type="cellIs" dxfId="5475" priority="6658" stopIfTrue="1" operator="equal">
      <formula>"AMARILLO"</formula>
    </cfRule>
    <cfRule type="cellIs" dxfId="5474" priority="6659" stopIfTrue="1" operator="equal">
      <formula>"OK"</formula>
    </cfRule>
  </conditionalFormatting>
  <conditionalFormatting sqref="BH9">
    <cfRule type="cellIs" dxfId="5473" priority="6654" stopIfTrue="1" operator="equal">
      <formula>"ROJO"</formula>
    </cfRule>
    <cfRule type="cellIs" dxfId="5472" priority="6655" stopIfTrue="1" operator="equal">
      <formula>"AMARILLO"</formula>
    </cfRule>
    <cfRule type="cellIs" dxfId="5471" priority="6656" stopIfTrue="1" operator="equal">
      <formula>"OK"</formula>
    </cfRule>
  </conditionalFormatting>
  <conditionalFormatting sqref="Y7">
    <cfRule type="cellIs" dxfId="5470" priority="6651" stopIfTrue="1" operator="equal">
      <formula>"ROJO"</formula>
    </cfRule>
    <cfRule type="cellIs" dxfId="5469" priority="6652" stopIfTrue="1" operator="equal">
      <formula>"AMARILLO"</formula>
    </cfRule>
    <cfRule type="cellIs" dxfId="5468" priority="6653" stopIfTrue="1" operator="equal">
      <formula>"OK"</formula>
    </cfRule>
  </conditionalFormatting>
  <conditionalFormatting sqref="BL7">
    <cfRule type="cellIs" dxfId="5467" priority="6650" stopIfTrue="1" operator="equal">
      <formula>1</formula>
    </cfRule>
  </conditionalFormatting>
  <conditionalFormatting sqref="BL7">
    <cfRule type="cellIs" dxfId="5466" priority="6648" operator="between">
      <formula>0</formula>
      <formula>0.99</formula>
    </cfRule>
    <cfRule type="cellIs" dxfId="5465" priority="6649" operator="equal">
      <formula>"Sin"</formula>
    </cfRule>
  </conditionalFormatting>
  <conditionalFormatting sqref="AF7">
    <cfRule type="cellIs" dxfId="5464" priority="6645" stopIfTrue="1" operator="equal">
      <formula>"ROJO"</formula>
    </cfRule>
    <cfRule type="cellIs" dxfId="5463" priority="6646" stopIfTrue="1" operator="equal">
      <formula>"AMARILLO"</formula>
    </cfRule>
    <cfRule type="cellIs" dxfId="5462" priority="6647" stopIfTrue="1" operator="equal">
      <formula>"OK"</formula>
    </cfRule>
  </conditionalFormatting>
  <conditionalFormatting sqref="AM7">
    <cfRule type="cellIs" dxfId="5461" priority="6642" stopIfTrue="1" operator="equal">
      <formula>"ROJO"</formula>
    </cfRule>
    <cfRule type="cellIs" dxfId="5460" priority="6643" stopIfTrue="1" operator="equal">
      <formula>"AMARILLO"</formula>
    </cfRule>
    <cfRule type="cellIs" dxfId="5459" priority="6644" stopIfTrue="1" operator="equal">
      <formula>"OK"</formula>
    </cfRule>
  </conditionalFormatting>
  <conditionalFormatting sqref="AT7">
    <cfRule type="cellIs" dxfId="5458" priority="6639" stopIfTrue="1" operator="equal">
      <formula>"ROJO"</formula>
    </cfRule>
    <cfRule type="cellIs" dxfId="5457" priority="6640" stopIfTrue="1" operator="equal">
      <formula>"AMARILLO"</formula>
    </cfRule>
    <cfRule type="cellIs" dxfId="5456" priority="6641" stopIfTrue="1" operator="equal">
      <formula>"OK"</formula>
    </cfRule>
  </conditionalFormatting>
  <conditionalFormatting sqref="BA7">
    <cfRule type="cellIs" dxfId="5455" priority="6636" stopIfTrue="1" operator="equal">
      <formula>"ROJO"</formula>
    </cfRule>
    <cfRule type="cellIs" dxfId="5454" priority="6637" stopIfTrue="1" operator="equal">
      <formula>"AMARILLO"</formula>
    </cfRule>
    <cfRule type="cellIs" dxfId="5453" priority="6638" stopIfTrue="1" operator="equal">
      <formula>"OK"</formula>
    </cfRule>
  </conditionalFormatting>
  <conditionalFormatting sqref="BH7">
    <cfRule type="cellIs" dxfId="5452" priority="6633" stopIfTrue="1" operator="equal">
      <formula>"ROJO"</formula>
    </cfRule>
    <cfRule type="cellIs" dxfId="5451" priority="6634" stopIfTrue="1" operator="equal">
      <formula>"AMARILLO"</formula>
    </cfRule>
    <cfRule type="cellIs" dxfId="5450" priority="6635" stopIfTrue="1" operator="equal">
      <formula>"OK"</formula>
    </cfRule>
  </conditionalFormatting>
  <conditionalFormatting sqref="BS7">
    <cfRule type="cellIs" dxfId="5449" priority="6630" operator="equal">
      <formula>"INEFECTIVA"</formula>
    </cfRule>
    <cfRule type="cellIs" dxfId="5448" priority="6631" operator="equal">
      <formula>"CUMPLIDA"</formula>
    </cfRule>
    <cfRule type="containsText" dxfId="5447" priority="6632" operator="containsText" text="CERRADA">
      <formula>NOT(ISERROR(SEARCH("CERRADA",BS7)))</formula>
    </cfRule>
  </conditionalFormatting>
  <conditionalFormatting sqref="BS7">
    <cfRule type="cellIs" dxfId="5446" priority="6629" operator="equal">
      <formula>"INCUMPLIDA"</formula>
    </cfRule>
  </conditionalFormatting>
  <conditionalFormatting sqref="BS7">
    <cfRule type="cellIs" dxfId="5445" priority="6628" operator="equal">
      <formula>"Pendiente"</formula>
    </cfRule>
  </conditionalFormatting>
  <conditionalFormatting sqref="AF9">
    <cfRule type="cellIs" dxfId="5444" priority="6625" stopIfTrue="1" operator="equal">
      <formula>"ROJO"</formula>
    </cfRule>
    <cfRule type="cellIs" dxfId="5443" priority="6626" stopIfTrue="1" operator="equal">
      <formula>"AMARILLO"</formula>
    </cfRule>
    <cfRule type="cellIs" dxfId="5442" priority="6627" stopIfTrue="1" operator="equal">
      <formula>"OK"</formula>
    </cfRule>
  </conditionalFormatting>
  <conditionalFormatting sqref="BL69 BL71:BL76 BL357:BL363 BL366:BL367 BL370 BL502:BL513 BL522:BL524 BL545:BL547 BL638:BL640 BL535:BL536 BL115:BL127 BL129:BL193 BL198:BL199 BL206 BL208:BL210 BL216:BL230 BL233:BL269 BL271:BL280 BL286 BL293:BL294 BL299:BL306 BL333:BL351 BL374:BL376 BL383:BL389 BL391:BL404 BL406:BL413 BL436 BL438:BL445 BL449 BL458 BL463:BL464 BL471:BL472 BL481 BL489 BL497 BL555 BL561:BL562 BL567 BL573 BL587 BL593 BL603 BL649 BL65 BL353 BL416:BL427 BL430:BL432 BL460 BL483 BL486 BL515:BL516 BL519 BL526 BL533 BL539 BL542 BL575 BL597 BL599:BL600 BL605:BL606 BL608:BL609 BL652:BL656 BL660 BL662 BL664 BL666:BL667">
    <cfRule type="cellIs" dxfId="5441" priority="6676" operator="between">
      <formula>0</formula>
      <formula>0.95</formula>
    </cfRule>
  </conditionalFormatting>
  <conditionalFormatting sqref="BL69 BL71:BL76 BL357:BL363 BL366:BL367 BL370 BL502:BL513 BL522:BL524 BL545:BL547 BL638:BL640 BL535:BL536 BL115:BL127 BL129:BL193 BL198:BL199 BL206 BL208:BL210 BL216:BL230 BL233:BL269 BL271:BL280 BL286 BL293:BL294 BL299:BL306 BL333:BL351 BL374:BL376 BL383:BL389 BL391:BL404 BL406:BL413 BL436 BL438:BL445 BL449 BL458 BL463:BL464 BL471:BL472 BL481 BL489 BL497 BL555 BL561:BL562 BL567 BL573 BL587 BL593 BL603 BL649 BL65 BL353 BL416:BL427 BL430:BL432 BL460 BL483 BL486 BL515:BL516 BL519 BL526 BL533 BL539 BL542 BL575 BL597 BL599:BL600 BL605:BL606 BL608:BL609 BL652:BL656 BL660 BL662 BL664 BL666:BL667">
    <cfRule type="cellIs" dxfId="5440" priority="6624" operator="between">
      <formula>0.96</formula>
      <formula>0.99</formula>
    </cfRule>
  </conditionalFormatting>
  <conditionalFormatting sqref="BS61:BS65 BS67:BS69 BS71:BS76 BS357:BS363 BS366:BS367 BS369:BS370 BS502:BS519 BS522:BS533 BS544:BS549 BS636:BS640 BS535:BS542 BS115:BS127 BS129:BS193 BS198:BS199 BS206 BS208:BS210 BS216:BS230 BS233:BS269 BS271:BS280 BS286 BS293:BS294 BS299:BS306 BS333:BS354 BS372 BS374:BS376 BS379:BS380 BS383:BS389 BS391:BS404 BS406:BS432 BS436 BS438:BS447 BS449 BS451:BS452 BS454:BS455 BS457:BS460 BS463:BS464 BS467 BS470:BS473 BS478 BS481:BS486 BS489:BS493 BS495:BS497 BS555:BS556 BS561:BS564 BS566:BS568 BS570 BS572:BS577 BS579:BS581 BS583 BS585:BS589 BS592:BS601 BS603:BS633 BS644:BS645 BS649:BS667 BS558">
    <cfRule type="cellIs" dxfId="5439" priority="6623" operator="equal">
      <formula>"Eficaz"</formula>
    </cfRule>
  </conditionalFormatting>
  <conditionalFormatting sqref="AT49:AT65 Y56:Y65 AM59:AM65 AF59:AF65 BA59:BA65 BH59:BH65 BH67:BH69 BA67:BA69 AF67:AF69 AM67:AM69 Y67:Y69 AT67:AT69 AT71:AT76 Y71:Y76 AM71:AM76 AF71:AF76 BA71:BA76 BH71:BH76 BH357:BH363 BA357:BA363 AF357:AF363 AM357:AM363 Y357:Y363 AT357:AT363 AT366:AT367 Y366:Y367 AM366:AM367 AF366:AF367 BA366:BA367 BH366:BH367 BH369:BH370 BA369:BA370 AF369:AF370 AM369:AM370 Y369:Y370 AT369:AT370 BH502:BH519 BA502:BA519 AF502:AF519 AM502:AM519 Y502:Y519 AT502:AT519 AT522:AT533 Y522:Y533 AM522:AM533 AF522:AF533 BA522:BA533 BH522:BH533 BH544:BH549 BA544:BA549 AF544:AF549 AM544:AM549 Y544:Y549 AT544:AT549 AT636:AT640 Y636:Y640 AM636:AM640 AF636:AF640 BA636:BA640 BH636:BH640 BH535:BH542 BA535:BA542 AF535:AF542 AM535:AM542 Y535:Y542 AT535:AT542 BH115:BH127 BA115:BA127 AF115:AF127 AM115:AM127 Y115:Y127 AT115:AT127 AT129:AT193 Y129:Y193 AM129:AM193 AF129:AF193 BA129:BA193 BH129:BH193 BH198:BH199 BA198:BA199 AF198:AF199 AM198:AM199 Y198:Y199 AT198:AT199 AT206 Y206 AM206 AF206 BA206 BH206 BH208:BH210 BA208:BA210 AF208:AF210 AM208:AM210 Y208:Y210 AT208:AT210 AT216:AT230 Y216:Y230 AM216:AM230 AF216:AF230 BA216:BA230 BH216:BH230 BH233:BH269 BA233:BA269 AF233:AF269 AM233:AM269 Y233:Y269 AT233:AT269 AT271:AT280 Y271:Y280 AM271:AM280 AF271:AF280 BA271:BA280 BH271:BH280 BH286 BA286 AF286 AM286 Y286 AT286 AT293:AT294 Y293:Y294 AM293:AM294 AF293:AF294 BA293:BA294 BH293:BH294 BH299:BH306 BA299:BA306 AF299:AF306 AM299:AM306 Y299:Y306 AT299:AT306 AT333:AT354 Y333:Y354 AM333:AM354 AF333:AF354 BA333:BA354 BH333:BH354 AT372 Y372 AM372 AF372 BA372 BH372 BH374:BH376 BA374:BA376 AF374:AF376 AM374:AM376 Y374:Y376 AT374:AT376 AT379:AT380 Y379:Y380 AM379:AM380 AF379:AF380 BA379:BA380 BH379:BH380 BH383:BH389 BA383:BA389 AF383:AF389 AM383:AM389 Y383:Y389 AT383:AT389 AT391:AT404 Y391:Y404 AM391:AM404 AF391:AF404 BA391:BA404 BH391:BH404 BH406:BH432 BA406:BA432 AF406:AF432 AM406:AM432 Y406:Y432 AT406:AT432 AT436 Y436 AM436 AF436 BA436 BH436 BH438:BH447 BA438:BA447 AF438:AF447 AM438:AM447 Y438:Y447 AT438:AT447 AT449 Y449 AM449 AF449 BA449 BH449 BH451:BH452 BA451:BA452 AF451:AF452 AM451:AM452 Y451:Y452 AT451:AT452 AT454:AT455 Y454:Y455 AM454:AM455 AF454:AF455 BA454:BA455 BH454:BH455 BH457:BH460 BA457:BA460 AF457:AF460 AM457:AM460 Y457:Y460 AT457:AT460 AT463:AT464 Y463:Y464 AM463:AM464 AF463:AF464 BA463:BA464 BH463:BH464 BH467 BA467 AF467 AM467 Y467 AT467 AT470:AT473 Y470:Y473 AM470:AM473 AF470:AF473 BA470:BA473 BH470:BH473 BH478 BA478 AF478 AM478 Y478 AT478 AT481:AT486 Y481:Y486 AM481:AM486 AF481:AF486 BA481:BA486 BH481:BH486 BH489:BH493 BA489:BA493 AF489:AF493 AM489:AM493 Y489:Y493 AT489:AT493 AT495:AT497 Y495:Y497 AM495:AM497 AF495:AF497 BA495:BA497 BH495:BH497 AT555:AT556 Y555:Y556 AM555:AM556 AF555:AF556 BA555:BA556 BH555:BH556 BH561:BH564 BA561:BA564 AF561:AF564 AM561:AM564 Y561:Y564 AT561:AT564 AT566:AT568 Y566:Y568 AM566:AM568 AF566:AF568 BA566:BA568 BH566:BH568 BH570 BA570 AF570 AM570 Y570 AT570 AT572:AT577 Y572:Y577 AM572:AM577 AF572:AF577 BA572:BA577 BH572:BH577 BH579:BH581 BA579:BA581 AF579:AF581 AM579:AM581 Y579:Y581 AT579:AT581 AT583 Y583 AM583 AF583 BA583 BH583 BH585:BH589 BA585:BA589 AF585:AF589 AM585:AM589 Y585:Y589 AT585:AT589 AT592:AT601 Y592:Y601 AM592:AM601 AF592:AF601 BA592:BA601 BH592:BH601 BH603:BH633 BA603:BA633 AF603:AF633 AM603:AM633 Y603:Y633 AT603:AT633 BH644:BH645 BA644:BA645 AF644:AF645 AM644:AM645 Y644:Y645 AT644:AT645 BH649:BH667 BA649:BA667 AF649:AF667 AM649:AM667 Y649:Y667 AT649:AT667 BH558 BA558 AF558 AM558 Y558 AT558">
    <cfRule type="cellIs" dxfId="5438" priority="6622" stopIfTrue="1" operator="equal">
      <formula>"Destacado"</formula>
    </cfRule>
  </conditionalFormatting>
  <conditionalFormatting sqref="AT49:AT65 Y56:Y65 AM59:AM65 AF59:AF65 BA59:BA65 BH59:BH65 BH67:BH69 BA67:BA69 AF67:AF69 AM67:AM69 Y67:Y69 AT67:AT69 AT71:AT76 Y71:Y76 AM71:AM76 AF71:AF76 BA71:BA76 BH71:BH76 BH357:BH363 BA357:BA363 AF357:AF363 AM357:AM363 Y357:Y363 AT357:AT363 AT366:AT367 Y366:Y367 AM366:AM367 AF366:AF367 BA366:BA367 BH366:BH367 BH369:BH370 BA369:BA370 AF369:AF370 AM369:AM370 Y369:Y370 AT369:AT370 BH502:BH519 BA502:BA519 AF502:AF519 AM502:AM519 Y502:Y519 AT502:AT519 AT522:AT533 Y522:Y533 AM522:AM533 AF522:AF533 BA522:BA533 BH522:BH533 BH544:BH549 BA544:BA549 AF544:AF549 AM544:AM549 Y544:Y549 AT544:AT549 AT636:AT640 Y636:Y640 AM636:AM640 AF636:AF640 BA636:BA640 BH636:BH640 BH535:BH542 BA535:BA542 AF535:AF542 AM535:AM542 Y535:Y542 AT535:AT542 BH115:BH127 BA115:BA127 AF115:AF127 AM115:AM127 Y115:Y127 AT115:AT127 AT129:AT193 Y129:Y193 AM129:AM193 AF129:AF193 BA129:BA193 BH129:BH193 BH198:BH199 BA198:BA199 AF198:AF199 AM198:AM199 Y198:Y199 AT198:AT199 AT206 Y206 AM206 AF206 BA206 BH206 BH208:BH210 BA208:BA210 AF208:AF210 AM208:AM210 Y208:Y210 AT208:AT210 AT216:AT230 Y216:Y230 AM216:AM230 AF216:AF230 BA216:BA230 BH216:BH230 BH233:BH269 BA233:BA269 AF233:AF269 AM233:AM269 Y233:Y269 AT233:AT269 AT271:AT280 Y271:Y280 AM271:AM280 AF271:AF280 BA271:BA280 BH271:BH280 BH286 BA286 AF286 AM286 Y286 AT286 AT293:AT294 Y293:Y294 AM293:AM294 AF293:AF294 BA293:BA294 BH293:BH294 BH299:BH306 BA299:BA306 AF299:AF306 AM299:AM306 Y299:Y306 AT299:AT306 AT333:AT354 Y333:Y354 AM333:AM354 AF333:AF354 BA333:BA354 BH333:BH354 AT372 Y372 AM372 AF372 BA372 BH372 BH374:BH376 BA374:BA376 AF374:AF376 AM374:AM376 Y374:Y376 AT374:AT376 AT379:AT380 Y379:Y380 AM379:AM380 AF379:AF380 BA379:BA380 BH379:BH380 BH383:BH389 BA383:BA389 AF383:AF389 AM383:AM389 Y383:Y389 AT383:AT389 AT391:AT404 Y391:Y404 AM391:AM404 AF391:AF404 BA391:BA404 BH391:BH404 BH406:BH432 BA406:BA432 AF406:AF432 AM406:AM432 Y406:Y432 AT406:AT432 AT436 Y436 AM436 AF436 BA436 BH436 BH438:BH447 BA438:BA447 AF438:AF447 AM438:AM447 Y438:Y447 AT438:AT447 AT449 Y449 AM449 AF449 BA449 BH449 BH451:BH452 BA451:BA452 AF451:AF452 AM451:AM452 Y451:Y452 AT451:AT452 AT454:AT455 Y454:Y455 AM454:AM455 AF454:AF455 BA454:BA455 BH454:BH455 BH457:BH460 BA457:BA460 AF457:AF460 AM457:AM460 Y457:Y460 AT457:AT460 AT463:AT464 Y463:Y464 AM463:AM464 AF463:AF464 BA463:BA464 BH463:BH464 BH467 BA467 AF467 AM467 Y467 AT467 AT470:AT473 Y470:Y473 AM470:AM473 AF470:AF473 BA470:BA473 BH470:BH473 BH478 BA478 AF478 AM478 Y478 AT478 AT481:AT486 Y481:Y486 AM481:AM486 AF481:AF486 BA481:BA486 BH481:BH486 BH489:BH493 BA489:BA493 AF489:AF493 AM489:AM493 Y489:Y493 AT489:AT493 AT495:AT497 Y495:Y497 AM495:AM497 AF495:AF497 BA495:BA497 BH495:BH497 AT555:AT556 Y555:Y556 AM555:AM556 AF555:AF556 BA555:BA556 BH555:BH556 BH561:BH564 BA561:BA564 AF561:AF564 AM561:AM564 Y561:Y564 AT561:AT564 AT566:AT568 Y566:Y568 AM566:AM568 AF566:AF568 BA566:BA568 BH566:BH568 BH570 BA570 AF570 AM570 Y570 AT570 AT572:AT577 Y572:Y577 AM572:AM577 AF572:AF577 BA572:BA577 BH572:BH577 BH579:BH581 BA579:BA581 AF579:AF581 AM579:AM581 Y579:Y581 AT579:AT581 AT583 Y583 AM583 AF583 BA583 BH583 BH585:BH589 BA585:BA589 AF585:AF589 AM585:AM589 Y585:Y589 AT585:AT589 AT592:AT601 Y592:Y601 AM592:AM601 AF592:AF601 BA592:BA601 BH592:BH601 BH603:BH633 BA603:BA633 AF603:AF633 AM603:AM633 Y603:Y633 AT603:AT633 BH644:BH645 BA644:BA645 AF644:AF645 AM644:AM645 Y644:Y645 AT644:AT645 BH649:BH667 BA649:BA667 AF649:AF667 AM649:AM667 Y649:Y667 AT649:AT667 BH558 BA558 AF558 AM558 Y558 AT558">
    <cfRule type="cellIs" dxfId="5437" priority="6616" stopIfTrue="1" operator="equal">
      <formula>"Sin Avance"</formula>
    </cfRule>
    <cfRule type="cellIs" dxfId="5436" priority="6620" stopIfTrue="1" operator="equal">
      <formula>"No Satisfactorio"</formula>
    </cfRule>
    <cfRule type="cellIs" dxfId="5435" priority="6621" stopIfTrue="1" operator="equal">
      <formula>"Satisfactorio"</formula>
    </cfRule>
  </conditionalFormatting>
  <conditionalFormatting sqref="BL74:BL76 BL71:BL72">
    <cfRule type="cellIs" dxfId="5434" priority="6617" operator="between">
      <formula>0</formula>
      <formula>0.95</formula>
    </cfRule>
    <cfRule type="cellIs" dxfId="5433" priority="6618" operator="equal">
      <formula>"Sin Avance"</formula>
    </cfRule>
    <cfRule type="cellIs" dxfId="5432" priority="6619" stopIfTrue="1" operator="equal">
      <formula>1</formula>
    </cfRule>
  </conditionalFormatting>
  <conditionalFormatting sqref="BL74:BL76 BL71:BL72">
    <cfRule type="cellIs" dxfId="5431" priority="6615" operator="between">
      <formula>0.96</formula>
      <formula>0.99</formula>
    </cfRule>
  </conditionalFormatting>
  <conditionalFormatting sqref="BL511">
    <cfRule type="cellIs" dxfId="5430" priority="6612" operator="between">
      <formula>0</formula>
      <formula>0.95</formula>
    </cfRule>
    <cfRule type="cellIs" dxfId="5429" priority="6613" operator="equal">
      <formula>"Sin Avance"</formula>
    </cfRule>
    <cfRule type="cellIs" dxfId="5428" priority="6614" stopIfTrue="1" operator="equal">
      <formula>1</formula>
    </cfRule>
  </conditionalFormatting>
  <conditionalFormatting sqref="BL511">
    <cfRule type="cellIs" dxfId="5427" priority="6611" operator="between">
      <formula>0.96</formula>
      <formula>0.99</formula>
    </cfRule>
  </conditionalFormatting>
  <conditionalFormatting sqref="BL357:BL363">
    <cfRule type="cellIs" dxfId="5426" priority="6608" operator="between">
      <formula>0</formula>
      <formula>0.95</formula>
    </cfRule>
    <cfRule type="cellIs" dxfId="5425" priority="6609" operator="equal">
      <formula>"Sin Avance"</formula>
    </cfRule>
    <cfRule type="cellIs" dxfId="5424" priority="6610" stopIfTrue="1" operator="equal">
      <formula>1</formula>
    </cfRule>
  </conditionalFormatting>
  <conditionalFormatting sqref="BL357:BL363">
    <cfRule type="cellIs" dxfId="5423" priority="6607" operator="between">
      <formula>0.96</formula>
      <formula>0.99</formula>
    </cfRule>
  </conditionalFormatting>
  <conditionalFormatting sqref="BL353">
    <cfRule type="cellIs" dxfId="5422" priority="6581" operator="between">
      <formula>0</formula>
      <formula>0.95</formula>
    </cfRule>
    <cfRule type="cellIs" dxfId="5421" priority="6582" operator="equal">
      <formula>"Sin Avance"</formula>
    </cfRule>
    <cfRule type="cellIs" dxfId="5420" priority="6583" stopIfTrue="1" operator="equal">
      <formula>1</formula>
    </cfRule>
  </conditionalFormatting>
  <conditionalFormatting sqref="Y10 AF10 AM10 AT10 BA10 BH10 BH63:BH64 BH67:BH68 AT12 AT14:AT15 AT19 AT22:AT31 AT36:AT37 AT40:AT46 AF30:AF31 AF43 AF49:AF53 AF63:AF65 AF75 AF120:AF121 AF124:AF127 AF130:AF132 AF143:AF144 AF146:AF149 AF151 AF156 AF158 AF161 AF174:AF176 AF180:AF182 AF184 AF189:AF191 AF199 AF206 AF249:AF250 AF277 AF302 AF333:AF336 AF348 AF352:AF354 AF393:AF396 AF401 AF406 AF408:AF419 AF421:AF432 AF439:AF441 AF460 AF471:AF472 AF539:AF542 AF606 AF357:AF363 AF527:AF531 AF370 AF219 AF233 AF339:AF340 AF342:AF344 AF379:AF380 AF383:AF384 AF436 AF481 AF483 AF489 AF555 AF561:AF562 AF567 AF575 AF650:AF653 AF657:AF667 AF235:AF237 AF609:AF633 AF497 AF67:AF68 AF366:AF367 AF502:AF519 AF522:AF525 AF544:AF547 AF636:AF640 AF372 AF463:AF464 AF644:AF645">
    <cfRule type="cellIs" dxfId="5419" priority="6606" stopIfTrue="1" operator="equal">
      <formula>"Destacado"</formula>
    </cfRule>
  </conditionalFormatting>
  <conditionalFormatting sqref="BS10">
    <cfRule type="cellIs" dxfId="5418" priority="6602" operator="equal">
      <formula>"Inefectiva"</formula>
    </cfRule>
    <cfRule type="cellIs" dxfId="5417" priority="6603" operator="equal">
      <formula>"En Ejecución"</formula>
    </cfRule>
  </conditionalFormatting>
  <conditionalFormatting sqref="BS10">
    <cfRule type="cellIs" dxfId="5416" priority="6601" operator="equal">
      <formula>"Ineficaz"</formula>
    </cfRule>
  </conditionalFormatting>
  <conditionalFormatting sqref="Y10 AF10 AM10 AT10 BA10 BH10 BH63:BH64 BH67:BH68 AT12 AT14:AT15 AT19 AT22:AT31 AT36:AT37 AT40:AT46 AF30:AF31 AF43 AF49:AF53 AF63:AF65 AF75 AF120:AF121 AF124:AF127 AF130:AF132 AF143:AF144 AF146:AF149 AF151 AF156 AF158 AF161 AF174:AF176 AF180:AF182 AF184 AF189:AF191 AF199 AF206 AF249:AF250 AF277 AF302 AF333:AF336 AF348 AF352:AF354 AF393:AF396 AF401 AF406 AF408:AF419 AF421:AF432 AF439:AF441 AF460 AF471:AF472 AF539:AF542 AF606 AF357:AF363 AF527:AF531 AF370 AF219 AF233 AF339:AF340 AF342:AF344 AF379:AF380 AF383:AF384 AF436 AF481 AF483 AF489 AF555 AF561:AF562 AF567 AF575 AF650:AF653 AF657:AF667 AF235:AF237 AF609:AF633 AF497 AF67:AF68 AF366:AF367 AF502:AF519 AF522:AF525 AF544:AF547 AF636:AF640 AF372 AF463:AF464 AF644:AF645">
    <cfRule type="cellIs" dxfId="5415" priority="6597" stopIfTrue="1" operator="equal">
      <formula>"Sin Avance"</formula>
    </cfRule>
    <cfRule type="cellIs" dxfId="5414" priority="6604" stopIfTrue="1" operator="equal">
      <formula>"No Satisfactorio"</formula>
    </cfRule>
    <cfRule type="cellIs" dxfId="5413" priority="6605" stopIfTrue="1" operator="equal">
      <formula>"Satisfactorio"</formula>
    </cfRule>
  </conditionalFormatting>
  <conditionalFormatting sqref="BL10">
    <cfRule type="cellIs" dxfId="5412" priority="6598" operator="between">
      <formula>0</formula>
      <formula>0.95</formula>
    </cfRule>
    <cfRule type="cellIs" dxfId="5411" priority="6599" operator="equal">
      <formula>"Sin Avance"</formula>
    </cfRule>
    <cfRule type="cellIs" dxfId="5410" priority="6600" stopIfTrue="1" operator="equal">
      <formula>1</formula>
    </cfRule>
  </conditionalFormatting>
  <conditionalFormatting sqref="BL10">
    <cfRule type="cellIs" dxfId="5409" priority="6596" operator="between">
      <formula>0.96</formula>
      <formula>0.99</formula>
    </cfRule>
  </conditionalFormatting>
  <conditionalFormatting sqref="BS10">
    <cfRule type="cellIs" dxfId="5408" priority="6595" operator="equal">
      <formula>"Eficaz"</formula>
    </cfRule>
  </conditionalFormatting>
  <conditionalFormatting sqref="BH515">
    <cfRule type="cellIs" dxfId="5407" priority="6594" stopIfTrue="1" operator="equal">
      <formula>"Destacado"</formula>
    </cfRule>
  </conditionalFormatting>
  <conditionalFormatting sqref="BH515">
    <cfRule type="cellIs" dxfId="5406" priority="6588" stopIfTrue="1" operator="equal">
      <formula>"Sin Avance"</formula>
    </cfRule>
    <cfRule type="cellIs" dxfId="5405" priority="6592" stopIfTrue="1" operator="equal">
      <formula>"No Satisfactorio"</formula>
    </cfRule>
    <cfRule type="cellIs" dxfId="5404" priority="6593" stopIfTrue="1" operator="equal">
      <formula>"Satisfactorio"</formula>
    </cfRule>
  </conditionalFormatting>
  <conditionalFormatting sqref="Y345:Y346 Y349:Y352 Y354">
    <cfRule type="cellIs" dxfId="5403" priority="6586" stopIfTrue="1" operator="equal">
      <formula>"Destacado"</formula>
    </cfRule>
  </conditionalFormatting>
  <conditionalFormatting sqref="Y345:Y346 Y349:Y352 Y354">
    <cfRule type="cellIs" dxfId="5402" priority="6580" stopIfTrue="1" operator="equal">
      <formula>"Sin Avance"</formula>
    </cfRule>
    <cfRule type="cellIs" dxfId="5401" priority="6584" stopIfTrue="1" operator="equal">
      <formula>"No Satisfactorio"</formula>
    </cfRule>
    <cfRule type="cellIs" dxfId="5400" priority="6585" stopIfTrue="1" operator="equal">
      <formula>"Satisfactorio"</formula>
    </cfRule>
  </conditionalFormatting>
  <conditionalFormatting sqref="BL353">
    <cfRule type="cellIs" dxfId="5399" priority="6579" operator="between">
      <formula>0.96</formula>
      <formula>0.99</formula>
    </cfRule>
  </conditionalFormatting>
  <conditionalFormatting sqref="BL539 BL524">
    <cfRule type="cellIs" dxfId="5398" priority="6576" operator="between">
      <formula>0</formula>
      <formula>0.95</formula>
    </cfRule>
    <cfRule type="cellIs" dxfId="5397" priority="6577" operator="equal">
      <formula>"Sin Avance"</formula>
    </cfRule>
    <cfRule type="cellIs" dxfId="5396" priority="6578" stopIfTrue="1" operator="equal">
      <formula>1</formula>
    </cfRule>
  </conditionalFormatting>
  <conditionalFormatting sqref="BL539 BL524">
    <cfRule type="cellIs" dxfId="5395" priority="6575" operator="between">
      <formula>0.96</formula>
      <formula>0.99</formula>
    </cfRule>
  </conditionalFormatting>
  <conditionalFormatting sqref="BA73 BH73">
    <cfRule type="cellIs" dxfId="5394" priority="6574" stopIfTrue="1" operator="equal">
      <formula>"Destacado"</formula>
    </cfRule>
  </conditionalFormatting>
  <conditionalFormatting sqref="BP73">
    <cfRule type="cellIs" dxfId="5393" priority="6566" stopIfTrue="1" operator="equal">
      <formula>"ROJO"</formula>
    </cfRule>
    <cfRule type="cellIs" dxfId="5392" priority="6567" stopIfTrue="1" operator="equal">
      <formula>"AMARILLO"</formula>
    </cfRule>
    <cfRule type="cellIs" dxfId="5391" priority="6568" stopIfTrue="1" operator="equal">
      <formula>"OK"</formula>
    </cfRule>
  </conditionalFormatting>
  <conditionalFormatting sqref="BA73 BH73">
    <cfRule type="cellIs" dxfId="5390" priority="6565" stopIfTrue="1" operator="equal">
      <formula>"Sin Avance"</formula>
    </cfRule>
    <cfRule type="cellIs" dxfId="5389" priority="6572" stopIfTrue="1" operator="equal">
      <formula>"No Satisfactorio"</formula>
    </cfRule>
    <cfRule type="cellIs" dxfId="5388" priority="6573" stopIfTrue="1" operator="equal">
      <formula>"Satisfactorio"</formula>
    </cfRule>
  </conditionalFormatting>
  <conditionalFormatting sqref="BL73">
    <cfRule type="cellIs" dxfId="5387" priority="6569" operator="between">
      <formula>0</formula>
      <formula>0.95</formula>
    </cfRule>
    <cfRule type="cellIs" dxfId="5386" priority="6570" operator="equal">
      <formula>"Sin Avance"</formula>
    </cfRule>
    <cfRule type="cellIs" dxfId="5385" priority="6571" stopIfTrue="1" operator="equal">
      <formula>1</formula>
    </cfRule>
  </conditionalFormatting>
  <conditionalFormatting sqref="BL73">
    <cfRule type="cellIs" dxfId="5384" priority="6564" operator="between">
      <formula>0.96</formula>
      <formula>0.99</formula>
    </cfRule>
  </conditionalFormatting>
  <conditionalFormatting sqref="BL606">
    <cfRule type="cellIs" dxfId="5383" priority="6561" operator="between">
      <formula>0</formula>
      <formula>0.95</formula>
    </cfRule>
    <cfRule type="cellIs" dxfId="5382" priority="6562" operator="equal">
      <formula>"Sin Avance"</formula>
    </cfRule>
    <cfRule type="cellIs" dxfId="5381" priority="6563" stopIfTrue="1" operator="equal">
      <formula>1</formula>
    </cfRule>
  </conditionalFormatting>
  <conditionalFormatting sqref="BL606">
    <cfRule type="cellIs" dxfId="5380" priority="6560" operator="between">
      <formula>0.96</formula>
      <formula>0.99</formula>
    </cfRule>
  </conditionalFormatting>
  <conditionalFormatting sqref="Y280">
    <cfRule type="cellIs" dxfId="5379" priority="6559" stopIfTrue="1" operator="equal">
      <formula>"Destacado"</formula>
    </cfRule>
  </conditionalFormatting>
  <conditionalFormatting sqref="Y280">
    <cfRule type="cellIs" dxfId="5378" priority="6556" stopIfTrue="1" operator="equal">
      <formula>"Sin Avance"</formula>
    </cfRule>
    <cfRule type="cellIs" dxfId="5377" priority="6557" stopIfTrue="1" operator="equal">
      <formula>"No Satisfactorio"</formula>
    </cfRule>
    <cfRule type="cellIs" dxfId="5376" priority="6558" stopIfTrue="1" operator="equal">
      <formula>"Satisfactorio"</formula>
    </cfRule>
  </conditionalFormatting>
  <conditionalFormatting sqref="BH47 BA47:BA48 BA515 AT47:AT48 AT170 AT515 AM47:AM48 AM170 AM385:AM389 AM391:AM392 AM397 AM400 AM438 AM445 AM515 AF47:AF48 AF73 AF122:AF123 AF129 AF134:AF141 AF145 AF153 AF170:AF171 AF192 AF254 AF347 AF385:AF389 AF391:AF392 AF397 AF400 AF438 AF445 AF537 Y47:Y48 Y59 Y73:Y74 Y118:Y119 Y122:Y123 Y129 Y133:Y142 Y145 Y152:Y153 Y168:Y173 Y177:Y179 Y186:Y187 Y192 Y198 Y206 Y254:Y255 Y275:Y276 Y347:Y348 Y357:Y361 Y385:Y389 Y407 Y410:Y413 Y416:Y419 Y426:Y427 Y430:Y432 Y438:Y440 Y445 Y458 Y471:Y472 Y504:Y513 Y515:Y516 Y519 Y524 Y547 Y555 Y606 Y639:Y640 Y261:Y262 Y391:Y401">
    <cfRule type="cellIs" dxfId="5375" priority="6535" stopIfTrue="1" operator="equal">
      <formula>"Destacado"</formula>
    </cfRule>
  </conditionalFormatting>
  <conditionalFormatting sqref="BS47">
    <cfRule type="cellIs" dxfId="5374" priority="6531" operator="equal">
      <formula>"Inefectiva"</formula>
    </cfRule>
    <cfRule type="cellIs" dxfId="5373" priority="6532" operator="equal">
      <formula>"En Ejecución"</formula>
    </cfRule>
  </conditionalFormatting>
  <conditionalFormatting sqref="BS47">
    <cfRule type="cellIs" dxfId="5372" priority="6530" operator="equal">
      <formula>"Ineficaz"</formula>
    </cfRule>
  </conditionalFormatting>
  <conditionalFormatting sqref="BS47">
    <cfRule type="containsText" dxfId="5371" priority="6526" operator="containsText" text="CERRADA">
      <formula>NOT(ISERROR(SEARCH("CERRADA",BS47)))</formula>
    </cfRule>
  </conditionalFormatting>
  <conditionalFormatting sqref="BH47 BA47:BA48 BA515 AT47:AT48 AT170 AT515 AM47:AM48 AM170 AM385:AM389 AM391:AM392 AM397 AM400 AM438 AM445 AM515 AF47:AF48 AF73 AF122:AF123 AF129 AF134:AF141 AF145 AF153 AF170:AF171 AF192 AF254 AF347 AF385:AF389 AF391:AF392 AF397 AF400 AF438 AF445 AF537 Y47:Y48 Y59 Y73:Y74 Y118:Y119 Y122:Y123 Y129 Y133:Y142 Y145 Y152:Y153 Y168:Y173 Y177:Y179 Y186:Y187 Y192 Y198 Y206 Y254:Y255 Y275:Y276 Y347:Y348 Y357:Y361 Y385:Y389 Y407 Y410:Y413 Y416:Y419 Y426:Y427 Y430:Y432 Y438:Y440 Y445 Y458 Y471:Y472 Y504:Y513 Y515:Y516 Y519 Y524 Y547 Y555 Y606 Y639:Y640 Y261:Y262 Y391:Y401">
    <cfRule type="cellIs" dxfId="5370" priority="6525" stopIfTrue="1" operator="equal">
      <formula>"Sin Avance"</formula>
    </cfRule>
    <cfRule type="cellIs" dxfId="5369" priority="6533" stopIfTrue="1" operator="equal">
      <formula>"No Satisfactorio"</formula>
    </cfRule>
    <cfRule type="cellIs" dxfId="5368" priority="6534" stopIfTrue="1" operator="equal">
      <formula>"Satisfactorio"</formula>
    </cfRule>
  </conditionalFormatting>
  <conditionalFormatting sqref="BL47">
    <cfRule type="cellIs" dxfId="5367" priority="6527" operator="between">
      <formula>0</formula>
      <formula>0.95</formula>
    </cfRule>
    <cfRule type="cellIs" dxfId="5366" priority="6528" operator="equal">
      <formula>"Sin Avance"</formula>
    </cfRule>
    <cfRule type="cellIs" dxfId="5365" priority="6529" stopIfTrue="1" operator="equal">
      <formula>1</formula>
    </cfRule>
  </conditionalFormatting>
  <conditionalFormatting sqref="BL47">
    <cfRule type="cellIs" dxfId="5364" priority="6524" operator="between">
      <formula>0.96</formula>
      <formula>0.99</formula>
    </cfRule>
  </conditionalFormatting>
  <conditionalFormatting sqref="BS47">
    <cfRule type="cellIs" dxfId="5363" priority="6523" operator="equal">
      <formula>"Eficaz"</formula>
    </cfRule>
  </conditionalFormatting>
  <conditionalFormatting sqref="Y115 Y120:Y121 Y124:Y127 Y130:Y132 Y143:Y144 Y146:Y151 Y156:Y161 Y174:Y176 Y180:Y185 Y189:Y191 Y199 Y249:Y250 Y277 Y302 Y333:Y336 Y383:Y384 Y403 Y408:Y409 Y420:Y425 Y436 Y441 Y460 Y463:Y464 Y489 Y523 Y561:Y562 Y567 Y575 Y593 Y597 Y638 Y652:Y653 Y660 Y662 Y664 Y666:Y667 Y219 Y233 Y339:Y340 Y342:Y344 Y406 Y235:Y237">
    <cfRule type="cellIs" dxfId="5362" priority="6474" stopIfTrue="1" operator="equal">
      <formula>"Destacado"</formula>
    </cfRule>
  </conditionalFormatting>
  <conditionalFormatting sqref="Y115 Y120:Y121 Y124:Y127 Y130:Y132 Y143:Y144 Y146:Y151 Y156:Y161 Y174:Y176 Y180:Y185 Y189:Y191 Y199 Y249:Y250 Y277 Y302 Y333:Y336 Y383:Y384 Y403 Y408:Y409 Y420:Y425 Y436 Y441 Y460 Y463:Y464 Y489 Y523 Y561:Y562 Y567 Y575 Y593 Y597 Y638 Y652:Y653 Y660 Y662 Y664 Y666:Y667 Y219 Y233 Y339:Y340 Y342:Y344 Y406 Y235:Y237">
    <cfRule type="cellIs" dxfId="5361" priority="6468" stopIfTrue="1" operator="equal">
      <formula>"Sin Avance"</formula>
    </cfRule>
    <cfRule type="cellIs" dxfId="5360" priority="6472" stopIfTrue="1" operator="equal">
      <formula>"No Satisfactorio"</formula>
    </cfRule>
    <cfRule type="cellIs" dxfId="5359" priority="6473" stopIfTrue="1" operator="equal">
      <formula>"Satisfactorio"</formula>
    </cfRule>
  </conditionalFormatting>
  <conditionalFormatting sqref="BL118:BL127 BL198:BL199 BL206 BL383:BL389 BL397:BL400 BL403 BL420:BL425 BL436 BL438 BL441 BL445 BL458 BL460 BL463:BL464 BL489 BL515 BL523 BL561:BL562 BL567 BL575 BL593 BL597 BL638 BL652:BL653 BL660 BL662 BL664 BL666:BL667 BL219 BL233 BL249:BL250 BL254:BL255 BL261:BL262 BL275:BL277 BL279:BL280 BL302 BL333:BL336 BL339:BL340 BL342:BL351 BL406:BL409 BL235:BL237 BL129:BL193 BL391:BL392">
    <cfRule type="cellIs" dxfId="5358" priority="6464" operator="between">
      <formula>0</formula>
      <formula>0.95</formula>
    </cfRule>
    <cfRule type="cellIs" dxfId="5357" priority="6465" operator="equal">
      <formula>"Sin Avance"</formula>
    </cfRule>
    <cfRule type="cellIs" dxfId="5356" priority="6466" stopIfTrue="1" operator="equal">
      <formula>1</formula>
    </cfRule>
  </conditionalFormatting>
  <conditionalFormatting sqref="BL118:BL127 BL198:BL199 BL206 BL383:BL389 BL397:BL400 BL403 BL420:BL425 BL436 BL438 BL441 BL445 BL458 BL460 BL463:BL464 BL489 BL515 BL523 BL561:BL562 BL567 BL575 BL593 BL597 BL638 BL652:BL653 BL660 BL662 BL664 BL666:BL667 BL219 BL233 BL249:BL250 BL254:BL255 BL261:BL262 BL275:BL277 BL279:BL280 BL302 BL333:BL336 BL339:BL340 BL342:BL351 BL406:BL409 BL235:BL237 BL129:BL193 BL391:BL392">
    <cfRule type="cellIs" dxfId="5355" priority="6463" operator="between">
      <formula>0.96</formula>
      <formula>0.99</formula>
    </cfRule>
  </conditionalFormatting>
  <conditionalFormatting sqref="V134">
    <cfRule type="timePeriod" dxfId="5354" priority="6462" timePeriod="lastMonth">
      <formula>AND(MONTH(V134)=MONTH(EDATE(TODAY(),0-1)),YEAR(V134)=YEAR(EDATE(TODAY(),0-1)))</formula>
    </cfRule>
  </conditionalFormatting>
  <conditionalFormatting sqref="BH170">
    <cfRule type="cellIs" dxfId="5353" priority="6461" stopIfTrue="1" operator="equal">
      <formula>"Destacado"</formula>
    </cfRule>
  </conditionalFormatting>
  <conditionalFormatting sqref="BH170">
    <cfRule type="cellIs" dxfId="5352" priority="6458" stopIfTrue="1" operator="equal">
      <formula>"Sin Avance"</formula>
    </cfRule>
    <cfRule type="cellIs" dxfId="5351" priority="6459" stopIfTrue="1" operator="equal">
      <formula>"No Satisfactorio"</formula>
    </cfRule>
    <cfRule type="cellIs" dxfId="5350" priority="6460" stopIfTrue="1" operator="equal">
      <formula>"Satisfactorio"</formula>
    </cfRule>
  </conditionalFormatting>
  <conditionalFormatting sqref="BL471">
    <cfRule type="cellIs" dxfId="5349" priority="6389" operator="between">
      <formula>0</formula>
      <formula>0.95</formula>
    </cfRule>
    <cfRule type="cellIs" dxfId="5348" priority="6390" operator="equal">
      <formula>"Sin Avance"</formula>
    </cfRule>
    <cfRule type="cellIs" dxfId="5347" priority="6391" stopIfTrue="1" operator="equal">
      <formula>1</formula>
    </cfRule>
  </conditionalFormatting>
  <conditionalFormatting sqref="BL471">
    <cfRule type="cellIs" dxfId="5346" priority="6388" operator="between">
      <formula>0.96</formula>
      <formula>0.99</formula>
    </cfRule>
  </conditionalFormatting>
  <conditionalFormatting sqref="BL512">
    <cfRule type="cellIs" dxfId="5345" priority="6369" operator="between">
      <formula>0</formula>
      <formula>0.95</formula>
    </cfRule>
    <cfRule type="cellIs" dxfId="5344" priority="6370" operator="equal">
      <formula>"Sin Avance"</formula>
    </cfRule>
    <cfRule type="cellIs" dxfId="5343" priority="6371" stopIfTrue="1" operator="equal">
      <formula>1</formula>
    </cfRule>
  </conditionalFormatting>
  <conditionalFormatting sqref="BL512">
    <cfRule type="cellIs" dxfId="5342" priority="6368" operator="between">
      <formula>0.96</formula>
      <formula>0.99</formula>
    </cfRule>
  </conditionalFormatting>
  <conditionalFormatting sqref="BL542">
    <cfRule type="cellIs" dxfId="5341" priority="6337" operator="between">
      <formula>0</formula>
      <formula>0.95</formula>
    </cfRule>
    <cfRule type="cellIs" dxfId="5340" priority="6338" operator="equal">
      <formula>"Sin Avance"</formula>
    </cfRule>
    <cfRule type="cellIs" dxfId="5339" priority="6339" stopIfTrue="1" operator="equal">
      <formula>1</formula>
    </cfRule>
  </conditionalFormatting>
  <conditionalFormatting sqref="BL542">
    <cfRule type="cellIs" dxfId="5338" priority="6336" operator="between">
      <formula>0.96</formula>
      <formula>0.99</formula>
    </cfRule>
  </conditionalFormatting>
  <conditionalFormatting sqref="Y11 AF11 AM11 AT11 BA11 BH11">
    <cfRule type="cellIs" dxfId="5337" priority="6331" stopIfTrue="1" operator="equal">
      <formula>"Destacado"</formula>
    </cfRule>
  </conditionalFormatting>
  <conditionalFormatting sqref="BS11">
    <cfRule type="cellIs" dxfId="5336" priority="6329" operator="equal">
      <formula>"Inefectiva"</formula>
    </cfRule>
    <cfRule type="cellIs" dxfId="5335" priority="6330" operator="equal">
      <formula>"En Ejecución"</formula>
    </cfRule>
  </conditionalFormatting>
  <conditionalFormatting sqref="BS11">
    <cfRule type="cellIs" dxfId="5334" priority="6328" operator="equal">
      <formula>"Ineficaz"</formula>
    </cfRule>
  </conditionalFormatting>
  <conditionalFormatting sqref="Y11 AF11 AM11 AT11 BA11 BH11">
    <cfRule type="cellIs" dxfId="5333" priority="6325" stopIfTrue="1" operator="equal">
      <formula>"Sin Avance"</formula>
    </cfRule>
    <cfRule type="cellIs" dxfId="5332" priority="6326" stopIfTrue="1" operator="equal">
      <formula>"No Satisfactorio"</formula>
    </cfRule>
    <cfRule type="cellIs" dxfId="5331" priority="6327" stopIfTrue="1" operator="equal">
      <formula>"Satisfactorio"</formula>
    </cfRule>
  </conditionalFormatting>
  <conditionalFormatting sqref="BL11">
    <cfRule type="cellIs" dxfId="5330" priority="6322" operator="between">
      <formula>0</formula>
      <formula>0.95</formula>
    </cfRule>
    <cfRule type="cellIs" dxfId="5329" priority="6323" operator="equal">
      <formula>"Sin Avance"</formula>
    </cfRule>
    <cfRule type="cellIs" dxfId="5328" priority="6324" stopIfTrue="1" operator="equal">
      <formula>1</formula>
    </cfRule>
  </conditionalFormatting>
  <conditionalFormatting sqref="BL11">
    <cfRule type="cellIs" dxfId="5327" priority="6321" operator="between">
      <formula>0.96</formula>
      <formula>0.99</formula>
    </cfRule>
  </conditionalFormatting>
  <conditionalFormatting sqref="BS11">
    <cfRule type="cellIs" dxfId="5326" priority="6320" operator="equal">
      <formula>"Eficaz"</formula>
    </cfRule>
  </conditionalFormatting>
  <conditionalFormatting sqref="Y12 AF12 AM12 BA12 BH12">
    <cfRule type="cellIs" dxfId="5325" priority="6319" stopIfTrue="1" operator="equal">
      <formula>"Destacado"</formula>
    </cfRule>
  </conditionalFormatting>
  <conditionalFormatting sqref="BS12">
    <cfRule type="cellIs" dxfId="5324" priority="6317" operator="equal">
      <formula>"Inefectiva"</formula>
    </cfRule>
    <cfRule type="cellIs" dxfId="5323" priority="6318" operator="equal">
      <formula>"En Ejecución"</formula>
    </cfRule>
  </conditionalFormatting>
  <conditionalFormatting sqref="BS12">
    <cfRule type="cellIs" dxfId="5322" priority="6316" operator="equal">
      <formula>"Ineficaz"</formula>
    </cfRule>
  </conditionalFormatting>
  <conditionalFormatting sqref="Y12 AF12 AM12 BA12 BH12">
    <cfRule type="cellIs" dxfId="5321" priority="6313" stopIfTrue="1" operator="equal">
      <formula>"Sin Avance"</formula>
    </cfRule>
    <cfRule type="cellIs" dxfId="5320" priority="6314" stopIfTrue="1" operator="equal">
      <formula>"No Satisfactorio"</formula>
    </cfRule>
    <cfRule type="cellIs" dxfId="5319" priority="6315" stopIfTrue="1" operator="equal">
      <formula>"Satisfactorio"</formula>
    </cfRule>
  </conditionalFormatting>
  <conditionalFormatting sqref="BL12">
    <cfRule type="cellIs" dxfId="5318" priority="6310" operator="between">
      <formula>0</formula>
      <formula>0.95</formula>
    </cfRule>
    <cfRule type="cellIs" dxfId="5317" priority="6311" operator="equal">
      <formula>"Sin Avance"</formula>
    </cfRule>
    <cfRule type="cellIs" dxfId="5316" priority="6312" stopIfTrue="1" operator="equal">
      <formula>1</formula>
    </cfRule>
  </conditionalFormatting>
  <conditionalFormatting sqref="BL12">
    <cfRule type="cellIs" dxfId="5315" priority="6309" operator="between">
      <formula>0.96</formula>
      <formula>0.99</formula>
    </cfRule>
  </conditionalFormatting>
  <conditionalFormatting sqref="BS12">
    <cfRule type="cellIs" dxfId="5314" priority="6308" operator="equal">
      <formula>"Eficaz"</formula>
    </cfRule>
  </conditionalFormatting>
  <conditionalFormatting sqref="Y13 AF13 AM13 AT13 BA13 BH13">
    <cfRule type="cellIs" dxfId="5313" priority="6307" stopIfTrue="1" operator="equal">
      <formula>"Destacado"</formula>
    </cfRule>
  </conditionalFormatting>
  <conditionalFormatting sqref="BS13">
    <cfRule type="cellIs" dxfId="5312" priority="6305" operator="equal">
      <formula>"Inefectiva"</formula>
    </cfRule>
    <cfRule type="cellIs" dxfId="5311" priority="6306" operator="equal">
      <formula>"En Ejecución"</formula>
    </cfRule>
  </conditionalFormatting>
  <conditionalFormatting sqref="BS13">
    <cfRule type="cellIs" dxfId="5310" priority="6304" operator="equal">
      <formula>"Ineficaz"</formula>
    </cfRule>
  </conditionalFormatting>
  <conditionalFormatting sqref="Y13 AF13 AM13 AT13 BA13 BH13">
    <cfRule type="cellIs" dxfId="5309" priority="6301" stopIfTrue="1" operator="equal">
      <formula>"Sin Avance"</formula>
    </cfRule>
    <cfRule type="cellIs" dxfId="5308" priority="6302" stopIfTrue="1" operator="equal">
      <formula>"No Satisfactorio"</formula>
    </cfRule>
    <cfRule type="cellIs" dxfId="5307" priority="6303" stopIfTrue="1" operator="equal">
      <formula>"Satisfactorio"</formula>
    </cfRule>
  </conditionalFormatting>
  <conditionalFormatting sqref="BL13">
    <cfRule type="cellIs" dxfId="5306" priority="6298" operator="between">
      <formula>0</formula>
      <formula>0.95</formula>
    </cfRule>
    <cfRule type="cellIs" dxfId="5305" priority="6299" operator="equal">
      <formula>"Sin Avance"</formula>
    </cfRule>
    <cfRule type="cellIs" dxfId="5304" priority="6300" stopIfTrue="1" operator="equal">
      <formula>1</formula>
    </cfRule>
  </conditionalFormatting>
  <conditionalFormatting sqref="BL13">
    <cfRule type="cellIs" dxfId="5303" priority="6297" operator="between">
      <formula>0.96</formula>
      <formula>0.99</formula>
    </cfRule>
  </conditionalFormatting>
  <conditionalFormatting sqref="BS13">
    <cfRule type="cellIs" dxfId="5302" priority="6296" operator="equal">
      <formula>"Eficaz"</formula>
    </cfRule>
  </conditionalFormatting>
  <conditionalFormatting sqref="Y14 AF14 AM14 BA14 BH14">
    <cfRule type="cellIs" dxfId="5301" priority="6295" stopIfTrue="1" operator="equal">
      <formula>"Destacado"</formula>
    </cfRule>
  </conditionalFormatting>
  <conditionalFormatting sqref="BS14">
    <cfRule type="cellIs" dxfId="5300" priority="6293" operator="equal">
      <formula>"Inefectiva"</formula>
    </cfRule>
    <cfRule type="cellIs" dxfId="5299" priority="6294" operator="equal">
      <formula>"En Ejecución"</formula>
    </cfRule>
  </conditionalFormatting>
  <conditionalFormatting sqref="BS14">
    <cfRule type="cellIs" dxfId="5298" priority="6292" operator="equal">
      <formula>"Ineficaz"</formula>
    </cfRule>
  </conditionalFormatting>
  <conditionalFormatting sqref="Y14 AF14 AM14 BA14 BH14">
    <cfRule type="cellIs" dxfId="5297" priority="6289" stopIfTrue="1" operator="equal">
      <formula>"Sin Avance"</formula>
    </cfRule>
    <cfRule type="cellIs" dxfId="5296" priority="6290" stopIfTrue="1" operator="equal">
      <formula>"No Satisfactorio"</formula>
    </cfRule>
    <cfRule type="cellIs" dxfId="5295" priority="6291" stopIfTrue="1" operator="equal">
      <formula>"Satisfactorio"</formula>
    </cfRule>
  </conditionalFormatting>
  <conditionalFormatting sqref="BL14">
    <cfRule type="cellIs" dxfId="5294" priority="6286" operator="between">
      <formula>0</formula>
      <formula>0.95</formula>
    </cfRule>
    <cfRule type="cellIs" dxfId="5293" priority="6287" operator="equal">
      <formula>"Sin Avance"</formula>
    </cfRule>
    <cfRule type="cellIs" dxfId="5292" priority="6288" stopIfTrue="1" operator="equal">
      <formula>1</formula>
    </cfRule>
  </conditionalFormatting>
  <conditionalFormatting sqref="BL14">
    <cfRule type="cellIs" dxfId="5291" priority="6285" operator="between">
      <formula>0.96</formula>
      <formula>0.99</formula>
    </cfRule>
  </conditionalFormatting>
  <conditionalFormatting sqref="BS14">
    <cfRule type="cellIs" dxfId="5290" priority="6284" operator="equal">
      <formula>"Eficaz"</formula>
    </cfRule>
  </conditionalFormatting>
  <conditionalFormatting sqref="Y15 AF15 AM15 BA15 BH15">
    <cfRule type="cellIs" dxfId="5289" priority="6283" stopIfTrue="1" operator="equal">
      <formula>"Destacado"</formula>
    </cfRule>
  </conditionalFormatting>
  <conditionalFormatting sqref="BS15">
    <cfRule type="cellIs" dxfId="5288" priority="6281" operator="equal">
      <formula>"Inefectiva"</formula>
    </cfRule>
    <cfRule type="cellIs" dxfId="5287" priority="6282" operator="equal">
      <formula>"En Ejecución"</formula>
    </cfRule>
  </conditionalFormatting>
  <conditionalFormatting sqref="BS15">
    <cfRule type="cellIs" dxfId="5286" priority="6280" operator="equal">
      <formula>"Ineficaz"</formula>
    </cfRule>
  </conditionalFormatting>
  <conditionalFormatting sqref="Y15 AF15 AM15 BA15 BH15">
    <cfRule type="cellIs" dxfId="5285" priority="6277" stopIfTrue="1" operator="equal">
      <formula>"Sin Avance"</formula>
    </cfRule>
    <cfRule type="cellIs" dxfId="5284" priority="6278" stopIfTrue="1" operator="equal">
      <formula>"No Satisfactorio"</formula>
    </cfRule>
    <cfRule type="cellIs" dxfId="5283" priority="6279" stopIfTrue="1" operator="equal">
      <formula>"Satisfactorio"</formula>
    </cfRule>
  </conditionalFormatting>
  <conditionalFormatting sqref="BL15">
    <cfRule type="cellIs" dxfId="5282" priority="6274" operator="between">
      <formula>0</formula>
      <formula>0.95</formula>
    </cfRule>
    <cfRule type="cellIs" dxfId="5281" priority="6275" operator="equal">
      <formula>"Sin Avance"</formula>
    </cfRule>
    <cfRule type="cellIs" dxfId="5280" priority="6276" stopIfTrue="1" operator="equal">
      <formula>1</formula>
    </cfRule>
  </conditionalFormatting>
  <conditionalFormatting sqref="BL15">
    <cfRule type="cellIs" dxfId="5279" priority="6273" operator="between">
      <formula>0.96</formula>
      <formula>0.99</formula>
    </cfRule>
  </conditionalFormatting>
  <conditionalFormatting sqref="BS15">
    <cfRule type="cellIs" dxfId="5278" priority="6272" operator="equal">
      <formula>"Eficaz"</formula>
    </cfRule>
  </conditionalFormatting>
  <conditionalFormatting sqref="Y16 AF16 AM16 AT16 BA16 BH16">
    <cfRule type="cellIs" dxfId="5277" priority="6271" stopIfTrue="1" operator="equal">
      <formula>"Destacado"</formula>
    </cfRule>
  </conditionalFormatting>
  <conditionalFormatting sqref="BS16">
    <cfRule type="cellIs" dxfId="5276" priority="6269" operator="equal">
      <formula>"Inefectiva"</formula>
    </cfRule>
    <cfRule type="cellIs" dxfId="5275" priority="6270" operator="equal">
      <formula>"En Ejecución"</formula>
    </cfRule>
  </conditionalFormatting>
  <conditionalFormatting sqref="BS16">
    <cfRule type="cellIs" dxfId="5274" priority="6268" operator="equal">
      <formula>"Ineficaz"</formula>
    </cfRule>
  </conditionalFormatting>
  <conditionalFormatting sqref="Y16 AF16 AM16 AT16 BA16 BH16">
    <cfRule type="cellIs" dxfId="5273" priority="6265" stopIfTrue="1" operator="equal">
      <formula>"Sin Avance"</formula>
    </cfRule>
    <cfRule type="cellIs" dxfId="5272" priority="6266" stopIfTrue="1" operator="equal">
      <formula>"No Satisfactorio"</formula>
    </cfRule>
    <cfRule type="cellIs" dxfId="5271" priority="6267" stopIfTrue="1" operator="equal">
      <formula>"Satisfactorio"</formula>
    </cfRule>
  </conditionalFormatting>
  <conditionalFormatting sqref="BL16">
    <cfRule type="cellIs" dxfId="5270" priority="6262" operator="between">
      <formula>0</formula>
      <formula>0.95</formula>
    </cfRule>
    <cfRule type="cellIs" dxfId="5269" priority="6263" operator="equal">
      <formula>"Sin Avance"</formula>
    </cfRule>
    <cfRule type="cellIs" dxfId="5268" priority="6264" stopIfTrue="1" operator="equal">
      <formula>1</formula>
    </cfRule>
  </conditionalFormatting>
  <conditionalFormatting sqref="BL16">
    <cfRule type="cellIs" dxfId="5267" priority="6261" operator="between">
      <formula>0.96</formula>
      <formula>0.99</formula>
    </cfRule>
  </conditionalFormatting>
  <conditionalFormatting sqref="BS16">
    <cfRule type="cellIs" dxfId="5266" priority="6260" operator="equal">
      <formula>"Eficaz"</formula>
    </cfRule>
  </conditionalFormatting>
  <conditionalFormatting sqref="Y17 AF17 AM17 AT17 BA17 BH17">
    <cfRule type="cellIs" dxfId="5265" priority="6259" stopIfTrue="1" operator="equal">
      <formula>"Destacado"</formula>
    </cfRule>
  </conditionalFormatting>
  <conditionalFormatting sqref="BS17">
    <cfRule type="cellIs" dxfId="5264" priority="6257" operator="equal">
      <formula>"Inefectiva"</formula>
    </cfRule>
    <cfRule type="cellIs" dxfId="5263" priority="6258" operator="equal">
      <formula>"En Ejecución"</formula>
    </cfRule>
  </conditionalFormatting>
  <conditionalFormatting sqref="BS17">
    <cfRule type="cellIs" dxfId="5262" priority="6256" operator="equal">
      <formula>"Ineficaz"</formula>
    </cfRule>
  </conditionalFormatting>
  <conditionalFormatting sqref="BS17">
    <cfRule type="containsText" dxfId="5261" priority="6255" operator="containsText" text="CERRADA">
      <formula>NOT(ISERROR(SEARCH("CERRADA",BS17)))</formula>
    </cfRule>
  </conditionalFormatting>
  <conditionalFormatting sqref="Y17 AF17 AM17 AT17 BA17 BH17">
    <cfRule type="cellIs" dxfId="5260" priority="6252" stopIfTrue="1" operator="equal">
      <formula>"Sin Avance"</formula>
    </cfRule>
    <cfRule type="cellIs" dxfId="5259" priority="6253" stopIfTrue="1" operator="equal">
      <formula>"No Satisfactorio"</formula>
    </cfRule>
    <cfRule type="cellIs" dxfId="5258" priority="6254" stopIfTrue="1" operator="equal">
      <formula>"Satisfactorio"</formula>
    </cfRule>
  </conditionalFormatting>
  <conditionalFormatting sqref="BL17">
    <cfRule type="cellIs" dxfId="5257" priority="6249" operator="between">
      <formula>0</formula>
      <formula>0.95</formula>
    </cfRule>
    <cfRule type="cellIs" dxfId="5256" priority="6250" operator="equal">
      <formula>"Sin Avance"</formula>
    </cfRule>
    <cfRule type="cellIs" dxfId="5255" priority="6251" stopIfTrue="1" operator="equal">
      <formula>1</formula>
    </cfRule>
  </conditionalFormatting>
  <conditionalFormatting sqref="BL17">
    <cfRule type="cellIs" dxfId="5254" priority="6248" operator="between">
      <formula>0.96</formula>
      <formula>0.99</formula>
    </cfRule>
  </conditionalFormatting>
  <conditionalFormatting sqref="BS17">
    <cfRule type="cellIs" dxfId="5253" priority="6247" operator="equal">
      <formula>"Eficaz"</formula>
    </cfRule>
  </conditionalFormatting>
  <conditionalFormatting sqref="Y18 AF18 AM18 AT18 BA18 BH18">
    <cfRule type="cellIs" dxfId="5252" priority="6246" stopIfTrue="1" operator="equal">
      <formula>"Destacado"</formula>
    </cfRule>
  </conditionalFormatting>
  <conditionalFormatting sqref="BS18">
    <cfRule type="cellIs" dxfId="5251" priority="6244" operator="equal">
      <formula>"Inefectiva"</formula>
    </cfRule>
    <cfRule type="cellIs" dxfId="5250" priority="6245" operator="equal">
      <formula>"En Ejecución"</formula>
    </cfRule>
  </conditionalFormatting>
  <conditionalFormatting sqref="BS18">
    <cfRule type="cellIs" dxfId="5249" priority="6243" operator="equal">
      <formula>"Ineficaz"</formula>
    </cfRule>
  </conditionalFormatting>
  <conditionalFormatting sqref="Y18 AF18 AM18 AT18 BA18 BH18">
    <cfRule type="cellIs" dxfId="5248" priority="6240" stopIfTrue="1" operator="equal">
      <formula>"Sin Avance"</formula>
    </cfRule>
    <cfRule type="cellIs" dxfId="5247" priority="6241" stopIfTrue="1" operator="equal">
      <formula>"No Satisfactorio"</formula>
    </cfRule>
    <cfRule type="cellIs" dxfId="5246" priority="6242" stopIfTrue="1" operator="equal">
      <formula>"Satisfactorio"</formula>
    </cfRule>
  </conditionalFormatting>
  <conditionalFormatting sqref="BL18">
    <cfRule type="cellIs" dxfId="5245" priority="6237" operator="between">
      <formula>0</formula>
      <formula>0.95</formula>
    </cfRule>
    <cfRule type="cellIs" dxfId="5244" priority="6238" operator="equal">
      <formula>"Sin Avance"</formula>
    </cfRule>
    <cfRule type="cellIs" dxfId="5243" priority="6239" stopIfTrue="1" operator="equal">
      <formula>1</formula>
    </cfRule>
  </conditionalFormatting>
  <conditionalFormatting sqref="BL18">
    <cfRule type="cellIs" dxfId="5242" priority="6236" operator="between">
      <formula>0.96</formula>
      <formula>0.99</formula>
    </cfRule>
  </conditionalFormatting>
  <conditionalFormatting sqref="BS18">
    <cfRule type="cellIs" dxfId="5241" priority="6235" operator="equal">
      <formula>"Eficaz"</formula>
    </cfRule>
  </conditionalFormatting>
  <conditionalFormatting sqref="Y19 AF19 AM19 BA19 BH19">
    <cfRule type="cellIs" dxfId="5240" priority="6234" stopIfTrue="1" operator="equal">
      <formula>"Destacado"</formula>
    </cfRule>
  </conditionalFormatting>
  <conditionalFormatting sqref="BS19">
    <cfRule type="cellIs" dxfId="5239" priority="6232" operator="equal">
      <formula>"Inefectiva"</formula>
    </cfRule>
    <cfRule type="cellIs" dxfId="5238" priority="6233" operator="equal">
      <formula>"En Ejecución"</formula>
    </cfRule>
  </conditionalFormatting>
  <conditionalFormatting sqref="BS19">
    <cfRule type="cellIs" dxfId="5237" priority="6231" operator="equal">
      <formula>"Ineficaz"</formula>
    </cfRule>
  </conditionalFormatting>
  <conditionalFormatting sqref="Y19 AF19 AM19 BA19 BH19">
    <cfRule type="cellIs" dxfId="5236" priority="6228" stopIfTrue="1" operator="equal">
      <formula>"Sin Avance"</formula>
    </cfRule>
    <cfRule type="cellIs" dxfId="5235" priority="6229" stopIfTrue="1" operator="equal">
      <formula>"No Satisfactorio"</formula>
    </cfRule>
    <cfRule type="cellIs" dxfId="5234" priority="6230" stopIfTrue="1" operator="equal">
      <formula>"Satisfactorio"</formula>
    </cfRule>
  </conditionalFormatting>
  <conditionalFormatting sqref="BL19">
    <cfRule type="cellIs" dxfId="5233" priority="6225" operator="between">
      <formula>0</formula>
      <formula>0.95</formula>
    </cfRule>
    <cfRule type="cellIs" dxfId="5232" priority="6226" operator="equal">
      <formula>"Sin Avance"</formula>
    </cfRule>
    <cfRule type="cellIs" dxfId="5231" priority="6227" stopIfTrue="1" operator="equal">
      <formula>1</formula>
    </cfRule>
  </conditionalFormatting>
  <conditionalFormatting sqref="BL19">
    <cfRule type="cellIs" dxfId="5230" priority="6224" operator="between">
      <formula>0.96</formula>
      <formula>0.99</formula>
    </cfRule>
  </conditionalFormatting>
  <conditionalFormatting sqref="BS19">
    <cfRule type="cellIs" dxfId="5229" priority="6223" operator="equal">
      <formula>"Eficaz"</formula>
    </cfRule>
  </conditionalFormatting>
  <conditionalFormatting sqref="Y20 AF20 AM20 AT20 BA20 BH20 BA38 BA142 BA170 BA385:BA389 BA391:BA392 BA397 BA400 BA438 BA445">
    <cfRule type="cellIs" dxfId="5228" priority="6222" stopIfTrue="1" operator="equal">
      <formula>"Destacado"</formula>
    </cfRule>
  </conditionalFormatting>
  <conditionalFormatting sqref="BS20">
    <cfRule type="cellIs" dxfId="5227" priority="6220" operator="equal">
      <formula>"Inefectiva"</formula>
    </cfRule>
    <cfRule type="cellIs" dxfId="5226" priority="6221" operator="equal">
      <formula>"En Ejecución"</formula>
    </cfRule>
  </conditionalFormatting>
  <conditionalFormatting sqref="BS20">
    <cfRule type="cellIs" dxfId="5225" priority="6219" operator="equal">
      <formula>"Ineficaz"</formula>
    </cfRule>
  </conditionalFormatting>
  <conditionalFormatting sqref="Y20 AF20 AM20 AT20 BA20 BH20 BA38 BA142 BA170 BA385:BA389 BA391:BA392 BA397 BA400 BA438 BA445">
    <cfRule type="cellIs" dxfId="5224" priority="6216" stopIfTrue="1" operator="equal">
      <formula>"Sin Avance"</formula>
    </cfRule>
    <cfRule type="cellIs" dxfId="5223" priority="6217" stopIfTrue="1" operator="equal">
      <formula>"No Satisfactorio"</formula>
    </cfRule>
    <cfRule type="cellIs" dxfId="5222" priority="6218" stopIfTrue="1" operator="equal">
      <formula>"Satisfactorio"</formula>
    </cfRule>
  </conditionalFormatting>
  <conditionalFormatting sqref="BL20">
    <cfRule type="cellIs" dxfId="5221" priority="6213" operator="between">
      <formula>0</formula>
      <formula>0.95</formula>
    </cfRule>
    <cfRule type="cellIs" dxfId="5220" priority="6214" operator="equal">
      <formula>"Sin Avance"</formula>
    </cfRule>
    <cfRule type="cellIs" dxfId="5219" priority="6215" stopIfTrue="1" operator="equal">
      <formula>1</formula>
    </cfRule>
  </conditionalFormatting>
  <conditionalFormatting sqref="BL20">
    <cfRule type="cellIs" dxfId="5218" priority="6212" operator="between">
      <formula>0.96</formula>
      <formula>0.99</formula>
    </cfRule>
  </conditionalFormatting>
  <conditionalFormatting sqref="BS20">
    <cfRule type="cellIs" dxfId="5217" priority="6211" operator="equal">
      <formula>"Eficaz"</formula>
    </cfRule>
  </conditionalFormatting>
  <conditionalFormatting sqref="BH22 BA22 AM22 AF22 Y22">
    <cfRule type="cellIs" dxfId="5216" priority="6198" stopIfTrue="1" operator="equal">
      <formula>"Destacado"</formula>
    </cfRule>
  </conditionalFormatting>
  <conditionalFormatting sqref="BS22">
    <cfRule type="cellIs" dxfId="5215" priority="6196" operator="equal">
      <formula>"Inefectiva"</formula>
    </cfRule>
    <cfRule type="cellIs" dxfId="5214" priority="6197" operator="equal">
      <formula>"En Ejecución"</formula>
    </cfRule>
  </conditionalFormatting>
  <conditionalFormatting sqref="BS22">
    <cfRule type="cellIs" dxfId="5213" priority="6195" operator="equal">
      <formula>"Ineficaz"</formula>
    </cfRule>
  </conditionalFormatting>
  <conditionalFormatting sqref="BH22 BA22 AM22 AF22 Y22">
    <cfRule type="cellIs" dxfId="5212" priority="6192" stopIfTrue="1" operator="equal">
      <formula>"Sin Avance"</formula>
    </cfRule>
    <cfRule type="cellIs" dxfId="5211" priority="6193" stopIfTrue="1" operator="equal">
      <formula>"No Satisfactorio"</formula>
    </cfRule>
    <cfRule type="cellIs" dxfId="5210" priority="6194" stopIfTrue="1" operator="equal">
      <formula>"Satisfactorio"</formula>
    </cfRule>
  </conditionalFormatting>
  <conditionalFormatting sqref="BL22">
    <cfRule type="cellIs" dxfId="5209" priority="6189" operator="between">
      <formula>0</formula>
      <formula>0.95</formula>
    </cfRule>
    <cfRule type="cellIs" dxfId="5208" priority="6190" operator="equal">
      <formula>"Sin Avance"</formula>
    </cfRule>
    <cfRule type="cellIs" dxfId="5207" priority="6191" stopIfTrue="1" operator="equal">
      <formula>1</formula>
    </cfRule>
  </conditionalFormatting>
  <conditionalFormatting sqref="BL22">
    <cfRule type="cellIs" dxfId="5206" priority="6188" operator="between">
      <formula>0.96</formula>
      <formula>0.99</formula>
    </cfRule>
  </conditionalFormatting>
  <conditionalFormatting sqref="BS22">
    <cfRule type="cellIs" dxfId="5205" priority="6187" operator="equal">
      <formula>"Eficaz"</formula>
    </cfRule>
  </conditionalFormatting>
  <conditionalFormatting sqref="BH23 BA23 AM23 AF23 Y23">
    <cfRule type="cellIs" dxfId="5204" priority="6186" stopIfTrue="1" operator="equal">
      <formula>"Destacado"</formula>
    </cfRule>
  </conditionalFormatting>
  <conditionalFormatting sqref="BS23">
    <cfRule type="cellIs" dxfId="5203" priority="6184" operator="equal">
      <formula>"Inefectiva"</formula>
    </cfRule>
    <cfRule type="cellIs" dxfId="5202" priority="6185" operator="equal">
      <formula>"En Ejecución"</formula>
    </cfRule>
  </conditionalFormatting>
  <conditionalFormatting sqref="BS23">
    <cfRule type="cellIs" dxfId="5201" priority="6183" operator="equal">
      <formula>"Ineficaz"</formula>
    </cfRule>
  </conditionalFormatting>
  <conditionalFormatting sqref="BH23 BA23 AM23 AF23 Y23">
    <cfRule type="cellIs" dxfId="5200" priority="6180" stopIfTrue="1" operator="equal">
      <formula>"Sin Avance"</formula>
    </cfRule>
    <cfRule type="cellIs" dxfId="5199" priority="6181" stopIfTrue="1" operator="equal">
      <formula>"No Satisfactorio"</formula>
    </cfRule>
    <cfRule type="cellIs" dxfId="5198" priority="6182" stopIfTrue="1" operator="equal">
      <formula>"Satisfactorio"</formula>
    </cfRule>
  </conditionalFormatting>
  <conditionalFormatting sqref="BL23">
    <cfRule type="cellIs" dxfId="5197" priority="6177" operator="between">
      <formula>0</formula>
      <formula>0.95</formula>
    </cfRule>
    <cfRule type="cellIs" dxfId="5196" priority="6178" operator="equal">
      <formula>"Sin Avance"</formula>
    </cfRule>
    <cfRule type="cellIs" dxfId="5195" priority="6179" stopIfTrue="1" operator="equal">
      <formula>1</formula>
    </cfRule>
  </conditionalFormatting>
  <conditionalFormatting sqref="BL23">
    <cfRule type="cellIs" dxfId="5194" priority="6176" operator="between">
      <formula>0.96</formula>
      <formula>0.99</formula>
    </cfRule>
  </conditionalFormatting>
  <conditionalFormatting sqref="BS23">
    <cfRule type="cellIs" dxfId="5193" priority="6175" operator="equal">
      <formula>"Eficaz"</formula>
    </cfRule>
  </conditionalFormatting>
  <conditionalFormatting sqref="BH24 BA24 AM24 AF24 Y24">
    <cfRule type="cellIs" dxfId="5192" priority="6174" stopIfTrue="1" operator="equal">
      <formula>"Destacado"</formula>
    </cfRule>
  </conditionalFormatting>
  <conditionalFormatting sqref="BS24">
    <cfRule type="cellIs" dxfId="5191" priority="6172" operator="equal">
      <formula>"Inefectiva"</formula>
    </cfRule>
    <cfRule type="cellIs" dxfId="5190" priority="6173" operator="equal">
      <formula>"En Ejecución"</formula>
    </cfRule>
  </conditionalFormatting>
  <conditionalFormatting sqref="BS24">
    <cfRule type="cellIs" dxfId="5189" priority="6171" operator="equal">
      <formula>"Ineficaz"</formula>
    </cfRule>
  </conditionalFormatting>
  <conditionalFormatting sqref="Z24">
    <cfRule type="cellIs" dxfId="5188" priority="6168" stopIfTrue="1" operator="equal">
      <formula>"ROJO"</formula>
    </cfRule>
    <cfRule type="cellIs" dxfId="5187" priority="6169" stopIfTrue="1" operator="equal">
      <formula>"AMARILLO"</formula>
    </cfRule>
    <cfRule type="cellIs" dxfId="5186" priority="6170" stopIfTrue="1" operator="equal">
      <formula>"OK"</formula>
    </cfRule>
  </conditionalFormatting>
  <conditionalFormatting sqref="BH24 BA24 AM24 AF24 Y24">
    <cfRule type="cellIs" dxfId="5185" priority="6165" stopIfTrue="1" operator="equal">
      <formula>"Sin Avance"</formula>
    </cfRule>
    <cfRule type="cellIs" dxfId="5184" priority="6166" stopIfTrue="1" operator="equal">
      <formula>"No Satisfactorio"</formula>
    </cfRule>
    <cfRule type="cellIs" dxfId="5183" priority="6167" stopIfTrue="1" operator="equal">
      <formula>"Satisfactorio"</formula>
    </cfRule>
  </conditionalFormatting>
  <conditionalFormatting sqref="BL24">
    <cfRule type="cellIs" dxfId="5182" priority="6162" operator="between">
      <formula>0</formula>
      <formula>0.95</formula>
    </cfRule>
    <cfRule type="cellIs" dxfId="5181" priority="6163" operator="equal">
      <formula>"Sin Avance"</formula>
    </cfRule>
    <cfRule type="cellIs" dxfId="5180" priority="6164" stopIfTrue="1" operator="equal">
      <formula>1</formula>
    </cfRule>
  </conditionalFormatting>
  <conditionalFormatting sqref="BL24">
    <cfRule type="cellIs" dxfId="5179" priority="6161" operator="between">
      <formula>0.96</formula>
      <formula>0.99</formula>
    </cfRule>
  </conditionalFormatting>
  <conditionalFormatting sqref="BS24">
    <cfRule type="cellIs" dxfId="5178" priority="6160" operator="equal">
      <formula>"Eficaz"</formula>
    </cfRule>
  </conditionalFormatting>
  <conditionalFormatting sqref="BH25 BA25 AM25 AF25 Y25">
    <cfRule type="cellIs" dxfId="5177" priority="6159" stopIfTrue="1" operator="equal">
      <formula>"Destacado"</formula>
    </cfRule>
  </conditionalFormatting>
  <conditionalFormatting sqref="BS25">
    <cfRule type="cellIs" dxfId="5176" priority="6157" operator="equal">
      <formula>"Inefectiva"</formula>
    </cfRule>
    <cfRule type="cellIs" dxfId="5175" priority="6158" operator="equal">
      <formula>"En Ejecución"</formula>
    </cfRule>
  </conditionalFormatting>
  <conditionalFormatting sqref="BS25">
    <cfRule type="cellIs" dxfId="5174" priority="6156" operator="equal">
      <formula>"Ineficaz"</formula>
    </cfRule>
  </conditionalFormatting>
  <conditionalFormatting sqref="BH25 BA25 AM25 AF25 Y25">
    <cfRule type="cellIs" dxfId="5173" priority="6153" stopIfTrue="1" operator="equal">
      <formula>"Sin Avance"</formula>
    </cfRule>
    <cfRule type="cellIs" dxfId="5172" priority="6154" stopIfTrue="1" operator="equal">
      <formula>"No Satisfactorio"</formula>
    </cfRule>
    <cfRule type="cellIs" dxfId="5171" priority="6155" stopIfTrue="1" operator="equal">
      <formula>"Satisfactorio"</formula>
    </cfRule>
  </conditionalFormatting>
  <conditionalFormatting sqref="BL25">
    <cfRule type="cellIs" dxfId="5170" priority="6150" operator="between">
      <formula>0</formula>
      <formula>0.95</formula>
    </cfRule>
    <cfRule type="cellIs" dxfId="5169" priority="6151" operator="equal">
      <formula>"Sin Avance"</formula>
    </cfRule>
    <cfRule type="cellIs" dxfId="5168" priority="6152" stopIfTrue="1" operator="equal">
      <formula>1</formula>
    </cfRule>
  </conditionalFormatting>
  <conditionalFormatting sqref="BL25">
    <cfRule type="cellIs" dxfId="5167" priority="6149" operator="between">
      <formula>0.96</formula>
      <formula>0.99</formula>
    </cfRule>
  </conditionalFormatting>
  <conditionalFormatting sqref="BS25">
    <cfRule type="cellIs" dxfId="5166" priority="6148" operator="equal">
      <formula>"Eficaz"</formula>
    </cfRule>
  </conditionalFormatting>
  <conditionalFormatting sqref="BH26 BA26 AM26 AF26 Y26">
    <cfRule type="cellIs" dxfId="5165" priority="6147" stopIfTrue="1" operator="equal">
      <formula>"Destacado"</formula>
    </cfRule>
  </conditionalFormatting>
  <conditionalFormatting sqref="BS26">
    <cfRule type="cellIs" dxfId="5164" priority="6145" operator="equal">
      <formula>"Inefectiva"</formula>
    </cfRule>
    <cfRule type="cellIs" dxfId="5163" priority="6146" operator="equal">
      <formula>"En Ejecución"</formula>
    </cfRule>
  </conditionalFormatting>
  <conditionalFormatting sqref="BS26">
    <cfRule type="cellIs" dxfId="5162" priority="6144" operator="equal">
      <formula>"Ineficaz"</formula>
    </cfRule>
  </conditionalFormatting>
  <conditionalFormatting sqref="BS26">
    <cfRule type="containsText" dxfId="5161" priority="6143" operator="containsText" text="CERRADA">
      <formula>NOT(ISERROR(SEARCH("CERRADA",BS26)))</formula>
    </cfRule>
  </conditionalFormatting>
  <conditionalFormatting sqref="BP26">
    <cfRule type="cellIs" dxfId="5160" priority="6140" stopIfTrue="1" operator="equal">
      <formula>"ROJO"</formula>
    </cfRule>
    <cfRule type="cellIs" dxfId="5159" priority="6141" stopIfTrue="1" operator="equal">
      <formula>"AMARILLO"</formula>
    </cfRule>
    <cfRule type="cellIs" dxfId="5158" priority="6142" stopIfTrue="1" operator="equal">
      <formula>"OK"</formula>
    </cfRule>
  </conditionalFormatting>
  <conditionalFormatting sqref="BH26 BA26 AM26 AF26 Y26">
    <cfRule type="cellIs" dxfId="5157" priority="6137" stopIfTrue="1" operator="equal">
      <formula>"Sin Avance"</formula>
    </cfRule>
    <cfRule type="cellIs" dxfId="5156" priority="6138" stopIfTrue="1" operator="equal">
      <formula>"No Satisfactorio"</formula>
    </cfRule>
    <cfRule type="cellIs" dxfId="5155" priority="6139" stopIfTrue="1" operator="equal">
      <formula>"Satisfactorio"</formula>
    </cfRule>
  </conditionalFormatting>
  <conditionalFormatting sqref="BL26">
    <cfRule type="cellIs" dxfId="5154" priority="6134" operator="between">
      <formula>0</formula>
      <formula>0.95</formula>
    </cfRule>
    <cfRule type="cellIs" dxfId="5153" priority="6135" operator="equal">
      <formula>"Sin Avance"</formula>
    </cfRule>
    <cfRule type="cellIs" dxfId="5152" priority="6136" stopIfTrue="1" operator="equal">
      <formula>1</formula>
    </cfRule>
  </conditionalFormatting>
  <conditionalFormatting sqref="BL26">
    <cfRule type="cellIs" dxfId="5151" priority="6133" operator="between">
      <formula>0.96</formula>
      <formula>0.99</formula>
    </cfRule>
  </conditionalFormatting>
  <conditionalFormatting sqref="BS26">
    <cfRule type="cellIs" dxfId="5150" priority="6132" operator="equal">
      <formula>"Eficaz"</formula>
    </cfRule>
  </conditionalFormatting>
  <conditionalFormatting sqref="BH27 BA27 AM27 AF27 Y27">
    <cfRule type="cellIs" dxfId="5149" priority="6131" stopIfTrue="1" operator="equal">
      <formula>"Destacado"</formula>
    </cfRule>
  </conditionalFormatting>
  <conditionalFormatting sqref="BS27">
    <cfRule type="cellIs" dxfId="5148" priority="6129" operator="equal">
      <formula>"Inefectiva"</formula>
    </cfRule>
    <cfRule type="cellIs" dxfId="5147" priority="6130" operator="equal">
      <formula>"En Ejecución"</formula>
    </cfRule>
  </conditionalFormatting>
  <conditionalFormatting sqref="BS27">
    <cfRule type="cellIs" dxfId="5146" priority="6128" operator="equal">
      <formula>"Ineficaz"</formula>
    </cfRule>
  </conditionalFormatting>
  <conditionalFormatting sqref="BS27">
    <cfRule type="containsText" dxfId="5145" priority="6127" operator="containsText" text="CERRADA">
      <formula>NOT(ISERROR(SEARCH("CERRADA",BS27)))</formula>
    </cfRule>
  </conditionalFormatting>
  <conditionalFormatting sqref="BP27">
    <cfRule type="cellIs" dxfId="5144" priority="6124" stopIfTrue="1" operator="equal">
      <formula>"ROJO"</formula>
    </cfRule>
    <cfRule type="cellIs" dxfId="5143" priority="6125" stopIfTrue="1" operator="equal">
      <formula>"AMARILLO"</formula>
    </cfRule>
    <cfRule type="cellIs" dxfId="5142" priority="6126" stopIfTrue="1" operator="equal">
      <formula>"OK"</formula>
    </cfRule>
  </conditionalFormatting>
  <conditionalFormatting sqref="BH27 BA27 AM27 AF27 Y27">
    <cfRule type="cellIs" dxfId="5141" priority="6121" stopIfTrue="1" operator="equal">
      <formula>"Sin Avance"</formula>
    </cfRule>
    <cfRule type="cellIs" dxfId="5140" priority="6122" stopIfTrue="1" operator="equal">
      <formula>"No Satisfactorio"</formula>
    </cfRule>
    <cfRule type="cellIs" dxfId="5139" priority="6123" stopIfTrue="1" operator="equal">
      <formula>"Satisfactorio"</formula>
    </cfRule>
  </conditionalFormatting>
  <conditionalFormatting sqref="BL27">
    <cfRule type="cellIs" dxfId="5138" priority="6118" operator="between">
      <formula>0</formula>
      <formula>0.95</formula>
    </cfRule>
    <cfRule type="cellIs" dxfId="5137" priority="6119" operator="equal">
      <formula>"Sin Avance"</formula>
    </cfRule>
    <cfRule type="cellIs" dxfId="5136" priority="6120" stopIfTrue="1" operator="equal">
      <formula>1</formula>
    </cfRule>
  </conditionalFormatting>
  <conditionalFormatting sqref="BL27">
    <cfRule type="cellIs" dxfId="5135" priority="6117" operator="between">
      <formula>0.96</formula>
      <formula>0.99</formula>
    </cfRule>
  </conditionalFormatting>
  <conditionalFormatting sqref="BS27">
    <cfRule type="cellIs" dxfId="5134" priority="6116" operator="equal">
      <formula>"Eficaz"</formula>
    </cfRule>
  </conditionalFormatting>
  <conditionalFormatting sqref="BH28 BA28 AM28 AF28 Y28">
    <cfRule type="cellIs" dxfId="5133" priority="6115" stopIfTrue="1" operator="equal">
      <formula>"Destacado"</formula>
    </cfRule>
  </conditionalFormatting>
  <conditionalFormatting sqref="BS28">
    <cfRule type="cellIs" dxfId="5132" priority="6113" operator="equal">
      <formula>"Inefectiva"</formula>
    </cfRule>
    <cfRule type="cellIs" dxfId="5131" priority="6114" operator="equal">
      <formula>"En Ejecución"</formula>
    </cfRule>
  </conditionalFormatting>
  <conditionalFormatting sqref="BS28">
    <cfRule type="cellIs" dxfId="5130" priority="6112" operator="equal">
      <formula>"Ineficaz"</formula>
    </cfRule>
  </conditionalFormatting>
  <conditionalFormatting sqref="BS28">
    <cfRule type="containsText" dxfId="5129" priority="6111" operator="containsText" text="CERRADA">
      <formula>NOT(ISERROR(SEARCH("CERRADA",BS28)))</formula>
    </cfRule>
  </conditionalFormatting>
  <conditionalFormatting sqref="BP28">
    <cfRule type="cellIs" dxfId="5128" priority="6108" stopIfTrue="1" operator="equal">
      <formula>"ROJO"</formula>
    </cfRule>
    <cfRule type="cellIs" dxfId="5127" priority="6109" stopIfTrue="1" operator="equal">
      <formula>"AMARILLO"</formula>
    </cfRule>
    <cfRule type="cellIs" dxfId="5126" priority="6110" stopIfTrue="1" operator="equal">
      <formula>"OK"</formula>
    </cfRule>
  </conditionalFormatting>
  <conditionalFormatting sqref="BH28 BA28 AM28 AF28 Y28">
    <cfRule type="cellIs" dxfId="5125" priority="6105" stopIfTrue="1" operator="equal">
      <formula>"Sin Avance"</formula>
    </cfRule>
    <cfRule type="cellIs" dxfId="5124" priority="6106" stopIfTrue="1" operator="equal">
      <formula>"No Satisfactorio"</formula>
    </cfRule>
    <cfRule type="cellIs" dxfId="5123" priority="6107" stopIfTrue="1" operator="equal">
      <formula>"Satisfactorio"</formula>
    </cfRule>
  </conditionalFormatting>
  <conditionalFormatting sqref="BL28">
    <cfRule type="cellIs" dxfId="5122" priority="6102" operator="between">
      <formula>0</formula>
      <formula>0.95</formula>
    </cfRule>
    <cfRule type="cellIs" dxfId="5121" priority="6103" operator="equal">
      <formula>"Sin Avance"</formula>
    </cfRule>
    <cfRule type="cellIs" dxfId="5120" priority="6104" stopIfTrue="1" operator="equal">
      <formula>1</formula>
    </cfRule>
  </conditionalFormatting>
  <conditionalFormatting sqref="BL28">
    <cfRule type="cellIs" dxfId="5119" priority="6101" operator="between">
      <formula>0.96</formula>
      <formula>0.99</formula>
    </cfRule>
  </conditionalFormatting>
  <conditionalFormatting sqref="BS28">
    <cfRule type="cellIs" dxfId="5118" priority="6100" operator="equal">
      <formula>"Eficaz"</formula>
    </cfRule>
  </conditionalFormatting>
  <conditionalFormatting sqref="BH29 BA29 AM29 AF29 Y29">
    <cfRule type="cellIs" dxfId="5117" priority="6099" stopIfTrue="1" operator="equal">
      <formula>"Destacado"</formula>
    </cfRule>
  </conditionalFormatting>
  <conditionalFormatting sqref="BS29">
    <cfRule type="cellIs" dxfId="5116" priority="6097" operator="equal">
      <formula>"Inefectiva"</formula>
    </cfRule>
    <cfRule type="cellIs" dxfId="5115" priority="6098" operator="equal">
      <formula>"En Ejecución"</formula>
    </cfRule>
  </conditionalFormatting>
  <conditionalFormatting sqref="BS29">
    <cfRule type="cellIs" dxfId="5114" priority="6096" operator="equal">
      <formula>"Ineficaz"</formula>
    </cfRule>
  </conditionalFormatting>
  <conditionalFormatting sqref="BS29">
    <cfRule type="containsText" dxfId="5113" priority="6095" operator="containsText" text="CERRADA">
      <formula>NOT(ISERROR(SEARCH("CERRADA",BS29)))</formula>
    </cfRule>
  </conditionalFormatting>
  <conditionalFormatting sqref="BP29">
    <cfRule type="cellIs" dxfId="5112" priority="6092" stopIfTrue="1" operator="equal">
      <formula>"ROJO"</formula>
    </cfRule>
    <cfRule type="cellIs" dxfId="5111" priority="6093" stopIfTrue="1" operator="equal">
      <formula>"AMARILLO"</formula>
    </cfRule>
    <cfRule type="cellIs" dxfId="5110" priority="6094" stopIfTrue="1" operator="equal">
      <formula>"OK"</formula>
    </cfRule>
  </conditionalFormatting>
  <conditionalFormatting sqref="BH29 BA29 AM29 AF29 Y29">
    <cfRule type="cellIs" dxfId="5109" priority="6089" stopIfTrue="1" operator="equal">
      <formula>"Sin Avance"</formula>
    </cfRule>
    <cfRule type="cellIs" dxfId="5108" priority="6090" stopIfTrue="1" operator="equal">
      <formula>"No Satisfactorio"</formula>
    </cfRule>
    <cfRule type="cellIs" dxfId="5107" priority="6091" stopIfTrue="1" operator="equal">
      <formula>"Satisfactorio"</formula>
    </cfRule>
  </conditionalFormatting>
  <conditionalFormatting sqref="BL29">
    <cfRule type="cellIs" dxfId="5106" priority="6086" operator="between">
      <formula>0</formula>
      <formula>0.95</formula>
    </cfRule>
    <cfRule type="cellIs" dxfId="5105" priority="6087" operator="equal">
      <formula>"Sin Avance"</formula>
    </cfRule>
    <cfRule type="cellIs" dxfId="5104" priority="6088" stopIfTrue="1" operator="equal">
      <formula>1</formula>
    </cfRule>
  </conditionalFormatting>
  <conditionalFormatting sqref="BL29">
    <cfRule type="cellIs" dxfId="5103" priority="6085" operator="between">
      <formula>0.96</formula>
      <formula>0.99</formula>
    </cfRule>
  </conditionalFormatting>
  <conditionalFormatting sqref="BS29">
    <cfRule type="cellIs" dxfId="5102" priority="6084" operator="equal">
      <formula>"Eficaz"</formula>
    </cfRule>
  </conditionalFormatting>
  <conditionalFormatting sqref="BH30 BA30 AM30 Y30">
    <cfRule type="cellIs" dxfId="5101" priority="6083" stopIfTrue="1" operator="equal">
      <formula>"Destacado"</formula>
    </cfRule>
  </conditionalFormatting>
  <conditionalFormatting sqref="BS30">
    <cfRule type="cellIs" dxfId="5100" priority="6081" operator="equal">
      <formula>"Inefectiva"</formula>
    </cfRule>
    <cfRule type="cellIs" dxfId="5099" priority="6082" operator="equal">
      <formula>"En Ejecución"</formula>
    </cfRule>
  </conditionalFormatting>
  <conditionalFormatting sqref="BS30">
    <cfRule type="cellIs" dxfId="5098" priority="6080" operator="equal">
      <formula>"Ineficaz"</formula>
    </cfRule>
  </conditionalFormatting>
  <conditionalFormatting sqref="BS30">
    <cfRule type="containsText" dxfId="5097" priority="6079" operator="containsText" text="CERRADA">
      <formula>NOT(ISERROR(SEARCH("CERRADA",BS30)))</formula>
    </cfRule>
  </conditionalFormatting>
  <conditionalFormatting sqref="BP30">
    <cfRule type="cellIs" dxfId="5096" priority="6076" stopIfTrue="1" operator="equal">
      <formula>"ROJO"</formula>
    </cfRule>
    <cfRule type="cellIs" dxfId="5095" priority="6077" stopIfTrue="1" operator="equal">
      <formula>"AMARILLO"</formula>
    </cfRule>
    <cfRule type="cellIs" dxfId="5094" priority="6078" stopIfTrue="1" operator="equal">
      <formula>"OK"</formula>
    </cfRule>
  </conditionalFormatting>
  <conditionalFormatting sqref="BH30 BA30 AM30 Y30">
    <cfRule type="cellIs" dxfId="5093" priority="6073" stopIfTrue="1" operator="equal">
      <formula>"Sin Avance"</formula>
    </cfRule>
    <cfRule type="cellIs" dxfId="5092" priority="6074" stopIfTrue="1" operator="equal">
      <formula>"No Satisfactorio"</formula>
    </cfRule>
    <cfRule type="cellIs" dxfId="5091" priority="6075" stopIfTrue="1" operator="equal">
      <formula>"Satisfactorio"</formula>
    </cfRule>
  </conditionalFormatting>
  <conditionalFormatting sqref="BL30">
    <cfRule type="cellIs" dxfId="5090" priority="6070" operator="between">
      <formula>0</formula>
      <formula>0.95</formula>
    </cfRule>
    <cfRule type="cellIs" dxfId="5089" priority="6071" operator="equal">
      <formula>"Sin Avance"</formula>
    </cfRule>
    <cfRule type="cellIs" dxfId="5088" priority="6072" stopIfTrue="1" operator="equal">
      <formula>1</formula>
    </cfRule>
  </conditionalFormatting>
  <conditionalFormatting sqref="BL30">
    <cfRule type="cellIs" dxfId="5087" priority="6069" operator="between">
      <formula>0.96</formula>
      <formula>0.99</formula>
    </cfRule>
  </conditionalFormatting>
  <conditionalFormatting sqref="BS30">
    <cfRule type="cellIs" dxfId="5086" priority="6068" operator="equal">
      <formula>"Eficaz"</formula>
    </cfRule>
  </conditionalFormatting>
  <conditionalFormatting sqref="BH31 BA31 AM31 Y31">
    <cfRule type="cellIs" dxfId="5085" priority="6067" stopIfTrue="1" operator="equal">
      <formula>"Destacado"</formula>
    </cfRule>
  </conditionalFormatting>
  <conditionalFormatting sqref="BS31">
    <cfRule type="cellIs" dxfId="5084" priority="6065" operator="equal">
      <formula>"Inefectiva"</formula>
    </cfRule>
    <cfRule type="cellIs" dxfId="5083" priority="6066" operator="equal">
      <formula>"En Ejecución"</formula>
    </cfRule>
  </conditionalFormatting>
  <conditionalFormatting sqref="BS31">
    <cfRule type="cellIs" dxfId="5082" priority="6064" operator="equal">
      <formula>"Ineficaz"</formula>
    </cfRule>
  </conditionalFormatting>
  <conditionalFormatting sqref="BS31">
    <cfRule type="containsText" dxfId="5081" priority="6063" operator="containsText" text="CERRADA">
      <formula>NOT(ISERROR(SEARCH("CERRADA",BS31)))</formula>
    </cfRule>
  </conditionalFormatting>
  <conditionalFormatting sqref="BP31">
    <cfRule type="cellIs" dxfId="5080" priority="6060" stopIfTrue="1" operator="equal">
      <formula>"ROJO"</formula>
    </cfRule>
    <cfRule type="cellIs" dxfId="5079" priority="6061" stopIfTrue="1" operator="equal">
      <formula>"AMARILLO"</formula>
    </cfRule>
    <cfRule type="cellIs" dxfId="5078" priority="6062" stopIfTrue="1" operator="equal">
      <formula>"OK"</formula>
    </cfRule>
  </conditionalFormatting>
  <conditionalFormatting sqref="BH31 BA31 AM31 Y31">
    <cfRule type="cellIs" dxfId="5077" priority="6057" stopIfTrue="1" operator="equal">
      <formula>"Sin Avance"</formula>
    </cfRule>
    <cfRule type="cellIs" dxfId="5076" priority="6058" stopIfTrue="1" operator="equal">
      <formula>"No Satisfactorio"</formula>
    </cfRule>
    <cfRule type="cellIs" dxfId="5075" priority="6059" stopIfTrue="1" operator="equal">
      <formula>"Satisfactorio"</formula>
    </cfRule>
  </conditionalFormatting>
  <conditionalFormatting sqref="BL31">
    <cfRule type="cellIs" dxfId="5074" priority="6054" operator="between">
      <formula>0</formula>
      <formula>0.95</formula>
    </cfRule>
    <cfRule type="cellIs" dxfId="5073" priority="6055" operator="equal">
      <formula>"Sin Avance"</formula>
    </cfRule>
    <cfRule type="cellIs" dxfId="5072" priority="6056" stopIfTrue="1" operator="equal">
      <formula>1</formula>
    </cfRule>
  </conditionalFormatting>
  <conditionalFormatting sqref="BL31">
    <cfRule type="cellIs" dxfId="5071" priority="6053" operator="between">
      <formula>0.96</formula>
      <formula>0.99</formula>
    </cfRule>
  </conditionalFormatting>
  <conditionalFormatting sqref="BS31">
    <cfRule type="cellIs" dxfId="5070" priority="6052" operator="equal">
      <formula>"Eficaz"</formula>
    </cfRule>
  </conditionalFormatting>
  <conditionalFormatting sqref="BH35:BH39 BA35:BA37 AT35 AM35:AM39 AF35:AF39 Y35:Y39 BA39 AT38:AT39">
    <cfRule type="cellIs" dxfId="5069" priority="6019" stopIfTrue="1" operator="equal">
      <formula>"Destacado"</formula>
    </cfRule>
  </conditionalFormatting>
  <conditionalFormatting sqref="BS35:BS39">
    <cfRule type="cellIs" dxfId="5068" priority="6017" operator="equal">
      <formula>"Inefectiva"</formula>
    </cfRule>
    <cfRule type="cellIs" dxfId="5067" priority="6018" operator="equal">
      <formula>"En Ejecución"</formula>
    </cfRule>
  </conditionalFormatting>
  <conditionalFormatting sqref="BS35:BS39">
    <cfRule type="cellIs" dxfId="5066" priority="6016" operator="equal">
      <formula>"Ineficaz"</formula>
    </cfRule>
  </conditionalFormatting>
  <conditionalFormatting sqref="BS35:BS39">
    <cfRule type="containsText" dxfId="5065" priority="6015" operator="containsText" text="CERRADA">
      <formula>NOT(ISERROR(SEARCH("CERRADA",BS35)))</formula>
    </cfRule>
  </conditionalFormatting>
  <conditionalFormatting sqref="BH35:BH39 BA35:BA37 AT35 AM35:AM39 AF35:AF39 Y35:Y39 BA39 AT38:AT39">
    <cfRule type="cellIs" dxfId="5064" priority="6012" stopIfTrue="1" operator="equal">
      <formula>"Sin Avance"</formula>
    </cfRule>
    <cfRule type="cellIs" dxfId="5063" priority="6013" stopIfTrue="1" operator="equal">
      <formula>"No Satisfactorio"</formula>
    </cfRule>
    <cfRule type="cellIs" dxfId="5062" priority="6014" stopIfTrue="1" operator="equal">
      <formula>"Satisfactorio"</formula>
    </cfRule>
  </conditionalFormatting>
  <conditionalFormatting sqref="BL35:BL39">
    <cfRule type="cellIs" dxfId="5061" priority="6009" operator="between">
      <formula>0</formula>
      <formula>0.95</formula>
    </cfRule>
    <cfRule type="cellIs" dxfId="5060" priority="6010" operator="equal">
      <formula>"Sin Avance"</formula>
    </cfRule>
    <cfRule type="cellIs" dxfId="5059" priority="6011" stopIfTrue="1" operator="equal">
      <formula>1</formula>
    </cfRule>
  </conditionalFormatting>
  <conditionalFormatting sqref="BL35:BL39">
    <cfRule type="cellIs" dxfId="5058" priority="6008" operator="between">
      <formula>0.96</formula>
      <formula>0.99</formula>
    </cfRule>
  </conditionalFormatting>
  <conditionalFormatting sqref="BS35:BS39">
    <cfRule type="cellIs" dxfId="5057" priority="6007" operator="equal">
      <formula>"Eficaz"</formula>
    </cfRule>
  </conditionalFormatting>
  <conditionalFormatting sqref="BH40 BA40 AM40 AF40 Y40">
    <cfRule type="cellIs" dxfId="5056" priority="6006" stopIfTrue="1" operator="equal">
      <formula>"Destacado"</formula>
    </cfRule>
  </conditionalFormatting>
  <conditionalFormatting sqref="BS40">
    <cfRule type="cellIs" dxfId="5055" priority="6004" operator="equal">
      <formula>"Inefectiva"</formula>
    </cfRule>
    <cfRule type="cellIs" dxfId="5054" priority="6005" operator="equal">
      <formula>"En Ejecución"</formula>
    </cfRule>
  </conditionalFormatting>
  <conditionalFormatting sqref="BS40">
    <cfRule type="cellIs" dxfId="5053" priority="6003" operator="equal">
      <formula>"Ineficaz"</formula>
    </cfRule>
  </conditionalFormatting>
  <conditionalFormatting sqref="BS40">
    <cfRule type="containsText" dxfId="5052" priority="6002" operator="containsText" text="CERRADA">
      <formula>NOT(ISERROR(SEARCH("CERRADA",BS40)))</formula>
    </cfRule>
  </conditionalFormatting>
  <conditionalFormatting sqref="BH40 BA40 AM40 AF40 Y40">
    <cfRule type="cellIs" dxfId="5051" priority="5999" stopIfTrue="1" operator="equal">
      <formula>"Sin Avance"</formula>
    </cfRule>
    <cfRule type="cellIs" dxfId="5050" priority="6000" stopIfTrue="1" operator="equal">
      <formula>"No Satisfactorio"</formula>
    </cfRule>
    <cfRule type="cellIs" dxfId="5049" priority="6001" stopIfTrue="1" operator="equal">
      <formula>"Satisfactorio"</formula>
    </cfRule>
  </conditionalFormatting>
  <conditionalFormatting sqref="BL40">
    <cfRule type="cellIs" dxfId="5048" priority="5996" operator="between">
      <formula>0</formula>
      <formula>0.95</formula>
    </cfRule>
    <cfRule type="cellIs" dxfId="5047" priority="5997" operator="equal">
      <formula>"Sin Avance"</formula>
    </cfRule>
    <cfRule type="cellIs" dxfId="5046" priority="5998" stopIfTrue="1" operator="equal">
      <formula>1</formula>
    </cfRule>
  </conditionalFormatting>
  <conditionalFormatting sqref="BL40">
    <cfRule type="cellIs" dxfId="5045" priority="5995" operator="between">
      <formula>0.96</formula>
      <formula>0.99</formula>
    </cfRule>
  </conditionalFormatting>
  <conditionalFormatting sqref="BS40">
    <cfRule type="cellIs" dxfId="5044" priority="5994" operator="equal">
      <formula>"Eficaz"</formula>
    </cfRule>
  </conditionalFormatting>
  <conditionalFormatting sqref="BH41 BA41 AM41 AF41 Y41">
    <cfRule type="cellIs" dxfId="5043" priority="5993" stopIfTrue="1" operator="equal">
      <formula>"Destacado"</formula>
    </cfRule>
  </conditionalFormatting>
  <conditionalFormatting sqref="BS41">
    <cfRule type="cellIs" dxfId="5042" priority="5991" operator="equal">
      <formula>"Inefectiva"</formula>
    </cfRule>
    <cfRule type="cellIs" dxfId="5041" priority="5992" operator="equal">
      <formula>"En Ejecución"</formula>
    </cfRule>
  </conditionalFormatting>
  <conditionalFormatting sqref="BS41">
    <cfRule type="cellIs" dxfId="5040" priority="5990" operator="equal">
      <formula>"Ineficaz"</formula>
    </cfRule>
  </conditionalFormatting>
  <conditionalFormatting sqref="BS41">
    <cfRule type="containsText" dxfId="5039" priority="5989" operator="containsText" text="CERRADA">
      <formula>NOT(ISERROR(SEARCH("CERRADA",BS41)))</formula>
    </cfRule>
  </conditionalFormatting>
  <conditionalFormatting sqref="BH41 BA41 AM41 AF41 Y41">
    <cfRule type="cellIs" dxfId="5038" priority="5986" stopIfTrue="1" operator="equal">
      <formula>"Sin Avance"</formula>
    </cfRule>
    <cfRule type="cellIs" dxfId="5037" priority="5987" stopIfTrue="1" operator="equal">
      <formula>"No Satisfactorio"</formula>
    </cfRule>
    <cfRule type="cellIs" dxfId="5036" priority="5988" stopIfTrue="1" operator="equal">
      <formula>"Satisfactorio"</formula>
    </cfRule>
  </conditionalFormatting>
  <conditionalFormatting sqref="BL41">
    <cfRule type="cellIs" dxfId="5035" priority="5983" operator="between">
      <formula>0</formula>
      <formula>0.95</formula>
    </cfRule>
    <cfRule type="cellIs" dxfId="5034" priority="5984" operator="equal">
      <formula>"Sin Avance"</formula>
    </cfRule>
    <cfRule type="cellIs" dxfId="5033" priority="5985" stopIfTrue="1" operator="equal">
      <formula>1</formula>
    </cfRule>
  </conditionalFormatting>
  <conditionalFormatting sqref="BL41">
    <cfRule type="cellIs" dxfId="5032" priority="5982" operator="between">
      <formula>0.96</formula>
      <formula>0.99</formula>
    </cfRule>
  </conditionalFormatting>
  <conditionalFormatting sqref="BS41">
    <cfRule type="cellIs" dxfId="5031" priority="5981" operator="equal">
      <formula>"Eficaz"</formula>
    </cfRule>
  </conditionalFormatting>
  <conditionalFormatting sqref="BH42:BH46 BA42:BA46 AM42:AM46 AF42 Y42:Y46 AF44:AF46">
    <cfRule type="cellIs" dxfId="5030" priority="5980" stopIfTrue="1" operator="equal">
      <formula>"Destacado"</formula>
    </cfRule>
  </conditionalFormatting>
  <conditionalFormatting sqref="BS42:BS46">
    <cfRule type="cellIs" dxfId="5029" priority="5978" operator="equal">
      <formula>"Inefectiva"</formula>
    </cfRule>
    <cfRule type="cellIs" dxfId="5028" priority="5979" operator="equal">
      <formula>"En Ejecución"</formula>
    </cfRule>
  </conditionalFormatting>
  <conditionalFormatting sqref="BS42:BS46">
    <cfRule type="cellIs" dxfId="5027" priority="5977" operator="equal">
      <formula>"Ineficaz"</formula>
    </cfRule>
  </conditionalFormatting>
  <conditionalFormatting sqref="BS42:BS46">
    <cfRule type="containsText" dxfId="5026" priority="5976" operator="containsText" text="CERRADA">
      <formula>NOT(ISERROR(SEARCH("CERRADA",BS42)))</formula>
    </cfRule>
  </conditionalFormatting>
  <conditionalFormatting sqref="BH42:BH46 BA42:BA46 AM42:AM46 AF42 Y42:Y46 AF44:AF46">
    <cfRule type="cellIs" dxfId="5025" priority="5973" stopIfTrue="1" operator="equal">
      <formula>"Sin Avance"</formula>
    </cfRule>
    <cfRule type="cellIs" dxfId="5024" priority="5974" stopIfTrue="1" operator="equal">
      <formula>"No Satisfactorio"</formula>
    </cfRule>
    <cfRule type="cellIs" dxfId="5023" priority="5975" stopIfTrue="1" operator="equal">
      <formula>"Satisfactorio"</formula>
    </cfRule>
  </conditionalFormatting>
  <conditionalFormatting sqref="BL42:BL46">
    <cfRule type="cellIs" dxfId="5022" priority="5970" operator="between">
      <formula>0</formula>
      <formula>0.95</formula>
    </cfRule>
    <cfRule type="cellIs" dxfId="5021" priority="5971" operator="equal">
      <formula>"Sin Avance"</formula>
    </cfRule>
    <cfRule type="cellIs" dxfId="5020" priority="5972" stopIfTrue="1" operator="equal">
      <formula>1</formula>
    </cfRule>
  </conditionalFormatting>
  <conditionalFormatting sqref="BL42:BL46">
    <cfRule type="cellIs" dxfId="5019" priority="5969" operator="between">
      <formula>0.96</formula>
      <formula>0.99</formula>
    </cfRule>
  </conditionalFormatting>
  <conditionalFormatting sqref="BS42:BS46">
    <cfRule type="cellIs" dxfId="5018" priority="5968" operator="equal">
      <formula>"Eficaz"</formula>
    </cfRule>
  </conditionalFormatting>
  <conditionalFormatting sqref="Y49 AM49 BA49 BH49">
    <cfRule type="cellIs" dxfId="5017" priority="5967" stopIfTrue="1" operator="equal">
      <formula>"Destacado"</formula>
    </cfRule>
  </conditionalFormatting>
  <conditionalFormatting sqref="BS49">
    <cfRule type="cellIs" dxfId="5016" priority="5963" operator="equal">
      <formula>"Inefectiva"</formula>
    </cfRule>
    <cfRule type="cellIs" dxfId="5015" priority="5964" operator="equal">
      <formula>"En Ejecución"</formula>
    </cfRule>
  </conditionalFormatting>
  <conditionalFormatting sqref="BS49">
    <cfRule type="cellIs" dxfId="5014" priority="5962" operator="equal">
      <formula>"Ineficaz"</formula>
    </cfRule>
  </conditionalFormatting>
  <conditionalFormatting sqref="BS49">
    <cfRule type="containsText" dxfId="5013" priority="5958" operator="containsText" text="CERRADA">
      <formula>NOT(ISERROR(SEARCH("CERRADA",BS49)))</formula>
    </cfRule>
  </conditionalFormatting>
  <conditionalFormatting sqref="Y49 AM49 BA49 BH49">
    <cfRule type="cellIs" dxfId="5012" priority="5957" stopIfTrue="1" operator="equal">
      <formula>"Sin Avance"</formula>
    </cfRule>
    <cfRule type="cellIs" dxfId="5011" priority="5965" stopIfTrue="1" operator="equal">
      <formula>"No Satisfactorio"</formula>
    </cfRule>
    <cfRule type="cellIs" dxfId="5010" priority="5966" stopIfTrue="1" operator="equal">
      <formula>"Satisfactorio"</formula>
    </cfRule>
  </conditionalFormatting>
  <conditionalFormatting sqref="BL49">
    <cfRule type="cellIs" dxfId="5009" priority="5959" operator="between">
      <formula>0</formula>
      <formula>0.95</formula>
    </cfRule>
    <cfRule type="cellIs" dxfId="5008" priority="5960" operator="equal">
      <formula>"Sin Avance"</formula>
    </cfRule>
    <cfRule type="cellIs" dxfId="5007" priority="5961" stopIfTrue="1" operator="equal">
      <formula>1</formula>
    </cfRule>
  </conditionalFormatting>
  <conditionalFormatting sqref="BL49">
    <cfRule type="cellIs" dxfId="5006" priority="5956" operator="between">
      <formula>0.96</formula>
      <formula>0.99</formula>
    </cfRule>
  </conditionalFormatting>
  <conditionalFormatting sqref="BS49">
    <cfRule type="cellIs" dxfId="5005" priority="5955" operator="equal">
      <formula>"Eficaz"</formula>
    </cfRule>
  </conditionalFormatting>
  <conditionalFormatting sqref="Y50 AM50 BA50 BH50">
    <cfRule type="cellIs" dxfId="5004" priority="5954" stopIfTrue="1" operator="equal">
      <formula>"Destacado"</formula>
    </cfRule>
  </conditionalFormatting>
  <conditionalFormatting sqref="BS50">
    <cfRule type="cellIs" dxfId="5003" priority="5950" operator="equal">
      <formula>"Inefectiva"</formula>
    </cfRule>
    <cfRule type="cellIs" dxfId="5002" priority="5951" operator="equal">
      <formula>"En Ejecución"</formula>
    </cfRule>
  </conditionalFormatting>
  <conditionalFormatting sqref="BS50">
    <cfRule type="cellIs" dxfId="5001" priority="5949" operator="equal">
      <formula>"Ineficaz"</formula>
    </cfRule>
  </conditionalFormatting>
  <conditionalFormatting sqref="BS50">
    <cfRule type="containsText" dxfId="5000" priority="5945" operator="containsText" text="CERRADA">
      <formula>NOT(ISERROR(SEARCH("CERRADA",BS50)))</formula>
    </cfRule>
  </conditionalFormatting>
  <conditionalFormatting sqref="Y50 AM50 BA50 BH50">
    <cfRule type="cellIs" dxfId="4999" priority="5944" stopIfTrue="1" operator="equal">
      <formula>"Sin Avance"</formula>
    </cfRule>
    <cfRule type="cellIs" dxfId="4998" priority="5952" stopIfTrue="1" operator="equal">
      <formula>"No Satisfactorio"</formula>
    </cfRule>
    <cfRule type="cellIs" dxfId="4997" priority="5953" stopIfTrue="1" operator="equal">
      <formula>"Satisfactorio"</formula>
    </cfRule>
  </conditionalFormatting>
  <conditionalFormatting sqref="BL50">
    <cfRule type="cellIs" dxfId="4996" priority="5946" operator="between">
      <formula>0</formula>
      <formula>0.95</formula>
    </cfRule>
    <cfRule type="cellIs" dxfId="4995" priority="5947" operator="equal">
      <formula>"Sin Avance"</formula>
    </cfRule>
    <cfRule type="cellIs" dxfId="4994" priority="5948" stopIfTrue="1" operator="equal">
      <formula>1</formula>
    </cfRule>
  </conditionalFormatting>
  <conditionalFormatting sqref="BL50">
    <cfRule type="cellIs" dxfId="4993" priority="5943" operator="between">
      <formula>0.96</formula>
      <formula>0.99</formula>
    </cfRule>
  </conditionalFormatting>
  <conditionalFormatting sqref="BS50">
    <cfRule type="cellIs" dxfId="4992" priority="5942" operator="equal">
      <formula>"Eficaz"</formula>
    </cfRule>
  </conditionalFormatting>
  <conditionalFormatting sqref="BH51:BH52 BA51:BA52 AM51:AM52 Y51:Y52">
    <cfRule type="cellIs" dxfId="4991" priority="5941" stopIfTrue="1" operator="equal">
      <formula>"Destacado"</formula>
    </cfRule>
  </conditionalFormatting>
  <conditionalFormatting sqref="BS51:BS52">
    <cfRule type="cellIs" dxfId="4990" priority="5937" operator="equal">
      <formula>"Inefectiva"</formula>
    </cfRule>
    <cfRule type="cellIs" dxfId="4989" priority="5938" operator="equal">
      <formula>"En Ejecución"</formula>
    </cfRule>
  </conditionalFormatting>
  <conditionalFormatting sqref="BS51:BS52">
    <cfRule type="cellIs" dxfId="4988" priority="5936" operator="equal">
      <formula>"Ineficaz"</formula>
    </cfRule>
  </conditionalFormatting>
  <conditionalFormatting sqref="BS51:BS52">
    <cfRule type="containsText" dxfId="4987" priority="5932" operator="containsText" text="CERRADA">
      <formula>NOT(ISERROR(SEARCH("CERRADA",BS51)))</formula>
    </cfRule>
  </conditionalFormatting>
  <conditionalFormatting sqref="BH51:BH52 BA51:BA52 AM51:AM52 Y51:Y52">
    <cfRule type="cellIs" dxfId="4986" priority="5931" stopIfTrue="1" operator="equal">
      <formula>"Sin Avance"</formula>
    </cfRule>
    <cfRule type="cellIs" dxfId="4985" priority="5939" stopIfTrue="1" operator="equal">
      <formula>"No Satisfactorio"</formula>
    </cfRule>
    <cfRule type="cellIs" dxfId="4984" priority="5940" stopIfTrue="1" operator="equal">
      <formula>"Satisfactorio"</formula>
    </cfRule>
  </conditionalFormatting>
  <conditionalFormatting sqref="BL51:BL52">
    <cfRule type="cellIs" dxfId="4983" priority="5933" operator="between">
      <formula>0</formula>
      <formula>0.95</formula>
    </cfRule>
    <cfRule type="cellIs" dxfId="4982" priority="5934" operator="equal">
      <formula>"Sin Avance"</formula>
    </cfRule>
    <cfRule type="cellIs" dxfId="4981" priority="5935" stopIfTrue="1" operator="equal">
      <formula>1</formula>
    </cfRule>
  </conditionalFormatting>
  <conditionalFormatting sqref="BL51:BL52">
    <cfRule type="cellIs" dxfId="4980" priority="5930" operator="between">
      <formula>0.96</formula>
      <formula>0.99</formula>
    </cfRule>
  </conditionalFormatting>
  <conditionalFormatting sqref="BS51:BS52">
    <cfRule type="cellIs" dxfId="4979" priority="5929" operator="equal">
      <formula>"Eficaz"</formula>
    </cfRule>
  </conditionalFormatting>
  <conditionalFormatting sqref="BH53 BA53 AM53 Y53">
    <cfRule type="cellIs" dxfId="4978" priority="5928" stopIfTrue="1" operator="equal">
      <formula>"Destacado"</formula>
    </cfRule>
  </conditionalFormatting>
  <conditionalFormatting sqref="BS53">
    <cfRule type="cellIs" dxfId="4977" priority="5924" operator="equal">
      <formula>"Inefectiva"</formula>
    </cfRule>
    <cfRule type="cellIs" dxfId="4976" priority="5925" operator="equal">
      <formula>"En Ejecución"</formula>
    </cfRule>
  </conditionalFormatting>
  <conditionalFormatting sqref="BS53">
    <cfRule type="cellIs" dxfId="4975" priority="5923" operator="equal">
      <formula>"Ineficaz"</formula>
    </cfRule>
  </conditionalFormatting>
  <conditionalFormatting sqref="BS53">
    <cfRule type="containsText" dxfId="4974" priority="5919" operator="containsText" text="CERRADA">
      <formula>NOT(ISERROR(SEARCH("CERRADA",BS53)))</formula>
    </cfRule>
  </conditionalFormatting>
  <conditionalFormatting sqref="BH53 BA53 AM53 Y53">
    <cfRule type="cellIs" dxfId="4973" priority="5918" stopIfTrue="1" operator="equal">
      <formula>"Sin Avance"</formula>
    </cfRule>
    <cfRule type="cellIs" dxfId="4972" priority="5926" stopIfTrue="1" operator="equal">
      <formula>"No Satisfactorio"</formula>
    </cfRule>
    <cfRule type="cellIs" dxfId="4971" priority="5927" stopIfTrue="1" operator="equal">
      <formula>"Satisfactorio"</formula>
    </cfRule>
  </conditionalFormatting>
  <conditionalFormatting sqref="BL53">
    <cfRule type="cellIs" dxfId="4970" priority="5920" operator="between">
      <formula>0</formula>
      <formula>0.95</formula>
    </cfRule>
    <cfRule type="cellIs" dxfId="4969" priority="5921" operator="equal">
      <formula>"Sin Avance"</formula>
    </cfRule>
    <cfRule type="cellIs" dxfId="4968" priority="5922" stopIfTrue="1" operator="equal">
      <formula>1</formula>
    </cfRule>
  </conditionalFormatting>
  <conditionalFormatting sqref="BL53">
    <cfRule type="cellIs" dxfId="4967" priority="5917" operator="between">
      <formula>0.96</formula>
      <formula>0.99</formula>
    </cfRule>
  </conditionalFormatting>
  <conditionalFormatting sqref="BS53">
    <cfRule type="cellIs" dxfId="4966" priority="5916" operator="equal">
      <formula>"Eficaz"</formula>
    </cfRule>
  </conditionalFormatting>
  <conditionalFormatting sqref="BH55 BA55 AM55 AF55 Y55">
    <cfRule type="cellIs" dxfId="4965" priority="5915" stopIfTrue="1" operator="equal">
      <formula>"Destacado"</formula>
    </cfRule>
  </conditionalFormatting>
  <conditionalFormatting sqref="BS55">
    <cfRule type="cellIs" dxfId="4964" priority="5913" operator="equal">
      <formula>"Inefectiva"</formula>
    </cfRule>
    <cfRule type="cellIs" dxfId="4963" priority="5914" operator="equal">
      <formula>"En Ejecución"</formula>
    </cfRule>
  </conditionalFormatting>
  <conditionalFormatting sqref="BS55">
    <cfRule type="cellIs" dxfId="4962" priority="5912" operator="equal">
      <formula>"Ineficaz"</formula>
    </cfRule>
  </conditionalFormatting>
  <conditionalFormatting sqref="BS55">
    <cfRule type="containsText" dxfId="4961" priority="5911" operator="containsText" text="CERRADA">
      <formula>NOT(ISERROR(SEARCH("CERRADA",BS55)))</formula>
    </cfRule>
  </conditionalFormatting>
  <conditionalFormatting sqref="BH55 BA55 AM55 AF55 Y55">
    <cfRule type="cellIs" dxfId="4960" priority="5908" stopIfTrue="1" operator="equal">
      <formula>"Sin Avance"</formula>
    </cfRule>
    <cfRule type="cellIs" dxfId="4959" priority="5909" stopIfTrue="1" operator="equal">
      <formula>"No Satisfactorio"</formula>
    </cfRule>
    <cfRule type="cellIs" dxfId="4958" priority="5910" stopIfTrue="1" operator="equal">
      <formula>"Satisfactorio"</formula>
    </cfRule>
  </conditionalFormatting>
  <conditionalFormatting sqref="BL55">
    <cfRule type="cellIs" dxfId="4957" priority="5905" operator="between">
      <formula>0</formula>
      <formula>0.95</formula>
    </cfRule>
    <cfRule type="cellIs" dxfId="4956" priority="5906" operator="equal">
      <formula>"Sin Avance"</formula>
    </cfRule>
    <cfRule type="cellIs" dxfId="4955" priority="5907" stopIfTrue="1" operator="equal">
      <formula>1</formula>
    </cfRule>
  </conditionalFormatting>
  <conditionalFormatting sqref="BL55">
    <cfRule type="cellIs" dxfId="4954" priority="5904" operator="between">
      <formula>0.96</formula>
      <formula>0.99</formula>
    </cfRule>
  </conditionalFormatting>
  <conditionalFormatting sqref="BS55">
    <cfRule type="cellIs" dxfId="4953" priority="5903" operator="equal">
      <formula>"Eficaz"</formula>
    </cfRule>
  </conditionalFormatting>
  <conditionalFormatting sqref="BH54 BA54 AM54 AF54 Y54">
    <cfRule type="cellIs" dxfId="4952" priority="5902" stopIfTrue="1" operator="equal">
      <formula>"Destacado"</formula>
    </cfRule>
  </conditionalFormatting>
  <conditionalFormatting sqref="BS54">
    <cfRule type="cellIs" dxfId="4951" priority="5900" operator="equal">
      <formula>"Inefectiva"</formula>
    </cfRule>
    <cfRule type="cellIs" dxfId="4950" priority="5901" operator="equal">
      <formula>"En Ejecución"</formula>
    </cfRule>
  </conditionalFormatting>
  <conditionalFormatting sqref="BS54">
    <cfRule type="cellIs" dxfId="4949" priority="5899" operator="equal">
      <formula>"Ineficaz"</formula>
    </cfRule>
  </conditionalFormatting>
  <conditionalFormatting sqref="BS54">
    <cfRule type="containsText" dxfId="4948" priority="5898" operator="containsText" text="CERRADA">
      <formula>NOT(ISERROR(SEARCH("CERRADA",BS54)))</formula>
    </cfRule>
  </conditionalFormatting>
  <conditionalFormatting sqref="BH54 BA54 AM54 AF54 Y54">
    <cfRule type="cellIs" dxfId="4947" priority="5895" stopIfTrue="1" operator="equal">
      <formula>"Sin Avance"</formula>
    </cfRule>
    <cfRule type="cellIs" dxfId="4946" priority="5896" stopIfTrue="1" operator="equal">
      <formula>"No Satisfactorio"</formula>
    </cfRule>
    <cfRule type="cellIs" dxfId="4945" priority="5897" stopIfTrue="1" operator="equal">
      <formula>"Satisfactorio"</formula>
    </cfRule>
  </conditionalFormatting>
  <conditionalFormatting sqref="BL54">
    <cfRule type="cellIs" dxfId="4944" priority="5892" operator="between">
      <formula>0</formula>
      <formula>0.95</formula>
    </cfRule>
    <cfRule type="cellIs" dxfId="4943" priority="5893" operator="equal">
      <formula>"Sin Avance"</formula>
    </cfRule>
    <cfRule type="cellIs" dxfId="4942" priority="5894" stopIfTrue="1" operator="equal">
      <formula>1</formula>
    </cfRule>
  </conditionalFormatting>
  <conditionalFormatting sqref="BL54">
    <cfRule type="cellIs" dxfId="4941" priority="5891" operator="between">
      <formula>0.96</formula>
      <formula>0.99</formula>
    </cfRule>
  </conditionalFormatting>
  <conditionalFormatting sqref="BS54">
    <cfRule type="cellIs" dxfId="4940" priority="5890" operator="equal">
      <formula>"Eficaz"</formula>
    </cfRule>
  </conditionalFormatting>
  <conditionalFormatting sqref="BH56:BH57 BA56:BA57 AM56:AM57 AF56:AF57">
    <cfRule type="cellIs" dxfId="4939" priority="5889" stopIfTrue="1" operator="equal">
      <formula>"Destacado"</formula>
    </cfRule>
  </conditionalFormatting>
  <conditionalFormatting sqref="BS56:BS57">
    <cfRule type="cellIs" dxfId="4938" priority="5887" operator="equal">
      <formula>"Inefectiva"</formula>
    </cfRule>
    <cfRule type="cellIs" dxfId="4937" priority="5888" operator="equal">
      <formula>"En Ejecución"</formula>
    </cfRule>
  </conditionalFormatting>
  <conditionalFormatting sqref="BS56:BS57">
    <cfRule type="cellIs" dxfId="4936" priority="5886" operator="equal">
      <formula>"Ineficaz"</formula>
    </cfRule>
  </conditionalFormatting>
  <conditionalFormatting sqref="BS56:BS57">
    <cfRule type="containsText" dxfId="4935" priority="5885" operator="containsText" text="CERRADA">
      <formula>NOT(ISERROR(SEARCH("CERRADA",BS56)))</formula>
    </cfRule>
  </conditionalFormatting>
  <conditionalFormatting sqref="BH56:BH57 BA56:BA57 AM56:AM57 AF56:AF57">
    <cfRule type="cellIs" dxfId="4934" priority="5882" stopIfTrue="1" operator="equal">
      <formula>"Sin Avance"</formula>
    </cfRule>
    <cfRule type="cellIs" dxfId="4933" priority="5883" stopIfTrue="1" operator="equal">
      <formula>"No Satisfactorio"</formula>
    </cfRule>
    <cfRule type="cellIs" dxfId="4932" priority="5884" stopIfTrue="1" operator="equal">
      <formula>"Satisfactorio"</formula>
    </cfRule>
  </conditionalFormatting>
  <conditionalFormatting sqref="BL56:BL57">
    <cfRule type="cellIs" dxfId="4931" priority="5879" operator="between">
      <formula>0</formula>
      <formula>0.95</formula>
    </cfRule>
    <cfRule type="cellIs" dxfId="4930" priority="5880" operator="equal">
      <formula>"Sin Avance"</formula>
    </cfRule>
    <cfRule type="cellIs" dxfId="4929" priority="5881" stopIfTrue="1" operator="equal">
      <formula>1</formula>
    </cfRule>
  </conditionalFormatting>
  <conditionalFormatting sqref="BL56:BL57">
    <cfRule type="cellIs" dxfId="4928" priority="5878" operator="between">
      <formula>0.96</formula>
      <formula>0.99</formula>
    </cfRule>
  </conditionalFormatting>
  <conditionalFormatting sqref="BS56:BS57">
    <cfRule type="cellIs" dxfId="4927" priority="5877" operator="equal">
      <formula>"Eficaz"</formula>
    </cfRule>
  </conditionalFormatting>
  <conditionalFormatting sqref="BH58 BA58 AM58 AF58 Y58">
    <cfRule type="cellIs" dxfId="4926" priority="5876" stopIfTrue="1" operator="equal">
      <formula>"Destacado"</formula>
    </cfRule>
  </conditionalFormatting>
  <conditionalFormatting sqref="BS58">
    <cfRule type="cellIs" dxfId="4925" priority="5874" operator="equal">
      <formula>"Inefectiva"</formula>
    </cfRule>
    <cfRule type="cellIs" dxfId="4924" priority="5875" operator="equal">
      <formula>"En Ejecución"</formula>
    </cfRule>
  </conditionalFormatting>
  <conditionalFormatting sqref="BS58">
    <cfRule type="cellIs" dxfId="4923" priority="5873" operator="equal">
      <formula>"Ineficaz"</formula>
    </cfRule>
  </conditionalFormatting>
  <conditionalFormatting sqref="BS58">
    <cfRule type="containsText" dxfId="4922" priority="5872" operator="containsText" text="CERRADA">
      <formula>NOT(ISERROR(SEARCH("CERRADA",BS58)))</formula>
    </cfRule>
  </conditionalFormatting>
  <conditionalFormatting sqref="BH58 BA58 AM58 AF58 Y58">
    <cfRule type="cellIs" dxfId="4921" priority="5869" stopIfTrue="1" operator="equal">
      <formula>"Sin Avance"</formula>
    </cfRule>
    <cfRule type="cellIs" dxfId="4920" priority="5870" stopIfTrue="1" operator="equal">
      <formula>"No Satisfactorio"</formula>
    </cfRule>
    <cfRule type="cellIs" dxfId="4919" priority="5871" stopIfTrue="1" operator="equal">
      <formula>"Satisfactorio"</formula>
    </cfRule>
  </conditionalFormatting>
  <conditionalFormatting sqref="BL58">
    <cfRule type="cellIs" dxfId="4918" priority="5866" operator="between">
      <formula>0</formula>
      <formula>0.95</formula>
    </cfRule>
    <cfRule type="cellIs" dxfId="4917" priority="5867" operator="equal">
      <formula>"Sin Avance"</formula>
    </cfRule>
    <cfRule type="cellIs" dxfId="4916" priority="5868" stopIfTrue="1" operator="equal">
      <formula>1</formula>
    </cfRule>
  </conditionalFormatting>
  <conditionalFormatting sqref="BL58">
    <cfRule type="cellIs" dxfId="4915" priority="5865" operator="between">
      <formula>0.96</formula>
      <formula>0.99</formula>
    </cfRule>
  </conditionalFormatting>
  <conditionalFormatting sqref="BS58">
    <cfRule type="cellIs" dxfId="4914" priority="5864" operator="equal">
      <formula>"Eficaz"</formula>
    </cfRule>
  </conditionalFormatting>
  <conditionalFormatting sqref="Y60">
    <cfRule type="cellIs" dxfId="4913" priority="5863" stopIfTrue="1" operator="equal">
      <formula>"Destacado"</formula>
    </cfRule>
  </conditionalFormatting>
  <conditionalFormatting sqref="BS59:BS60">
    <cfRule type="cellIs" dxfId="4912" priority="5861" operator="equal">
      <formula>"Inefectiva"</formula>
    </cfRule>
    <cfRule type="cellIs" dxfId="4911" priority="5862" operator="equal">
      <formula>"En Ejecución"</formula>
    </cfRule>
  </conditionalFormatting>
  <conditionalFormatting sqref="BS59:BS60">
    <cfRule type="cellIs" dxfId="4910" priority="5860" operator="equal">
      <formula>"Ineficaz"</formula>
    </cfRule>
  </conditionalFormatting>
  <conditionalFormatting sqref="BS59:BS60">
    <cfRule type="containsText" dxfId="4909" priority="5859" operator="containsText" text="CERRADA">
      <formula>NOT(ISERROR(SEARCH("CERRADA",BS59)))</formula>
    </cfRule>
  </conditionalFormatting>
  <conditionalFormatting sqref="Y60">
    <cfRule type="cellIs" dxfId="4908" priority="5856" stopIfTrue="1" operator="equal">
      <formula>"Sin Avance"</formula>
    </cfRule>
    <cfRule type="cellIs" dxfId="4907" priority="5857" stopIfTrue="1" operator="equal">
      <formula>"No Satisfactorio"</formula>
    </cfRule>
    <cfRule type="cellIs" dxfId="4906" priority="5858" stopIfTrue="1" operator="equal">
      <formula>"Satisfactorio"</formula>
    </cfRule>
  </conditionalFormatting>
  <conditionalFormatting sqref="BS59:BS60">
    <cfRule type="cellIs" dxfId="4905" priority="5855" operator="equal">
      <formula>"Eficaz"</formula>
    </cfRule>
  </conditionalFormatting>
  <conditionalFormatting sqref="Y372">
    <cfRule type="cellIs" dxfId="4904" priority="5846" stopIfTrue="1" operator="equal">
      <formula>"Destacado"</formula>
    </cfRule>
  </conditionalFormatting>
  <conditionalFormatting sqref="Y372">
    <cfRule type="cellIs" dxfId="4903" priority="5843" stopIfTrue="1" operator="equal">
      <formula>"Sin Avance"</formula>
    </cfRule>
    <cfRule type="cellIs" dxfId="4902" priority="5844" stopIfTrue="1" operator="equal">
      <formula>"No Satisfactorio"</formula>
    </cfRule>
    <cfRule type="cellIs" dxfId="4901" priority="5845" stopIfTrue="1" operator="equal">
      <formula>"Satisfactorio"</formula>
    </cfRule>
  </conditionalFormatting>
  <conditionalFormatting sqref="Y379:Y380 Y414:Y415 Y428:Y429 Y497 Y514 Y517:Y518 Y522 Y525 Y607 Y657:Y659 Y661 Y663 Y665 Y540:Y541 Y544:Y546 Y527:Y531 Y537 Y650:Y651 Y609:Y633 Y636:Y637 Y644:Y645">
    <cfRule type="cellIs" dxfId="4900" priority="5838" stopIfTrue="1" operator="equal">
      <formula>"Destacado"</formula>
    </cfRule>
  </conditionalFormatting>
  <conditionalFormatting sqref="Y379:Y380 Y414:Y415 Y428:Y429 Y497 Y514 Y517:Y518 Y522 Y525 Y607 Y657:Y659 Y661 Y663 Y665 Y540:Y541 Y544:Y546 Y527:Y531 Y537 Y650:Y651 Y609:Y633 Y636:Y637 Y644:Y645">
    <cfRule type="cellIs" dxfId="4899" priority="5832" stopIfTrue="1" operator="equal">
      <formula>"Sin Avance"</formula>
    </cfRule>
    <cfRule type="cellIs" dxfId="4898" priority="5836" stopIfTrue="1" operator="equal">
      <formula>"No Satisfactorio"</formula>
    </cfRule>
    <cfRule type="cellIs" dxfId="4897" priority="5837" stopIfTrue="1" operator="equal">
      <formula>"Satisfactorio"</formula>
    </cfRule>
  </conditionalFormatting>
  <conditionalFormatting sqref="BL522">
    <cfRule type="cellIs" dxfId="4896" priority="5800" operator="between">
      <formula>0</formula>
      <formula>0.95</formula>
    </cfRule>
    <cfRule type="cellIs" dxfId="4895" priority="5801" operator="equal">
      <formula>"Sin Avance"</formula>
    </cfRule>
    <cfRule type="cellIs" dxfId="4894" priority="5802" stopIfTrue="1" operator="equal">
      <formula>1</formula>
    </cfRule>
  </conditionalFormatting>
  <conditionalFormatting sqref="BL522">
    <cfRule type="cellIs" dxfId="4893" priority="5799" operator="between">
      <formula>0.96</formula>
      <formula>0.99</formula>
    </cfRule>
  </conditionalFormatting>
  <conditionalFormatting sqref="Y366">
    <cfRule type="cellIs" dxfId="4892" priority="5798" stopIfTrue="1" operator="equal">
      <formula>"Destacado"</formula>
    </cfRule>
  </conditionalFormatting>
  <conditionalFormatting sqref="Y366">
    <cfRule type="cellIs" dxfId="4891" priority="5792" stopIfTrue="1" operator="equal">
      <formula>"Sin Avance"</formula>
    </cfRule>
    <cfRule type="cellIs" dxfId="4890" priority="5796" stopIfTrue="1" operator="equal">
      <formula>"No Satisfactorio"</formula>
    </cfRule>
    <cfRule type="cellIs" dxfId="4889" priority="5797" stopIfTrue="1" operator="equal">
      <formula>"Satisfactorio"</formula>
    </cfRule>
  </conditionalFormatting>
  <conditionalFormatting sqref="BL366">
    <cfRule type="cellIs" dxfId="4888" priority="5793" operator="between">
      <formula>0</formula>
      <formula>0.95</formula>
    </cfRule>
    <cfRule type="cellIs" dxfId="4887" priority="5794" operator="equal">
      <formula>"Sin Avance"</formula>
    </cfRule>
    <cfRule type="cellIs" dxfId="4886" priority="5795" stopIfTrue="1" operator="equal">
      <formula>1</formula>
    </cfRule>
  </conditionalFormatting>
  <conditionalFormatting sqref="BL366">
    <cfRule type="cellIs" dxfId="4885" priority="5791" operator="between">
      <formula>0.96</formula>
      <formula>0.99</formula>
    </cfRule>
  </conditionalFormatting>
  <conditionalFormatting sqref="Y367">
    <cfRule type="cellIs" dxfId="4884" priority="5790" stopIfTrue="1" operator="equal">
      <formula>"Destacado"</formula>
    </cfRule>
  </conditionalFormatting>
  <conditionalFormatting sqref="Y367">
    <cfRule type="cellIs" dxfId="4883" priority="5784" stopIfTrue="1" operator="equal">
      <formula>"Sin Avance"</formula>
    </cfRule>
    <cfRule type="cellIs" dxfId="4882" priority="5788" stopIfTrue="1" operator="equal">
      <formula>"No Satisfactorio"</formula>
    </cfRule>
    <cfRule type="cellIs" dxfId="4881" priority="5789" stopIfTrue="1" operator="equal">
      <formula>"Satisfactorio"</formula>
    </cfRule>
  </conditionalFormatting>
  <conditionalFormatting sqref="BL367">
    <cfRule type="cellIs" dxfId="4880" priority="5785" operator="between">
      <formula>0</formula>
      <formula>0.95</formula>
    </cfRule>
    <cfRule type="cellIs" dxfId="4879" priority="5786" operator="equal">
      <formula>"Sin Avance"</formula>
    </cfRule>
    <cfRule type="cellIs" dxfId="4878" priority="5787" stopIfTrue="1" operator="equal">
      <formula>1</formula>
    </cfRule>
  </conditionalFormatting>
  <conditionalFormatting sqref="BL367">
    <cfRule type="cellIs" dxfId="4877" priority="5783" operator="between">
      <formula>0.96</formula>
      <formula>0.99</formula>
    </cfRule>
  </conditionalFormatting>
  <conditionalFormatting sqref="BL545">
    <cfRule type="cellIs" dxfId="4876" priority="5780" operator="between">
      <formula>0</formula>
      <formula>0.95</formula>
    </cfRule>
    <cfRule type="cellIs" dxfId="4875" priority="5781" operator="equal">
      <formula>"Sin Avance"</formula>
    </cfRule>
    <cfRule type="cellIs" dxfId="4874" priority="5782" stopIfTrue="1" operator="equal">
      <formula>1</formula>
    </cfRule>
  </conditionalFormatting>
  <conditionalFormatting sqref="BL545">
    <cfRule type="cellIs" dxfId="4873" priority="5779" operator="between">
      <formula>0.96</formula>
      <formula>0.99</formula>
    </cfRule>
  </conditionalFormatting>
  <conditionalFormatting sqref="BL546">
    <cfRule type="cellIs" dxfId="4872" priority="5776" operator="between">
      <formula>0</formula>
      <formula>0.95</formula>
    </cfRule>
    <cfRule type="cellIs" dxfId="4871" priority="5777" operator="equal">
      <formula>"Sin Avance"</formula>
    </cfRule>
    <cfRule type="cellIs" dxfId="4870" priority="5778" stopIfTrue="1" operator="equal">
      <formula>1</formula>
    </cfRule>
  </conditionalFormatting>
  <conditionalFormatting sqref="BL546">
    <cfRule type="cellIs" dxfId="4869" priority="5775" operator="between">
      <formula>0.96</formula>
      <formula>0.99</formula>
    </cfRule>
  </conditionalFormatting>
  <conditionalFormatting sqref="BL609">
    <cfRule type="cellIs" dxfId="4868" priority="5772" operator="between">
      <formula>0</formula>
      <formula>0.95</formula>
    </cfRule>
    <cfRule type="cellIs" dxfId="4867" priority="5773" operator="equal">
      <formula>"Sin Avance"</formula>
    </cfRule>
    <cfRule type="cellIs" dxfId="4866" priority="5774" stopIfTrue="1" operator="equal">
      <formula>1</formula>
    </cfRule>
  </conditionalFormatting>
  <conditionalFormatting sqref="BL609">
    <cfRule type="cellIs" dxfId="4865" priority="5771" operator="between">
      <formula>0.96</formula>
      <formula>0.99</formula>
    </cfRule>
  </conditionalFormatting>
  <conditionalFormatting sqref="Y370">
    <cfRule type="cellIs" dxfId="4864" priority="5770" stopIfTrue="1" operator="equal">
      <formula>"Destacado"</formula>
    </cfRule>
  </conditionalFormatting>
  <conditionalFormatting sqref="Y370">
    <cfRule type="cellIs" dxfId="4863" priority="5764" stopIfTrue="1" operator="equal">
      <formula>"Sin Avance"</formula>
    </cfRule>
    <cfRule type="cellIs" dxfId="4862" priority="5768" stopIfTrue="1" operator="equal">
      <formula>"No Satisfactorio"</formula>
    </cfRule>
    <cfRule type="cellIs" dxfId="4861" priority="5769" stopIfTrue="1" operator="equal">
      <formula>"Satisfactorio"</formula>
    </cfRule>
  </conditionalFormatting>
  <conditionalFormatting sqref="BL370">
    <cfRule type="cellIs" dxfId="4860" priority="5765" operator="between">
      <formula>0</formula>
      <formula>0.95</formula>
    </cfRule>
    <cfRule type="cellIs" dxfId="4859" priority="5766" operator="equal">
      <formula>"Sin Avance"</formula>
    </cfRule>
    <cfRule type="cellIs" dxfId="4858" priority="5767" stopIfTrue="1" operator="equal">
      <formula>1</formula>
    </cfRule>
  </conditionalFormatting>
  <conditionalFormatting sqref="BL370">
    <cfRule type="cellIs" dxfId="4857" priority="5763" operator="between">
      <formula>0.96</formula>
      <formula>0.99</formula>
    </cfRule>
  </conditionalFormatting>
  <conditionalFormatting sqref="BL497">
    <cfRule type="cellIs" dxfId="4856" priority="5760" operator="between">
      <formula>0</formula>
      <formula>0.95</formula>
    </cfRule>
    <cfRule type="cellIs" dxfId="4855" priority="5761" operator="equal">
      <formula>"Sin Avance"</formula>
    </cfRule>
    <cfRule type="cellIs" dxfId="4854" priority="5762" stopIfTrue="1" operator="equal">
      <formula>1</formula>
    </cfRule>
  </conditionalFormatting>
  <conditionalFormatting sqref="BL497">
    <cfRule type="cellIs" dxfId="4853" priority="5759" operator="between">
      <formula>0.96</formula>
      <formula>0.99</formula>
    </cfRule>
  </conditionalFormatting>
  <conditionalFormatting sqref="AF115 AF117:AF119 AF133 AF150 AF152 AF155 AF157 AF159:AF160 AF163 AF165 AF167:AF169 AF177:AF179 AF183 AF185 AF187:AF188 AF193 AF198 AF255 AF262 AF275:AF276 AF279:AF280 AF345:AF346 AF349:AF351 AF398:AF399 AF403 AF407 AF420 AF458 AF593 AF597 AF607">
    <cfRule type="cellIs" dxfId="4852" priority="5750" stopIfTrue="1" operator="equal">
      <formula>"Destacado"</formula>
    </cfRule>
  </conditionalFormatting>
  <conditionalFormatting sqref="AM116 AM122:AM123 AM129 AM134:AM142 AM145 AM153:AM154 AM162:AM167 AM171:AM173 AM185 AM192 AM206 AM254 AM261 AM348 AM407">
    <cfRule type="cellIs" dxfId="4851" priority="5749" stopIfTrue="1" operator="equal">
      <formula>"Destacado"</formula>
    </cfRule>
  </conditionalFormatting>
  <conditionalFormatting sqref="AT122 AT129 AT141:AT142 AT186 AT347">
    <cfRule type="cellIs" dxfId="4850" priority="5746" stopIfTrue="1" operator="equal">
      <formula>"Destacado"</formula>
    </cfRule>
  </conditionalFormatting>
  <conditionalFormatting sqref="V335">
    <cfRule type="timePeriod" dxfId="4849" priority="5745" timePeriod="lastMonth">
      <formula>AND(MONTH(V335)=MONTH(EDATE(TODAY(),0-1)),YEAR(V335)=YEAR(EDATE(TODAY(),0-1)))</formula>
    </cfRule>
  </conditionalFormatting>
  <conditionalFormatting sqref="BL516">
    <cfRule type="cellIs" dxfId="4848" priority="5742" operator="between">
      <formula>0</formula>
      <formula>0.95</formula>
    </cfRule>
    <cfRule type="cellIs" dxfId="4847" priority="5743" operator="equal">
      <formula>"Sin Avance"</formula>
    </cfRule>
    <cfRule type="cellIs" dxfId="4846" priority="5744" stopIfTrue="1" operator="equal">
      <formula>1</formula>
    </cfRule>
  </conditionalFormatting>
  <conditionalFormatting sqref="BL516">
    <cfRule type="cellIs" dxfId="4845" priority="5741" operator="between">
      <formula>0.96</formula>
      <formula>0.99</formula>
    </cfRule>
  </conditionalFormatting>
  <conditionalFormatting sqref="Y65 AM65 Y116:Y117 Y154:Y155 Y162:Y167 Y188 Y193 Y279 Y481 Y483">
    <cfRule type="cellIs" dxfId="4844" priority="5736" stopIfTrue="1" operator="equal">
      <formula>"Destacado"</formula>
    </cfRule>
  </conditionalFormatting>
  <conditionalFormatting sqref="Y65 AM65 Y116:Y117 Y154:Y155 Y162:Y167 Y188 Y193 Y279 Y481 Y483">
    <cfRule type="cellIs" dxfId="4843" priority="5733" stopIfTrue="1" operator="equal">
      <formula>"Sin Avance"</formula>
    </cfRule>
    <cfRule type="cellIs" dxfId="4842" priority="5734" stopIfTrue="1" operator="equal">
      <formula>"No Satisfactorio"</formula>
    </cfRule>
    <cfRule type="cellIs" dxfId="4841" priority="5735" stopIfTrue="1" operator="equal">
      <formula>"Satisfactorio"</formula>
    </cfRule>
  </conditionalFormatting>
  <conditionalFormatting sqref="BA65 BH65">
    <cfRule type="cellIs" dxfId="4840" priority="5732" stopIfTrue="1" operator="equal">
      <formula>"Destacado"</formula>
    </cfRule>
  </conditionalFormatting>
  <conditionalFormatting sqref="BP65">
    <cfRule type="cellIs" dxfId="4839" priority="5724" stopIfTrue="1" operator="equal">
      <formula>"ROJO"</formula>
    </cfRule>
    <cfRule type="cellIs" dxfId="4838" priority="5725" stopIfTrue="1" operator="equal">
      <formula>"AMARILLO"</formula>
    </cfRule>
    <cfRule type="cellIs" dxfId="4837" priority="5726" stopIfTrue="1" operator="equal">
      <formula>"OK"</formula>
    </cfRule>
  </conditionalFormatting>
  <conditionalFormatting sqref="BA65 BH65">
    <cfRule type="cellIs" dxfId="4836" priority="5723" stopIfTrue="1" operator="equal">
      <formula>"Sin Avance"</formula>
    </cfRule>
    <cfRule type="cellIs" dxfId="4835" priority="5730" stopIfTrue="1" operator="equal">
      <formula>"No Satisfactorio"</formula>
    </cfRule>
    <cfRule type="cellIs" dxfId="4834" priority="5731" stopIfTrue="1" operator="equal">
      <formula>"Satisfactorio"</formula>
    </cfRule>
  </conditionalFormatting>
  <conditionalFormatting sqref="BL65">
    <cfRule type="cellIs" dxfId="4833" priority="5727" operator="between">
      <formula>0</formula>
      <formula>0.95</formula>
    </cfRule>
    <cfRule type="cellIs" dxfId="4832" priority="5728" operator="equal">
      <formula>"Sin Avance"</formula>
    </cfRule>
    <cfRule type="cellIs" dxfId="4831" priority="5729" stopIfTrue="1" operator="equal">
      <formula>1</formula>
    </cfRule>
  </conditionalFormatting>
  <conditionalFormatting sqref="BL65">
    <cfRule type="cellIs" dxfId="4830" priority="5722" operator="between">
      <formula>0.96</formula>
      <formula>0.99</formula>
    </cfRule>
  </conditionalFormatting>
  <conditionalFormatting sqref="AJ171">
    <cfRule type="cellIs" dxfId="4829" priority="5719" stopIfTrue="1" operator="equal">
      <formula>"ROJO"</formula>
    </cfRule>
    <cfRule type="cellIs" dxfId="4828" priority="5720" stopIfTrue="1" operator="equal">
      <formula>"AMARILLO"</formula>
    </cfRule>
    <cfRule type="cellIs" dxfId="4827" priority="5721" stopIfTrue="1" operator="equal">
      <formula>"OK"</formula>
    </cfRule>
  </conditionalFormatting>
  <conditionalFormatting sqref="AM186">
    <cfRule type="cellIs" dxfId="4826" priority="5718" stopIfTrue="1" operator="equal">
      <formula>"Destacado"</formula>
    </cfRule>
  </conditionalFormatting>
  <conditionalFormatting sqref="AM186">
    <cfRule type="cellIs" dxfId="4825" priority="5715" stopIfTrue="1" operator="equal">
      <formula>"Sin Avance"</formula>
    </cfRule>
    <cfRule type="cellIs" dxfId="4824" priority="5716" stopIfTrue="1" operator="equal">
      <formula>"No Satisfactorio"</formula>
    </cfRule>
    <cfRule type="cellIs" dxfId="4823" priority="5717" stopIfTrue="1" operator="equal">
      <formula>"Satisfactorio"</formula>
    </cfRule>
  </conditionalFormatting>
  <conditionalFormatting sqref="AT385">
    <cfRule type="cellIs" dxfId="4822" priority="5694" stopIfTrue="1" operator="equal">
      <formula>"Destacado"</formula>
    </cfRule>
  </conditionalFormatting>
  <conditionalFormatting sqref="AT385">
    <cfRule type="cellIs" dxfId="4821" priority="5691" stopIfTrue="1" operator="equal">
      <formula>"Sin Avance"</formula>
    </cfRule>
    <cfRule type="cellIs" dxfId="4820" priority="5692" stopIfTrue="1" operator="equal">
      <formula>"No Satisfactorio"</formula>
    </cfRule>
    <cfRule type="cellIs" dxfId="4819" priority="5693" stopIfTrue="1" operator="equal">
      <formula>"Satisfactorio"</formula>
    </cfRule>
  </conditionalFormatting>
  <conditionalFormatting sqref="AT386">
    <cfRule type="cellIs" dxfId="4818" priority="5690" stopIfTrue="1" operator="equal">
      <formula>"Destacado"</formula>
    </cfRule>
  </conditionalFormatting>
  <conditionalFormatting sqref="AT386">
    <cfRule type="cellIs" dxfId="4817" priority="5687" stopIfTrue="1" operator="equal">
      <formula>"Sin Avance"</formula>
    </cfRule>
    <cfRule type="cellIs" dxfId="4816" priority="5688" stopIfTrue="1" operator="equal">
      <formula>"No Satisfactorio"</formula>
    </cfRule>
    <cfRule type="cellIs" dxfId="4815" priority="5689" stopIfTrue="1" operator="equal">
      <formula>"Satisfactorio"</formula>
    </cfRule>
  </conditionalFormatting>
  <conditionalFormatting sqref="AT387">
    <cfRule type="cellIs" dxfId="4814" priority="5686" stopIfTrue="1" operator="equal">
      <formula>"Destacado"</formula>
    </cfRule>
  </conditionalFormatting>
  <conditionalFormatting sqref="AT387">
    <cfRule type="cellIs" dxfId="4813" priority="5683" stopIfTrue="1" operator="equal">
      <formula>"Sin Avance"</formula>
    </cfRule>
    <cfRule type="cellIs" dxfId="4812" priority="5684" stopIfTrue="1" operator="equal">
      <formula>"No Satisfactorio"</formula>
    </cfRule>
    <cfRule type="cellIs" dxfId="4811" priority="5685" stopIfTrue="1" operator="equal">
      <formula>"Satisfactorio"</formula>
    </cfRule>
  </conditionalFormatting>
  <conditionalFormatting sqref="AT388">
    <cfRule type="cellIs" dxfId="4810" priority="5682" stopIfTrue="1" operator="equal">
      <formula>"Destacado"</formula>
    </cfRule>
  </conditionalFormatting>
  <conditionalFormatting sqref="AT388">
    <cfRule type="cellIs" dxfId="4809" priority="5679" stopIfTrue="1" operator="equal">
      <formula>"Sin Avance"</formula>
    </cfRule>
    <cfRule type="cellIs" dxfId="4808" priority="5680" stopIfTrue="1" operator="equal">
      <formula>"No Satisfactorio"</formula>
    </cfRule>
    <cfRule type="cellIs" dxfId="4807" priority="5681" stopIfTrue="1" operator="equal">
      <formula>"Satisfactorio"</formula>
    </cfRule>
  </conditionalFormatting>
  <conditionalFormatting sqref="AT389">
    <cfRule type="cellIs" dxfId="4806" priority="5678" stopIfTrue="1" operator="equal">
      <formula>"Destacado"</formula>
    </cfRule>
  </conditionalFormatting>
  <conditionalFormatting sqref="AT389">
    <cfRule type="cellIs" dxfId="4805" priority="5675" stopIfTrue="1" operator="equal">
      <formula>"Sin Avance"</formula>
    </cfRule>
    <cfRule type="cellIs" dxfId="4804" priority="5676" stopIfTrue="1" operator="equal">
      <formula>"No Satisfactorio"</formula>
    </cfRule>
    <cfRule type="cellIs" dxfId="4803" priority="5677" stopIfTrue="1" operator="equal">
      <formula>"Satisfactorio"</formula>
    </cfRule>
  </conditionalFormatting>
  <conditionalFormatting sqref="AT391">
    <cfRule type="cellIs" dxfId="4802" priority="5674" stopIfTrue="1" operator="equal">
      <formula>"Destacado"</formula>
    </cfRule>
  </conditionalFormatting>
  <conditionalFormatting sqref="AT391">
    <cfRule type="cellIs" dxfId="4801" priority="5671" stopIfTrue="1" operator="equal">
      <formula>"Sin Avance"</formula>
    </cfRule>
    <cfRule type="cellIs" dxfId="4800" priority="5672" stopIfTrue="1" operator="equal">
      <formula>"No Satisfactorio"</formula>
    </cfRule>
    <cfRule type="cellIs" dxfId="4799" priority="5673" stopIfTrue="1" operator="equal">
      <formula>"Satisfactorio"</formula>
    </cfRule>
  </conditionalFormatting>
  <conditionalFormatting sqref="AT392">
    <cfRule type="cellIs" dxfId="4798" priority="5670" stopIfTrue="1" operator="equal">
      <formula>"Destacado"</formula>
    </cfRule>
  </conditionalFormatting>
  <conditionalFormatting sqref="AT392">
    <cfRule type="cellIs" dxfId="4797" priority="5667" stopIfTrue="1" operator="equal">
      <formula>"Sin Avance"</formula>
    </cfRule>
    <cfRule type="cellIs" dxfId="4796" priority="5668" stopIfTrue="1" operator="equal">
      <formula>"No Satisfactorio"</formula>
    </cfRule>
    <cfRule type="cellIs" dxfId="4795" priority="5669" stopIfTrue="1" operator="equal">
      <formula>"Satisfactorio"</formula>
    </cfRule>
  </conditionalFormatting>
  <conditionalFormatting sqref="AT397 AT400">
    <cfRule type="cellIs" dxfId="4794" priority="5666" stopIfTrue="1" operator="equal">
      <formula>"Destacado"</formula>
    </cfRule>
  </conditionalFormatting>
  <conditionalFormatting sqref="AT397 AT400">
    <cfRule type="cellIs" dxfId="4793" priority="5663" stopIfTrue="1" operator="equal">
      <formula>"Sin Avance"</formula>
    </cfRule>
    <cfRule type="cellIs" dxfId="4792" priority="5664" stopIfTrue="1" operator="equal">
      <formula>"No Satisfactorio"</formula>
    </cfRule>
    <cfRule type="cellIs" dxfId="4791" priority="5665" stopIfTrue="1" operator="equal">
      <formula>"Satisfactorio"</formula>
    </cfRule>
  </conditionalFormatting>
  <conditionalFormatting sqref="AT438">
    <cfRule type="cellIs" dxfId="4790" priority="5662" stopIfTrue="1" operator="equal">
      <formula>"Destacado"</formula>
    </cfRule>
  </conditionalFormatting>
  <conditionalFormatting sqref="AT438">
    <cfRule type="cellIs" dxfId="4789" priority="5659" stopIfTrue="1" operator="equal">
      <formula>"Sin Avance"</formula>
    </cfRule>
    <cfRule type="cellIs" dxfId="4788" priority="5660" stopIfTrue="1" operator="equal">
      <formula>"No Satisfactorio"</formula>
    </cfRule>
    <cfRule type="cellIs" dxfId="4787" priority="5661" stopIfTrue="1" operator="equal">
      <formula>"Satisfactorio"</formula>
    </cfRule>
  </conditionalFormatting>
  <conditionalFormatting sqref="BL439">
    <cfRule type="cellIs" dxfId="4786" priority="5656" operator="between">
      <formula>0</formula>
      <formula>0.95</formula>
    </cfRule>
    <cfRule type="cellIs" dxfId="4785" priority="5657" operator="equal">
      <formula>"Sin Avance"</formula>
    </cfRule>
    <cfRule type="cellIs" dxfId="4784" priority="5658" stopIfTrue="1" operator="equal">
      <formula>1</formula>
    </cfRule>
  </conditionalFormatting>
  <conditionalFormatting sqref="BL439">
    <cfRule type="cellIs" dxfId="4783" priority="5655" operator="between">
      <formula>0.96</formula>
      <formula>0.99</formula>
    </cfRule>
  </conditionalFormatting>
  <conditionalFormatting sqref="AT445">
    <cfRule type="cellIs" dxfId="4782" priority="5654" stopIfTrue="1" operator="equal">
      <formula>"Destacado"</formula>
    </cfRule>
  </conditionalFormatting>
  <conditionalFormatting sqref="AT445">
    <cfRule type="cellIs" dxfId="4781" priority="5651" stopIfTrue="1" operator="equal">
      <formula>"Sin Avance"</formula>
    </cfRule>
    <cfRule type="cellIs" dxfId="4780" priority="5652" stopIfTrue="1" operator="equal">
      <formula>"No Satisfactorio"</formula>
    </cfRule>
    <cfRule type="cellIs" dxfId="4779" priority="5653" stopIfTrue="1" operator="equal">
      <formula>"Satisfactorio"</formula>
    </cfRule>
  </conditionalFormatting>
  <conditionalFormatting sqref="BL472">
    <cfRule type="cellIs" dxfId="4778" priority="5648" operator="between">
      <formula>0</formula>
      <formula>0.95</formula>
    </cfRule>
    <cfRule type="cellIs" dxfId="4777" priority="5649" operator="equal">
      <formula>"Sin Avance"</formula>
    </cfRule>
    <cfRule type="cellIs" dxfId="4776" priority="5650" stopIfTrue="1" operator="equal">
      <formula>1</formula>
    </cfRule>
  </conditionalFormatting>
  <conditionalFormatting sqref="BL472">
    <cfRule type="cellIs" dxfId="4775" priority="5647" operator="between">
      <formula>0.96</formula>
      <formula>0.99</formula>
    </cfRule>
  </conditionalFormatting>
  <conditionalFormatting sqref="BL639">
    <cfRule type="cellIs" dxfId="4774" priority="5636" operator="between">
      <formula>0</formula>
      <formula>0.95</formula>
    </cfRule>
    <cfRule type="cellIs" dxfId="4773" priority="5637" operator="equal">
      <formula>"Sin Avance"</formula>
    </cfRule>
    <cfRule type="cellIs" dxfId="4772" priority="5638" stopIfTrue="1" operator="equal">
      <formula>1</formula>
    </cfRule>
  </conditionalFormatting>
  <conditionalFormatting sqref="BL639">
    <cfRule type="cellIs" dxfId="4771" priority="5635" operator="between">
      <formula>0.96</formula>
      <formula>0.99</formula>
    </cfRule>
  </conditionalFormatting>
  <conditionalFormatting sqref="BL640">
    <cfRule type="cellIs" dxfId="4770" priority="5632" operator="between">
      <formula>0</formula>
      <formula>0.95</formula>
    </cfRule>
    <cfRule type="cellIs" dxfId="4769" priority="5633" operator="equal">
      <formula>"Sin Avance"</formula>
    </cfRule>
    <cfRule type="cellIs" dxfId="4768" priority="5634" stopIfTrue="1" operator="equal">
      <formula>1</formula>
    </cfRule>
  </conditionalFormatting>
  <conditionalFormatting sqref="BL640">
    <cfRule type="cellIs" dxfId="4767" priority="5631" operator="between">
      <formula>0.96</formula>
      <formula>0.99</formula>
    </cfRule>
  </conditionalFormatting>
  <conditionalFormatting sqref="BL48">
    <cfRule type="cellIs" dxfId="4766" priority="5628" operator="between">
      <formula>0</formula>
      <formula>0.95</formula>
    </cfRule>
    <cfRule type="cellIs" dxfId="4765" priority="5629" operator="equal">
      <formula>"Sin Avance"</formula>
    </cfRule>
    <cfRule type="cellIs" dxfId="4764" priority="5630" stopIfTrue="1" operator="equal">
      <formula>1</formula>
    </cfRule>
  </conditionalFormatting>
  <conditionalFormatting sqref="BL48">
    <cfRule type="cellIs" dxfId="4763" priority="5627" operator="between">
      <formula>0.96</formula>
      <formula>0.99</formula>
    </cfRule>
  </conditionalFormatting>
  <conditionalFormatting sqref="BH48">
    <cfRule type="cellIs" dxfId="4762" priority="5626" stopIfTrue="1" operator="equal">
      <formula>"Destacado"</formula>
    </cfRule>
  </conditionalFormatting>
  <conditionalFormatting sqref="BH48">
    <cfRule type="cellIs" dxfId="4761" priority="5623" stopIfTrue="1" operator="equal">
      <formula>"Sin Avance"</formula>
    </cfRule>
    <cfRule type="cellIs" dxfId="4760" priority="5624" stopIfTrue="1" operator="equal">
      <formula>"No Satisfactorio"</formula>
    </cfRule>
    <cfRule type="cellIs" dxfId="4759" priority="5625" stopIfTrue="1" operator="equal">
      <formula>"Satisfactorio"</formula>
    </cfRule>
  </conditionalFormatting>
  <conditionalFormatting sqref="BL115">
    <cfRule type="cellIs" dxfId="4758" priority="5500" operator="between">
      <formula>0</formula>
      <formula>0.95</formula>
    </cfRule>
    <cfRule type="cellIs" dxfId="4757" priority="5501" operator="equal">
      <formula>"Sin Avance"</formula>
    </cfRule>
    <cfRule type="cellIs" dxfId="4756" priority="5502" stopIfTrue="1" operator="equal">
      <formula>1</formula>
    </cfRule>
  </conditionalFormatting>
  <conditionalFormatting sqref="BL115">
    <cfRule type="cellIs" dxfId="4755" priority="5499" operator="between">
      <formula>0.96</formula>
      <formula>0.99</formula>
    </cfRule>
  </conditionalFormatting>
  <conditionalFormatting sqref="BL116">
    <cfRule type="cellIs" dxfId="4754" priority="5496" operator="between">
      <formula>0</formula>
      <formula>0.95</formula>
    </cfRule>
    <cfRule type="cellIs" dxfId="4753" priority="5497" operator="equal">
      <formula>"Sin Avance"</formula>
    </cfRule>
    <cfRule type="cellIs" dxfId="4752" priority="5498" stopIfTrue="1" operator="equal">
      <formula>1</formula>
    </cfRule>
  </conditionalFormatting>
  <conditionalFormatting sqref="BL116">
    <cfRule type="cellIs" dxfId="4751" priority="5495" operator="between">
      <formula>0.96</formula>
      <formula>0.99</formula>
    </cfRule>
  </conditionalFormatting>
  <conditionalFormatting sqref="BL117">
    <cfRule type="cellIs" dxfId="4750" priority="5492" operator="between">
      <formula>0</formula>
      <formula>0.95</formula>
    </cfRule>
    <cfRule type="cellIs" dxfId="4749" priority="5493" operator="equal">
      <formula>"Sin Avance"</formula>
    </cfRule>
    <cfRule type="cellIs" dxfId="4748" priority="5494" stopIfTrue="1" operator="equal">
      <formula>1</formula>
    </cfRule>
  </conditionalFormatting>
  <conditionalFormatting sqref="BL117">
    <cfRule type="cellIs" dxfId="4747" priority="5491" operator="between">
      <formula>0.96</formula>
      <formula>0.99</formula>
    </cfRule>
  </conditionalFormatting>
  <conditionalFormatting sqref="BL393:BL396 BL401 BL410:BL413 BL416:BL419 BL426:BL427 BL430:BL432 BL440 BL481 BL483 BL504 BL513 BL519 BL547 BL555">
    <cfRule type="cellIs" dxfId="4746" priority="5488" operator="between">
      <formula>0</formula>
      <formula>0.95</formula>
    </cfRule>
    <cfRule type="cellIs" dxfId="4745" priority="5489" operator="equal">
      <formula>"Sin Avance"</formula>
    </cfRule>
    <cfRule type="cellIs" dxfId="4744" priority="5490" stopIfTrue="1" operator="equal">
      <formula>1</formula>
    </cfRule>
  </conditionalFormatting>
  <conditionalFormatting sqref="BL393:BL396 BL401 BL410:BL413 BL416:BL419 BL426:BL427 BL430:BL432 BL440 BL481 BL483 BL504 BL513 BL519 BL547 BL555">
    <cfRule type="cellIs" dxfId="4743" priority="5487" operator="between">
      <formula>0.96</formula>
      <formula>0.99</formula>
    </cfRule>
  </conditionalFormatting>
  <conditionalFormatting sqref="Y69 AT69 BH69 BA69">
    <cfRule type="cellIs" dxfId="4742" priority="5486" stopIfTrue="1" operator="equal">
      <formula>"Destacado"</formula>
    </cfRule>
  </conditionalFormatting>
  <conditionalFormatting sqref="Y69 AT69 BH69 BA69">
    <cfRule type="cellIs" dxfId="4741" priority="5480" stopIfTrue="1" operator="equal">
      <formula>"Sin Avance"</formula>
    </cfRule>
    <cfRule type="cellIs" dxfId="4740" priority="5484" stopIfTrue="1" operator="equal">
      <formula>"No Satisfactorio"</formula>
    </cfRule>
    <cfRule type="cellIs" dxfId="4739" priority="5485" stopIfTrue="1" operator="equal">
      <formula>"Satisfactorio"</formula>
    </cfRule>
  </conditionalFormatting>
  <conditionalFormatting sqref="BL69">
    <cfRule type="cellIs" dxfId="4738" priority="5481" operator="between">
      <formula>0</formula>
      <formula>0.95</formula>
    </cfRule>
    <cfRule type="cellIs" dxfId="4737" priority="5482" operator="equal">
      <formula>"Sin Avance"</formula>
    </cfRule>
    <cfRule type="cellIs" dxfId="4736" priority="5483" stopIfTrue="1" operator="equal">
      <formula>1</formula>
    </cfRule>
  </conditionalFormatting>
  <conditionalFormatting sqref="BL69">
    <cfRule type="cellIs" dxfId="4735" priority="5479" operator="between">
      <formula>0.96</formula>
      <formula>0.99</formula>
    </cfRule>
  </conditionalFormatting>
  <conditionalFormatting sqref="AF69">
    <cfRule type="cellIs" dxfId="4734" priority="5478" stopIfTrue="1" operator="equal">
      <formula>"Destacado"</formula>
    </cfRule>
  </conditionalFormatting>
  <conditionalFormatting sqref="AF69">
    <cfRule type="cellIs" dxfId="4733" priority="5475" stopIfTrue="1" operator="equal">
      <formula>"Sin Avance"</formula>
    </cfRule>
    <cfRule type="cellIs" dxfId="4732" priority="5476" stopIfTrue="1" operator="equal">
      <formula>"No Satisfactorio"</formula>
    </cfRule>
    <cfRule type="cellIs" dxfId="4731" priority="5477" stopIfTrue="1" operator="equal">
      <formula>"Satisfactorio"</formula>
    </cfRule>
  </conditionalFormatting>
  <conditionalFormatting sqref="Y353">
    <cfRule type="cellIs" dxfId="4730" priority="5474" stopIfTrue="1" operator="equal">
      <formula>"Destacado"</formula>
    </cfRule>
  </conditionalFormatting>
  <conditionalFormatting sqref="Y353">
    <cfRule type="cellIs" dxfId="4729" priority="5471" stopIfTrue="1" operator="equal">
      <formula>"Sin Avance"</formula>
    </cfRule>
    <cfRule type="cellIs" dxfId="4728" priority="5472" stopIfTrue="1" operator="equal">
      <formula>"No Satisfactorio"</formula>
    </cfRule>
    <cfRule type="cellIs" dxfId="4727" priority="5473" stopIfTrue="1" operator="equal">
      <formula>"Satisfactorio"</formula>
    </cfRule>
  </conditionalFormatting>
  <conditionalFormatting sqref="Y539">
    <cfRule type="cellIs" dxfId="4726" priority="5470" stopIfTrue="1" operator="equal">
      <formula>"Destacado"</formula>
    </cfRule>
  </conditionalFormatting>
  <conditionalFormatting sqref="Y539">
    <cfRule type="cellIs" dxfId="4725" priority="5467" stopIfTrue="1" operator="equal">
      <formula>"Sin Avance"</formula>
    </cfRule>
    <cfRule type="cellIs" dxfId="4724" priority="5468" stopIfTrue="1" operator="equal">
      <formula>"No Satisfactorio"</formula>
    </cfRule>
    <cfRule type="cellIs" dxfId="4723" priority="5469" stopIfTrue="1" operator="equal">
      <formula>"Satisfactorio"</formula>
    </cfRule>
  </conditionalFormatting>
  <conditionalFormatting sqref="Y542">
    <cfRule type="cellIs" dxfId="4722" priority="5466" stopIfTrue="1" operator="equal">
      <formula>"Destacado"</formula>
    </cfRule>
  </conditionalFormatting>
  <conditionalFormatting sqref="Y542">
    <cfRule type="cellIs" dxfId="4721" priority="5463" stopIfTrue="1" operator="equal">
      <formula>"Sin Avance"</formula>
    </cfRule>
    <cfRule type="cellIs" dxfId="4720" priority="5464" stopIfTrue="1" operator="equal">
      <formula>"No Satisfactorio"</formula>
    </cfRule>
    <cfRule type="cellIs" dxfId="4719" priority="5465" stopIfTrue="1" operator="equal">
      <formula>"Satisfactorio"</formula>
    </cfRule>
  </conditionalFormatting>
  <conditionalFormatting sqref="Y363">
    <cfRule type="cellIs" dxfId="4718" priority="5462" stopIfTrue="1" operator="equal">
      <formula>"Destacado"</formula>
    </cfRule>
  </conditionalFormatting>
  <conditionalFormatting sqref="Y363">
    <cfRule type="cellIs" dxfId="4717" priority="5459" stopIfTrue="1" operator="equal">
      <formula>"Sin Avance"</formula>
    </cfRule>
    <cfRule type="cellIs" dxfId="4716" priority="5460" stopIfTrue="1" operator="equal">
      <formula>"No Satisfactorio"</formula>
    </cfRule>
    <cfRule type="cellIs" dxfId="4715" priority="5461" stopIfTrue="1" operator="equal">
      <formula>"Satisfactorio"</formula>
    </cfRule>
  </conditionalFormatting>
  <conditionalFormatting sqref="Y502">
    <cfRule type="cellIs" dxfId="4714" priority="5458" stopIfTrue="1" operator="equal">
      <formula>"Destacado"</formula>
    </cfRule>
  </conditionalFormatting>
  <conditionalFormatting sqref="Y502">
    <cfRule type="cellIs" dxfId="4713" priority="5455" stopIfTrue="1" operator="equal">
      <formula>"Sin Avance"</formula>
    </cfRule>
    <cfRule type="cellIs" dxfId="4712" priority="5456" stopIfTrue="1" operator="equal">
      <formula>"No Satisfactorio"</formula>
    </cfRule>
    <cfRule type="cellIs" dxfId="4711" priority="5457" stopIfTrue="1" operator="equal">
      <formula>"Satisfactorio"</formula>
    </cfRule>
  </conditionalFormatting>
  <conditionalFormatting sqref="Y503">
    <cfRule type="cellIs" dxfId="4710" priority="5454" stopIfTrue="1" operator="equal">
      <formula>"Destacado"</formula>
    </cfRule>
  </conditionalFormatting>
  <conditionalFormatting sqref="Y503">
    <cfRule type="cellIs" dxfId="4709" priority="5451" stopIfTrue="1" operator="equal">
      <formula>"Sin Avance"</formula>
    </cfRule>
    <cfRule type="cellIs" dxfId="4708" priority="5452" stopIfTrue="1" operator="equal">
      <formula>"No Satisfactorio"</formula>
    </cfRule>
    <cfRule type="cellIs" dxfId="4707" priority="5453" stopIfTrue="1" operator="equal">
      <formula>"Satisfactorio"</formula>
    </cfRule>
  </conditionalFormatting>
  <conditionalFormatting sqref="Y362">
    <cfRule type="cellIs" dxfId="4706" priority="5450" stopIfTrue="1" operator="equal">
      <formula>"Destacado"</formula>
    </cfRule>
  </conditionalFormatting>
  <conditionalFormatting sqref="Y362">
    <cfRule type="cellIs" dxfId="4705" priority="5447" stopIfTrue="1" operator="equal">
      <formula>"Sin Avance"</formula>
    </cfRule>
    <cfRule type="cellIs" dxfId="4704" priority="5448" stopIfTrue="1" operator="equal">
      <formula>"No Satisfactorio"</formula>
    </cfRule>
    <cfRule type="cellIs" dxfId="4703" priority="5449" stopIfTrue="1" operator="equal">
      <formula>"Satisfactorio"</formula>
    </cfRule>
  </conditionalFormatting>
  <conditionalFormatting sqref="BH369 BA369 AM369">
    <cfRule type="cellIs" dxfId="4702" priority="5446" stopIfTrue="1" operator="equal">
      <formula>"Destacado"</formula>
    </cfRule>
  </conditionalFormatting>
  <conditionalFormatting sqref="BH369 BA369 AM369">
    <cfRule type="cellIs" dxfId="4701" priority="5443" stopIfTrue="1" operator="equal">
      <formula>"Sin Avance"</formula>
    </cfRule>
    <cfRule type="cellIs" dxfId="4700" priority="5444" stopIfTrue="1" operator="equal">
      <formula>"No Satisfactorio"</formula>
    </cfRule>
    <cfRule type="cellIs" dxfId="4699" priority="5445" stopIfTrue="1" operator="equal">
      <formula>"Satisfactorio"</formula>
    </cfRule>
  </conditionalFormatting>
  <conditionalFormatting sqref="Y369">
    <cfRule type="cellIs" dxfId="4698" priority="5442" stopIfTrue="1" operator="equal">
      <formula>"Destacado"</formula>
    </cfRule>
  </conditionalFormatting>
  <conditionalFormatting sqref="Y369">
    <cfRule type="cellIs" dxfId="4697" priority="5439" stopIfTrue="1" operator="equal">
      <formula>"Sin Avance"</formula>
    </cfRule>
    <cfRule type="cellIs" dxfId="4696" priority="5440" stopIfTrue="1" operator="equal">
      <formula>"No Satisfactorio"</formula>
    </cfRule>
    <cfRule type="cellIs" dxfId="4695" priority="5441" stopIfTrue="1" operator="equal">
      <formula>"Satisfactorio"</formula>
    </cfRule>
  </conditionalFormatting>
  <conditionalFormatting sqref="AT369 AF369">
    <cfRule type="cellIs" dxfId="4694" priority="5438" stopIfTrue="1" operator="equal">
      <formula>"Destacado"</formula>
    </cfRule>
  </conditionalFormatting>
  <conditionalFormatting sqref="AT369 AF369">
    <cfRule type="cellIs" dxfId="4693" priority="5435" stopIfTrue="1" operator="equal">
      <formula>"Sin Avance"</formula>
    </cfRule>
    <cfRule type="cellIs" dxfId="4692" priority="5436" stopIfTrue="1" operator="equal">
      <formula>"No Satisfactorio"</formula>
    </cfRule>
    <cfRule type="cellIs" dxfId="4691" priority="5437" stopIfTrue="1" operator="equal">
      <formula>"Satisfactorio"</formula>
    </cfRule>
  </conditionalFormatting>
  <conditionalFormatting sqref="BH526 BA526 AM526">
    <cfRule type="cellIs" dxfId="4690" priority="5430" stopIfTrue="1" operator="equal">
      <formula>"Destacado"</formula>
    </cfRule>
  </conditionalFormatting>
  <conditionalFormatting sqref="BH526 BA526 AM526">
    <cfRule type="cellIs" dxfId="4689" priority="5427" stopIfTrue="1" operator="equal">
      <formula>"Sin Avance"</formula>
    </cfRule>
    <cfRule type="cellIs" dxfId="4688" priority="5428" stopIfTrue="1" operator="equal">
      <formula>"No Satisfactorio"</formula>
    </cfRule>
    <cfRule type="cellIs" dxfId="4687" priority="5429" stopIfTrue="1" operator="equal">
      <formula>"Satisfactorio"</formula>
    </cfRule>
  </conditionalFormatting>
  <conditionalFormatting sqref="AT526">
    <cfRule type="cellIs" dxfId="4686" priority="5426" stopIfTrue="1" operator="equal">
      <formula>"Destacado"</formula>
    </cfRule>
  </conditionalFormatting>
  <conditionalFormatting sqref="AT526">
    <cfRule type="cellIs" dxfId="4685" priority="5423" stopIfTrue="1" operator="equal">
      <formula>"Sin Avance"</formula>
    </cfRule>
    <cfRule type="cellIs" dxfId="4684" priority="5424" stopIfTrue="1" operator="equal">
      <formula>"No Satisfactorio"</formula>
    </cfRule>
    <cfRule type="cellIs" dxfId="4683" priority="5425" stopIfTrue="1" operator="equal">
      <formula>"Satisfactorio"</formula>
    </cfRule>
  </conditionalFormatting>
  <conditionalFormatting sqref="AF526 Y526">
    <cfRule type="cellIs" dxfId="4682" priority="5422" stopIfTrue="1" operator="equal">
      <formula>"Destacado"</formula>
    </cfRule>
  </conditionalFormatting>
  <conditionalFormatting sqref="AF526 Y526">
    <cfRule type="cellIs" dxfId="4681" priority="5419" stopIfTrue="1" operator="equal">
      <formula>"Sin Avance"</formula>
    </cfRule>
    <cfRule type="cellIs" dxfId="4680" priority="5420" stopIfTrue="1" operator="equal">
      <formula>"No Satisfactorio"</formula>
    </cfRule>
    <cfRule type="cellIs" dxfId="4679" priority="5421" stopIfTrue="1" operator="equal">
      <formula>"Satisfactorio"</formula>
    </cfRule>
  </conditionalFormatting>
  <conditionalFormatting sqref="BL526">
    <cfRule type="cellIs" dxfId="4678" priority="5416" operator="between">
      <formula>0</formula>
      <formula>0.95</formula>
    </cfRule>
    <cfRule type="cellIs" dxfId="4677" priority="5417" operator="equal">
      <formula>"Sin Avance"</formula>
    </cfRule>
    <cfRule type="cellIs" dxfId="4676" priority="5418" stopIfTrue="1" operator="equal">
      <formula>1</formula>
    </cfRule>
  </conditionalFormatting>
  <conditionalFormatting sqref="BL526">
    <cfRule type="cellIs" dxfId="4675" priority="5415" operator="between">
      <formula>0.96</formula>
      <formula>0.99</formula>
    </cfRule>
  </conditionalFormatting>
  <conditionalFormatting sqref="BH532 BA532 AM532">
    <cfRule type="cellIs" dxfId="4674" priority="5414" stopIfTrue="1" operator="equal">
      <formula>"Destacado"</formula>
    </cfRule>
  </conditionalFormatting>
  <conditionalFormatting sqref="BH532 BA532 AM532">
    <cfRule type="cellIs" dxfId="4673" priority="5411" stopIfTrue="1" operator="equal">
      <formula>"Sin Avance"</formula>
    </cfRule>
    <cfRule type="cellIs" dxfId="4672" priority="5412" stopIfTrue="1" operator="equal">
      <formula>"No Satisfactorio"</formula>
    </cfRule>
    <cfRule type="cellIs" dxfId="4671" priority="5413" stopIfTrue="1" operator="equal">
      <formula>"Satisfactorio"</formula>
    </cfRule>
  </conditionalFormatting>
  <conditionalFormatting sqref="AT532 AF532">
    <cfRule type="cellIs" dxfId="4670" priority="5410" stopIfTrue="1" operator="equal">
      <formula>"Destacado"</formula>
    </cfRule>
  </conditionalFormatting>
  <conditionalFormatting sqref="AT532 AF532">
    <cfRule type="cellIs" dxfId="4669" priority="5407" stopIfTrue="1" operator="equal">
      <formula>"Sin Avance"</formula>
    </cfRule>
    <cfRule type="cellIs" dxfId="4668" priority="5408" stopIfTrue="1" operator="equal">
      <formula>"No Satisfactorio"</formula>
    </cfRule>
    <cfRule type="cellIs" dxfId="4667" priority="5409" stopIfTrue="1" operator="equal">
      <formula>"Satisfactorio"</formula>
    </cfRule>
  </conditionalFormatting>
  <conditionalFormatting sqref="Y532">
    <cfRule type="cellIs" dxfId="4666" priority="5402" stopIfTrue="1" operator="equal">
      <formula>"Destacado"</formula>
    </cfRule>
  </conditionalFormatting>
  <conditionalFormatting sqref="Y532">
    <cfRule type="cellIs" dxfId="4665" priority="5399" stopIfTrue="1" operator="equal">
      <formula>"Sin Avance"</formula>
    </cfRule>
    <cfRule type="cellIs" dxfId="4664" priority="5400" stopIfTrue="1" operator="equal">
      <formula>"No Satisfactorio"</formula>
    </cfRule>
    <cfRule type="cellIs" dxfId="4663" priority="5401" stopIfTrue="1" operator="equal">
      <formula>"Satisfactorio"</formula>
    </cfRule>
  </conditionalFormatting>
  <conditionalFormatting sqref="BH533 BA533 AM533">
    <cfRule type="cellIs" dxfId="4662" priority="5398" stopIfTrue="1" operator="equal">
      <formula>"Destacado"</formula>
    </cfRule>
  </conditionalFormatting>
  <conditionalFormatting sqref="BH533 BA533 AM533">
    <cfRule type="cellIs" dxfId="4661" priority="5395" stopIfTrue="1" operator="equal">
      <formula>"Sin Avance"</formula>
    </cfRule>
    <cfRule type="cellIs" dxfId="4660" priority="5396" stopIfTrue="1" operator="equal">
      <formula>"No Satisfactorio"</formula>
    </cfRule>
    <cfRule type="cellIs" dxfId="4659" priority="5397" stopIfTrue="1" operator="equal">
      <formula>"Satisfactorio"</formula>
    </cfRule>
  </conditionalFormatting>
  <conditionalFormatting sqref="AT533 AF533">
    <cfRule type="cellIs" dxfId="4658" priority="5394" stopIfTrue="1" operator="equal">
      <formula>"Destacado"</formula>
    </cfRule>
  </conditionalFormatting>
  <conditionalFormatting sqref="AT533 AF533">
    <cfRule type="cellIs" dxfId="4657" priority="5391" stopIfTrue="1" operator="equal">
      <formula>"Sin Avance"</formula>
    </cfRule>
    <cfRule type="cellIs" dxfId="4656" priority="5392" stopIfTrue="1" operator="equal">
      <formula>"No Satisfactorio"</formula>
    </cfRule>
    <cfRule type="cellIs" dxfId="4655" priority="5393" stopIfTrue="1" operator="equal">
      <formula>"Satisfactorio"</formula>
    </cfRule>
  </conditionalFormatting>
  <conditionalFormatting sqref="BL533">
    <cfRule type="cellIs" dxfId="4654" priority="5388" operator="between">
      <formula>0</formula>
      <formula>0.95</formula>
    </cfRule>
    <cfRule type="cellIs" dxfId="4653" priority="5389" operator="equal">
      <formula>"Sin Avance"</formula>
    </cfRule>
    <cfRule type="cellIs" dxfId="4652" priority="5390" stopIfTrue="1" operator="equal">
      <formula>1</formula>
    </cfRule>
  </conditionalFormatting>
  <conditionalFormatting sqref="BL533">
    <cfRule type="cellIs" dxfId="4651" priority="5387" operator="between">
      <formula>0.96</formula>
      <formula>0.99</formula>
    </cfRule>
  </conditionalFormatting>
  <conditionalFormatting sqref="Y533">
    <cfRule type="cellIs" dxfId="4650" priority="5386" stopIfTrue="1" operator="equal">
      <formula>"Destacado"</formula>
    </cfRule>
  </conditionalFormatting>
  <conditionalFormatting sqref="Y533">
    <cfRule type="cellIs" dxfId="4649" priority="5383" stopIfTrue="1" operator="equal">
      <formula>"Sin Avance"</formula>
    </cfRule>
    <cfRule type="cellIs" dxfId="4648" priority="5384" stopIfTrue="1" operator="equal">
      <formula>"No Satisfactorio"</formula>
    </cfRule>
    <cfRule type="cellIs" dxfId="4647" priority="5385" stopIfTrue="1" operator="equal">
      <formula>"Satisfactorio"</formula>
    </cfRule>
  </conditionalFormatting>
  <conditionalFormatting sqref="BH535 BA535 AM535">
    <cfRule type="cellIs" dxfId="4646" priority="5382" stopIfTrue="1" operator="equal">
      <formula>"Destacado"</formula>
    </cfRule>
  </conditionalFormatting>
  <conditionalFormatting sqref="BH535 BA535 AM535">
    <cfRule type="cellIs" dxfId="4645" priority="5379" stopIfTrue="1" operator="equal">
      <formula>"Sin Avance"</formula>
    </cfRule>
    <cfRule type="cellIs" dxfId="4644" priority="5380" stopIfTrue="1" operator="equal">
      <formula>"No Satisfactorio"</formula>
    </cfRule>
    <cfRule type="cellIs" dxfId="4643" priority="5381" stopIfTrue="1" operator="equal">
      <formula>"Satisfactorio"</formula>
    </cfRule>
  </conditionalFormatting>
  <conditionalFormatting sqref="AT535 AF535">
    <cfRule type="cellIs" dxfId="4642" priority="5378" stopIfTrue="1" operator="equal">
      <formula>"Destacado"</formula>
    </cfRule>
  </conditionalFormatting>
  <conditionalFormatting sqref="AT535 AF535">
    <cfRule type="cellIs" dxfId="4641" priority="5375" stopIfTrue="1" operator="equal">
      <formula>"Sin Avance"</formula>
    </cfRule>
    <cfRule type="cellIs" dxfId="4640" priority="5376" stopIfTrue="1" operator="equal">
      <formula>"No Satisfactorio"</formula>
    </cfRule>
    <cfRule type="cellIs" dxfId="4639" priority="5377" stopIfTrue="1" operator="equal">
      <formula>"Satisfactorio"</formula>
    </cfRule>
  </conditionalFormatting>
  <conditionalFormatting sqref="BL535">
    <cfRule type="cellIs" dxfId="4638" priority="5372" operator="between">
      <formula>0</formula>
      <formula>0.95</formula>
    </cfRule>
    <cfRule type="cellIs" dxfId="4637" priority="5373" operator="equal">
      <formula>"Sin Avance"</formula>
    </cfRule>
    <cfRule type="cellIs" dxfId="4636" priority="5374" stopIfTrue="1" operator="equal">
      <formula>1</formula>
    </cfRule>
  </conditionalFormatting>
  <conditionalFormatting sqref="BL535">
    <cfRule type="cellIs" dxfId="4635" priority="5371" operator="between">
      <formula>0.96</formula>
      <formula>0.99</formula>
    </cfRule>
  </conditionalFormatting>
  <conditionalFormatting sqref="Y535">
    <cfRule type="cellIs" dxfId="4634" priority="5370" stopIfTrue="1" operator="equal">
      <formula>"Destacado"</formula>
    </cfRule>
  </conditionalFormatting>
  <conditionalFormatting sqref="Y535">
    <cfRule type="cellIs" dxfId="4633" priority="5367" stopIfTrue="1" operator="equal">
      <formula>"Sin Avance"</formula>
    </cfRule>
    <cfRule type="cellIs" dxfId="4632" priority="5368" stopIfTrue="1" operator="equal">
      <formula>"No Satisfactorio"</formula>
    </cfRule>
    <cfRule type="cellIs" dxfId="4631" priority="5369" stopIfTrue="1" operator="equal">
      <formula>"Satisfactorio"</formula>
    </cfRule>
  </conditionalFormatting>
  <conditionalFormatting sqref="BH536 BA536 AM536">
    <cfRule type="cellIs" dxfId="4630" priority="5366" stopIfTrue="1" operator="equal">
      <formula>"Destacado"</formula>
    </cfRule>
  </conditionalFormatting>
  <conditionalFormatting sqref="BH536 BA536 AM536">
    <cfRule type="cellIs" dxfId="4629" priority="5363" stopIfTrue="1" operator="equal">
      <formula>"Sin Avance"</formula>
    </cfRule>
    <cfRule type="cellIs" dxfId="4628" priority="5364" stopIfTrue="1" operator="equal">
      <formula>"No Satisfactorio"</formula>
    </cfRule>
    <cfRule type="cellIs" dxfId="4627" priority="5365" stopIfTrue="1" operator="equal">
      <formula>"Satisfactorio"</formula>
    </cfRule>
  </conditionalFormatting>
  <conditionalFormatting sqref="AT536 AF536">
    <cfRule type="cellIs" dxfId="4626" priority="5362" stopIfTrue="1" operator="equal">
      <formula>"Destacado"</formula>
    </cfRule>
  </conditionalFormatting>
  <conditionalFormatting sqref="AT536 AF536">
    <cfRule type="cellIs" dxfId="4625" priority="5359" stopIfTrue="1" operator="equal">
      <formula>"Sin Avance"</formula>
    </cfRule>
    <cfRule type="cellIs" dxfId="4624" priority="5360" stopIfTrue="1" operator="equal">
      <formula>"No Satisfactorio"</formula>
    </cfRule>
    <cfRule type="cellIs" dxfId="4623" priority="5361" stopIfTrue="1" operator="equal">
      <formula>"Satisfactorio"</formula>
    </cfRule>
  </conditionalFormatting>
  <conditionalFormatting sqref="Y536">
    <cfRule type="cellIs" dxfId="4622" priority="5358" stopIfTrue="1" operator="equal">
      <formula>"Destacado"</formula>
    </cfRule>
  </conditionalFormatting>
  <conditionalFormatting sqref="Y536">
    <cfRule type="cellIs" dxfId="4621" priority="5355" stopIfTrue="1" operator="equal">
      <formula>"Sin Avance"</formula>
    </cfRule>
    <cfRule type="cellIs" dxfId="4620" priority="5356" stopIfTrue="1" operator="equal">
      <formula>"No Satisfactorio"</formula>
    </cfRule>
    <cfRule type="cellIs" dxfId="4619" priority="5357" stopIfTrue="1" operator="equal">
      <formula>"Satisfactorio"</formula>
    </cfRule>
  </conditionalFormatting>
  <conditionalFormatting sqref="BL536">
    <cfRule type="cellIs" dxfId="4618" priority="5352" operator="between">
      <formula>0</formula>
      <formula>0.95</formula>
    </cfRule>
    <cfRule type="cellIs" dxfId="4617" priority="5353" operator="equal">
      <formula>"Sin Avance"</formula>
    </cfRule>
    <cfRule type="cellIs" dxfId="4616" priority="5354" stopIfTrue="1" operator="equal">
      <formula>1</formula>
    </cfRule>
  </conditionalFormatting>
  <conditionalFormatting sqref="BL536">
    <cfRule type="cellIs" dxfId="4615" priority="5351" operator="between">
      <formula>0.96</formula>
      <formula>0.99</formula>
    </cfRule>
  </conditionalFormatting>
  <conditionalFormatting sqref="BH538 BA538 AM538">
    <cfRule type="cellIs" dxfId="4614" priority="5350" stopIfTrue="1" operator="equal">
      <formula>"Destacado"</formula>
    </cfRule>
  </conditionalFormatting>
  <conditionalFormatting sqref="BH538 BA538 AM538">
    <cfRule type="cellIs" dxfId="4613" priority="5347" stopIfTrue="1" operator="equal">
      <formula>"Sin Avance"</formula>
    </cfRule>
    <cfRule type="cellIs" dxfId="4612" priority="5348" stopIfTrue="1" operator="equal">
      <formula>"No Satisfactorio"</formula>
    </cfRule>
    <cfRule type="cellIs" dxfId="4611" priority="5349" stopIfTrue="1" operator="equal">
      <formula>"Satisfactorio"</formula>
    </cfRule>
  </conditionalFormatting>
  <conditionalFormatting sqref="AT538 AF538">
    <cfRule type="cellIs" dxfId="4610" priority="5346" stopIfTrue="1" operator="equal">
      <formula>"Destacado"</formula>
    </cfRule>
  </conditionalFormatting>
  <conditionalFormatting sqref="AT538 AF538">
    <cfRule type="cellIs" dxfId="4609" priority="5343" stopIfTrue="1" operator="equal">
      <formula>"Sin Avance"</formula>
    </cfRule>
    <cfRule type="cellIs" dxfId="4608" priority="5344" stopIfTrue="1" operator="equal">
      <formula>"No Satisfactorio"</formula>
    </cfRule>
    <cfRule type="cellIs" dxfId="4607" priority="5345" stopIfTrue="1" operator="equal">
      <formula>"Satisfactorio"</formula>
    </cfRule>
  </conditionalFormatting>
  <conditionalFormatting sqref="Y538">
    <cfRule type="cellIs" dxfId="4606" priority="5338" stopIfTrue="1" operator="equal">
      <formula>"Destacado"</formula>
    </cfRule>
  </conditionalFormatting>
  <conditionalFormatting sqref="Y538">
    <cfRule type="cellIs" dxfId="4605" priority="5335" stopIfTrue="1" operator="equal">
      <formula>"Sin Avance"</formula>
    </cfRule>
    <cfRule type="cellIs" dxfId="4604" priority="5336" stopIfTrue="1" operator="equal">
      <formula>"No Satisfactorio"</formula>
    </cfRule>
    <cfRule type="cellIs" dxfId="4603" priority="5337" stopIfTrue="1" operator="equal">
      <formula>"Satisfactorio"</formula>
    </cfRule>
  </conditionalFormatting>
  <conditionalFormatting sqref="AM69">
    <cfRule type="cellIs" dxfId="4602" priority="5334" stopIfTrue="1" operator="equal">
      <formula>"Destacado"</formula>
    </cfRule>
  </conditionalFormatting>
  <conditionalFormatting sqref="AM69">
    <cfRule type="cellIs" dxfId="4601" priority="5331" stopIfTrue="1" operator="equal">
      <formula>"Sin Avance"</formula>
    </cfRule>
    <cfRule type="cellIs" dxfId="4600" priority="5332" stopIfTrue="1" operator="equal">
      <formula>"No Satisfactorio"</formula>
    </cfRule>
    <cfRule type="cellIs" dxfId="4599" priority="5333" stopIfTrue="1" operator="equal">
      <formula>"Satisfactorio"</formula>
    </cfRule>
  </conditionalFormatting>
  <conditionalFormatting sqref="BH208 BA208 AM208">
    <cfRule type="cellIs" dxfId="4598" priority="5314" stopIfTrue="1" operator="equal">
      <formula>"Destacado"</formula>
    </cfRule>
  </conditionalFormatting>
  <conditionalFormatting sqref="BH208 BA208 AM208">
    <cfRule type="cellIs" dxfId="4597" priority="5311" stopIfTrue="1" operator="equal">
      <formula>"Sin Avance"</formula>
    </cfRule>
    <cfRule type="cellIs" dxfId="4596" priority="5312" stopIfTrue="1" operator="equal">
      <formula>"No Satisfactorio"</formula>
    </cfRule>
    <cfRule type="cellIs" dxfId="4595" priority="5313" stopIfTrue="1" operator="equal">
      <formula>"Satisfactorio"</formula>
    </cfRule>
  </conditionalFormatting>
  <conditionalFormatting sqref="AT208 AF208">
    <cfRule type="cellIs" dxfId="4594" priority="5310" stopIfTrue="1" operator="equal">
      <formula>"Destacado"</formula>
    </cfRule>
  </conditionalFormatting>
  <conditionalFormatting sqref="AT208 AF208">
    <cfRule type="cellIs" dxfId="4593" priority="5307" stopIfTrue="1" operator="equal">
      <formula>"Sin Avance"</formula>
    </cfRule>
    <cfRule type="cellIs" dxfId="4592" priority="5308" stopIfTrue="1" operator="equal">
      <formula>"No Satisfactorio"</formula>
    </cfRule>
    <cfRule type="cellIs" dxfId="4591" priority="5309" stopIfTrue="1" operator="equal">
      <formula>"Satisfactorio"</formula>
    </cfRule>
  </conditionalFormatting>
  <conditionalFormatting sqref="Y208">
    <cfRule type="cellIs" dxfId="4590" priority="5306" stopIfTrue="1" operator="equal">
      <formula>"Destacado"</formula>
    </cfRule>
  </conditionalFormatting>
  <conditionalFormatting sqref="Y208">
    <cfRule type="cellIs" dxfId="4589" priority="5303" stopIfTrue="1" operator="equal">
      <formula>"Sin Avance"</formula>
    </cfRule>
    <cfRule type="cellIs" dxfId="4588" priority="5304" stopIfTrue="1" operator="equal">
      <formula>"No Satisfactorio"</formula>
    </cfRule>
    <cfRule type="cellIs" dxfId="4587" priority="5305" stopIfTrue="1" operator="equal">
      <formula>"Satisfactorio"</formula>
    </cfRule>
  </conditionalFormatting>
  <conditionalFormatting sqref="BL208">
    <cfRule type="cellIs" dxfId="4586" priority="5300" operator="between">
      <formula>0</formula>
      <formula>0.95</formula>
    </cfRule>
    <cfRule type="cellIs" dxfId="4585" priority="5301" operator="equal">
      <formula>"Sin Avance"</formula>
    </cfRule>
    <cfRule type="cellIs" dxfId="4584" priority="5302" stopIfTrue="1" operator="equal">
      <formula>1</formula>
    </cfRule>
  </conditionalFormatting>
  <conditionalFormatting sqref="BL208">
    <cfRule type="cellIs" dxfId="4583" priority="5299" operator="between">
      <formula>0.96</formula>
      <formula>0.99</formula>
    </cfRule>
  </conditionalFormatting>
  <conditionalFormatting sqref="BH209 BA209 AM209">
    <cfRule type="cellIs" dxfId="4582" priority="5298" stopIfTrue="1" operator="equal">
      <formula>"Destacado"</formula>
    </cfRule>
  </conditionalFormatting>
  <conditionalFormatting sqref="BH209 BA209 AM209">
    <cfRule type="cellIs" dxfId="4581" priority="5295" stopIfTrue="1" operator="equal">
      <formula>"Sin Avance"</formula>
    </cfRule>
    <cfRule type="cellIs" dxfId="4580" priority="5296" stopIfTrue="1" operator="equal">
      <formula>"No Satisfactorio"</formula>
    </cfRule>
    <cfRule type="cellIs" dxfId="4579" priority="5297" stopIfTrue="1" operator="equal">
      <formula>"Satisfactorio"</formula>
    </cfRule>
  </conditionalFormatting>
  <conditionalFormatting sqref="AT209 AF209">
    <cfRule type="cellIs" dxfId="4578" priority="5294" stopIfTrue="1" operator="equal">
      <formula>"Destacado"</formula>
    </cfRule>
  </conditionalFormatting>
  <conditionalFormatting sqref="AT209 AF209">
    <cfRule type="cellIs" dxfId="4577" priority="5291" stopIfTrue="1" operator="equal">
      <formula>"Sin Avance"</formula>
    </cfRule>
    <cfRule type="cellIs" dxfId="4576" priority="5292" stopIfTrue="1" operator="equal">
      <formula>"No Satisfactorio"</formula>
    </cfRule>
    <cfRule type="cellIs" dxfId="4575" priority="5293" stopIfTrue="1" operator="equal">
      <formula>"Satisfactorio"</formula>
    </cfRule>
  </conditionalFormatting>
  <conditionalFormatting sqref="Y209">
    <cfRule type="cellIs" dxfId="4574" priority="5290" stopIfTrue="1" operator="equal">
      <formula>"Destacado"</formula>
    </cfRule>
  </conditionalFormatting>
  <conditionalFormatting sqref="Y209">
    <cfRule type="cellIs" dxfId="4573" priority="5287" stopIfTrue="1" operator="equal">
      <formula>"Sin Avance"</formula>
    </cfRule>
    <cfRule type="cellIs" dxfId="4572" priority="5288" stopIfTrue="1" operator="equal">
      <formula>"No Satisfactorio"</formula>
    </cfRule>
    <cfRule type="cellIs" dxfId="4571" priority="5289" stopIfTrue="1" operator="equal">
      <formula>"Satisfactorio"</formula>
    </cfRule>
  </conditionalFormatting>
  <conditionalFormatting sqref="BL209">
    <cfRule type="cellIs" dxfId="4570" priority="5284" operator="between">
      <formula>0</formula>
      <formula>0.95</formula>
    </cfRule>
    <cfRule type="cellIs" dxfId="4569" priority="5285" operator="equal">
      <formula>"Sin Avance"</formula>
    </cfRule>
    <cfRule type="cellIs" dxfId="4568" priority="5286" stopIfTrue="1" operator="equal">
      <formula>1</formula>
    </cfRule>
  </conditionalFormatting>
  <conditionalFormatting sqref="BL209">
    <cfRule type="cellIs" dxfId="4567" priority="5283" operator="between">
      <formula>0.96</formula>
      <formula>0.99</formula>
    </cfRule>
  </conditionalFormatting>
  <conditionalFormatting sqref="BH210 BA210 AM210">
    <cfRule type="cellIs" dxfId="4566" priority="5282" stopIfTrue="1" operator="equal">
      <formula>"Destacado"</formula>
    </cfRule>
  </conditionalFormatting>
  <conditionalFormatting sqref="BH210 BA210 AM210">
    <cfRule type="cellIs" dxfId="4565" priority="5279" stopIfTrue="1" operator="equal">
      <formula>"Sin Avance"</formula>
    </cfRule>
    <cfRule type="cellIs" dxfId="4564" priority="5280" stopIfTrue="1" operator="equal">
      <formula>"No Satisfactorio"</formula>
    </cfRule>
    <cfRule type="cellIs" dxfId="4563" priority="5281" stopIfTrue="1" operator="equal">
      <formula>"Satisfactorio"</formula>
    </cfRule>
  </conditionalFormatting>
  <conditionalFormatting sqref="AT210 AF210">
    <cfRule type="cellIs" dxfId="4562" priority="5278" stopIfTrue="1" operator="equal">
      <formula>"Destacado"</formula>
    </cfRule>
  </conditionalFormatting>
  <conditionalFormatting sqref="AT210 AF210">
    <cfRule type="cellIs" dxfId="4561" priority="5275" stopIfTrue="1" operator="equal">
      <formula>"Sin Avance"</formula>
    </cfRule>
    <cfRule type="cellIs" dxfId="4560" priority="5276" stopIfTrue="1" operator="equal">
      <formula>"No Satisfactorio"</formula>
    </cfRule>
    <cfRule type="cellIs" dxfId="4559" priority="5277" stopIfTrue="1" operator="equal">
      <formula>"Satisfactorio"</formula>
    </cfRule>
  </conditionalFormatting>
  <conditionalFormatting sqref="Y210">
    <cfRule type="cellIs" dxfId="4558" priority="5274" stopIfTrue="1" operator="equal">
      <formula>"Destacado"</formula>
    </cfRule>
  </conditionalFormatting>
  <conditionalFormatting sqref="Y210">
    <cfRule type="cellIs" dxfId="4557" priority="5271" stopIfTrue="1" operator="equal">
      <formula>"Sin Avance"</formula>
    </cfRule>
    <cfRule type="cellIs" dxfId="4556" priority="5272" stopIfTrue="1" operator="equal">
      <formula>"No Satisfactorio"</formula>
    </cfRule>
    <cfRule type="cellIs" dxfId="4555" priority="5273" stopIfTrue="1" operator="equal">
      <formula>"Satisfactorio"</formula>
    </cfRule>
  </conditionalFormatting>
  <conditionalFormatting sqref="BL210">
    <cfRule type="cellIs" dxfId="4554" priority="5268" operator="between">
      <formula>0</formula>
      <formula>0.95</formula>
    </cfRule>
    <cfRule type="cellIs" dxfId="4553" priority="5269" operator="equal">
      <formula>"Sin Avance"</formula>
    </cfRule>
    <cfRule type="cellIs" dxfId="4552" priority="5270" stopIfTrue="1" operator="equal">
      <formula>1</formula>
    </cfRule>
  </conditionalFormatting>
  <conditionalFormatting sqref="BL210">
    <cfRule type="cellIs" dxfId="4551" priority="5267" operator="between">
      <formula>0.96</formula>
      <formula>0.99</formula>
    </cfRule>
  </conditionalFormatting>
  <conditionalFormatting sqref="BH216 BA216 AM216">
    <cfRule type="cellIs" dxfId="4550" priority="5212" stopIfTrue="1" operator="equal">
      <formula>"Destacado"</formula>
    </cfRule>
  </conditionalFormatting>
  <conditionalFormatting sqref="BH216 BA216 AM216">
    <cfRule type="cellIs" dxfId="4549" priority="5209" stopIfTrue="1" operator="equal">
      <formula>"Sin Avance"</formula>
    </cfRule>
    <cfRule type="cellIs" dxfId="4548" priority="5210" stopIfTrue="1" operator="equal">
      <formula>"No Satisfactorio"</formula>
    </cfRule>
    <cfRule type="cellIs" dxfId="4547" priority="5211" stopIfTrue="1" operator="equal">
      <formula>"Satisfactorio"</formula>
    </cfRule>
  </conditionalFormatting>
  <conditionalFormatting sqref="AT216 AF216">
    <cfRule type="cellIs" dxfId="4546" priority="5208" stopIfTrue="1" operator="equal">
      <formula>"Destacado"</formula>
    </cfRule>
  </conditionalFormatting>
  <conditionalFormatting sqref="AT216 AF216">
    <cfRule type="cellIs" dxfId="4545" priority="5205" stopIfTrue="1" operator="equal">
      <formula>"Sin Avance"</formula>
    </cfRule>
    <cfRule type="cellIs" dxfId="4544" priority="5206" stopIfTrue="1" operator="equal">
      <formula>"No Satisfactorio"</formula>
    </cfRule>
    <cfRule type="cellIs" dxfId="4543" priority="5207" stopIfTrue="1" operator="equal">
      <formula>"Satisfactorio"</formula>
    </cfRule>
  </conditionalFormatting>
  <conditionalFormatting sqref="Y216">
    <cfRule type="cellIs" dxfId="4542" priority="5204" stopIfTrue="1" operator="equal">
      <formula>"Destacado"</formula>
    </cfRule>
  </conditionalFormatting>
  <conditionalFormatting sqref="Y216">
    <cfRule type="cellIs" dxfId="4541" priority="5201" stopIfTrue="1" operator="equal">
      <formula>"Sin Avance"</formula>
    </cfRule>
    <cfRule type="cellIs" dxfId="4540" priority="5202" stopIfTrue="1" operator="equal">
      <formula>"No Satisfactorio"</formula>
    </cfRule>
    <cfRule type="cellIs" dxfId="4539" priority="5203" stopIfTrue="1" operator="equal">
      <formula>"Satisfactorio"</formula>
    </cfRule>
  </conditionalFormatting>
  <conditionalFormatting sqref="BL216">
    <cfRule type="cellIs" dxfId="4538" priority="5198" operator="between">
      <formula>0</formula>
      <formula>0.95</formula>
    </cfRule>
    <cfRule type="cellIs" dxfId="4537" priority="5199" operator="equal">
      <formula>"Sin Avance"</formula>
    </cfRule>
    <cfRule type="cellIs" dxfId="4536" priority="5200" stopIfTrue="1" operator="equal">
      <formula>1</formula>
    </cfRule>
  </conditionalFormatting>
  <conditionalFormatting sqref="BL216">
    <cfRule type="cellIs" dxfId="4535" priority="5197" operator="between">
      <formula>0.96</formula>
      <formula>0.99</formula>
    </cfRule>
  </conditionalFormatting>
  <conditionalFormatting sqref="BH217:BH218 BA217:BA218 AM217:AM218">
    <cfRule type="cellIs" dxfId="4534" priority="5196" stopIfTrue="1" operator="equal">
      <formula>"Destacado"</formula>
    </cfRule>
  </conditionalFormatting>
  <conditionalFormatting sqref="BH217:BH218 BA217:BA218 AM217:AM218">
    <cfRule type="cellIs" dxfId="4533" priority="5193" stopIfTrue="1" operator="equal">
      <formula>"Sin Avance"</formula>
    </cfRule>
    <cfRule type="cellIs" dxfId="4532" priority="5194" stopIfTrue="1" operator="equal">
      <formula>"No Satisfactorio"</formula>
    </cfRule>
    <cfRule type="cellIs" dxfId="4531" priority="5195" stopIfTrue="1" operator="equal">
      <formula>"Satisfactorio"</formula>
    </cfRule>
  </conditionalFormatting>
  <conditionalFormatting sqref="AT217:AT218 AF217:AF218">
    <cfRule type="cellIs" dxfId="4530" priority="5192" stopIfTrue="1" operator="equal">
      <formula>"Destacado"</formula>
    </cfRule>
  </conditionalFormatting>
  <conditionalFormatting sqref="AT217:AT218 AF217:AF218">
    <cfRule type="cellIs" dxfId="4529" priority="5189" stopIfTrue="1" operator="equal">
      <formula>"Sin Avance"</formula>
    </cfRule>
    <cfRule type="cellIs" dxfId="4528" priority="5190" stopIfTrue="1" operator="equal">
      <formula>"No Satisfactorio"</formula>
    </cfRule>
    <cfRule type="cellIs" dxfId="4527" priority="5191" stopIfTrue="1" operator="equal">
      <formula>"Satisfactorio"</formula>
    </cfRule>
  </conditionalFormatting>
  <conditionalFormatting sqref="Y217:Y218">
    <cfRule type="cellIs" dxfId="4526" priority="5188" stopIfTrue="1" operator="equal">
      <formula>"Destacado"</formula>
    </cfRule>
  </conditionalFormatting>
  <conditionalFormatting sqref="Y217:Y218">
    <cfRule type="cellIs" dxfId="4525" priority="5185" stopIfTrue="1" operator="equal">
      <formula>"Sin Avance"</formula>
    </cfRule>
    <cfRule type="cellIs" dxfId="4524" priority="5186" stopIfTrue="1" operator="equal">
      <formula>"No Satisfactorio"</formula>
    </cfRule>
    <cfRule type="cellIs" dxfId="4523" priority="5187" stopIfTrue="1" operator="equal">
      <formula>"Satisfactorio"</formula>
    </cfRule>
  </conditionalFormatting>
  <conditionalFormatting sqref="BL217:BL218">
    <cfRule type="cellIs" dxfId="4522" priority="5182" operator="between">
      <formula>0</formula>
      <formula>0.95</formula>
    </cfRule>
    <cfRule type="cellIs" dxfId="4521" priority="5183" operator="equal">
      <formula>"Sin Avance"</formula>
    </cfRule>
    <cfRule type="cellIs" dxfId="4520" priority="5184" stopIfTrue="1" operator="equal">
      <formula>1</formula>
    </cfRule>
  </conditionalFormatting>
  <conditionalFormatting sqref="BL217:BL218">
    <cfRule type="cellIs" dxfId="4519" priority="5181" operator="between">
      <formula>0.96</formula>
      <formula>0.99</formula>
    </cfRule>
  </conditionalFormatting>
  <conditionalFormatting sqref="BH220 BA220 AM220">
    <cfRule type="cellIs" dxfId="4518" priority="5180" stopIfTrue="1" operator="equal">
      <formula>"Destacado"</formula>
    </cfRule>
  </conditionalFormatting>
  <conditionalFormatting sqref="BH220 BA220 AM220">
    <cfRule type="cellIs" dxfId="4517" priority="5177" stopIfTrue="1" operator="equal">
      <formula>"Sin Avance"</formula>
    </cfRule>
    <cfRule type="cellIs" dxfId="4516" priority="5178" stopIfTrue="1" operator="equal">
      <formula>"No Satisfactorio"</formula>
    </cfRule>
    <cfRule type="cellIs" dxfId="4515" priority="5179" stopIfTrue="1" operator="equal">
      <formula>"Satisfactorio"</formula>
    </cfRule>
  </conditionalFormatting>
  <conditionalFormatting sqref="AT220 AF220">
    <cfRule type="cellIs" dxfId="4514" priority="5176" stopIfTrue="1" operator="equal">
      <formula>"Destacado"</formula>
    </cfRule>
  </conditionalFormatting>
  <conditionalFormatting sqref="AT220 AF220">
    <cfRule type="cellIs" dxfId="4513" priority="5173" stopIfTrue="1" operator="equal">
      <formula>"Sin Avance"</formula>
    </cfRule>
    <cfRule type="cellIs" dxfId="4512" priority="5174" stopIfTrue="1" operator="equal">
      <formula>"No Satisfactorio"</formula>
    </cfRule>
    <cfRule type="cellIs" dxfId="4511" priority="5175" stopIfTrue="1" operator="equal">
      <formula>"Satisfactorio"</formula>
    </cfRule>
  </conditionalFormatting>
  <conditionalFormatting sqref="Y220">
    <cfRule type="cellIs" dxfId="4510" priority="5172" stopIfTrue="1" operator="equal">
      <formula>"Destacado"</formula>
    </cfRule>
  </conditionalFormatting>
  <conditionalFormatting sqref="Y220">
    <cfRule type="cellIs" dxfId="4509" priority="5169" stopIfTrue="1" operator="equal">
      <formula>"Sin Avance"</formula>
    </cfRule>
    <cfRule type="cellIs" dxfId="4508" priority="5170" stopIfTrue="1" operator="equal">
      <formula>"No Satisfactorio"</formula>
    </cfRule>
    <cfRule type="cellIs" dxfId="4507" priority="5171" stopIfTrue="1" operator="equal">
      <formula>"Satisfactorio"</formula>
    </cfRule>
  </conditionalFormatting>
  <conditionalFormatting sqref="BL220">
    <cfRule type="cellIs" dxfId="4506" priority="5166" operator="between">
      <formula>0</formula>
      <formula>0.95</formula>
    </cfRule>
    <cfRule type="cellIs" dxfId="4505" priority="5167" operator="equal">
      <formula>"Sin Avance"</formula>
    </cfRule>
    <cfRule type="cellIs" dxfId="4504" priority="5168" stopIfTrue="1" operator="equal">
      <formula>1</formula>
    </cfRule>
  </conditionalFormatting>
  <conditionalFormatting sqref="BL220">
    <cfRule type="cellIs" dxfId="4503" priority="5165" operator="between">
      <formula>0.96</formula>
      <formula>0.99</formula>
    </cfRule>
  </conditionalFormatting>
  <conditionalFormatting sqref="BH221 BA221 AM221">
    <cfRule type="cellIs" dxfId="4502" priority="5164" stopIfTrue="1" operator="equal">
      <formula>"Destacado"</formula>
    </cfRule>
  </conditionalFormatting>
  <conditionalFormatting sqref="BH221 BA221 AM221">
    <cfRule type="cellIs" dxfId="4501" priority="5161" stopIfTrue="1" operator="equal">
      <formula>"Sin Avance"</formula>
    </cfRule>
    <cfRule type="cellIs" dxfId="4500" priority="5162" stopIfTrue="1" operator="equal">
      <formula>"No Satisfactorio"</formula>
    </cfRule>
    <cfRule type="cellIs" dxfId="4499" priority="5163" stopIfTrue="1" operator="equal">
      <formula>"Satisfactorio"</formula>
    </cfRule>
  </conditionalFormatting>
  <conditionalFormatting sqref="AT221 AF221">
    <cfRule type="cellIs" dxfId="4498" priority="5160" stopIfTrue="1" operator="equal">
      <formula>"Destacado"</formula>
    </cfRule>
  </conditionalFormatting>
  <conditionalFormatting sqref="AT221 AF221">
    <cfRule type="cellIs" dxfId="4497" priority="5157" stopIfTrue="1" operator="equal">
      <formula>"Sin Avance"</formula>
    </cfRule>
    <cfRule type="cellIs" dxfId="4496" priority="5158" stopIfTrue="1" operator="equal">
      <formula>"No Satisfactorio"</formula>
    </cfRule>
    <cfRule type="cellIs" dxfId="4495" priority="5159" stopIfTrue="1" operator="equal">
      <formula>"Satisfactorio"</formula>
    </cfRule>
  </conditionalFormatting>
  <conditionalFormatting sqref="Y221">
    <cfRule type="cellIs" dxfId="4494" priority="5156" stopIfTrue="1" operator="equal">
      <formula>"Destacado"</formula>
    </cfRule>
  </conditionalFormatting>
  <conditionalFormatting sqref="Y221">
    <cfRule type="cellIs" dxfId="4493" priority="5153" stopIfTrue="1" operator="equal">
      <formula>"Sin Avance"</formula>
    </cfRule>
    <cfRule type="cellIs" dxfId="4492" priority="5154" stopIfTrue="1" operator="equal">
      <formula>"No Satisfactorio"</formula>
    </cfRule>
    <cfRule type="cellIs" dxfId="4491" priority="5155" stopIfTrue="1" operator="equal">
      <formula>"Satisfactorio"</formula>
    </cfRule>
  </conditionalFormatting>
  <conditionalFormatting sqref="BL221">
    <cfRule type="cellIs" dxfId="4490" priority="5150" operator="between">
      <formula>0</formula>
      <formula>0.95</formula>
    </cfRule>
    <cfRule type="cellIs" dxfId="4489" priority="5151" operator="equal">
      <formula>"Sin Avance"</formula>
    </cfRule>
    <cfRule type="cellIs" dxfId="4488" priority="5152" stopIfTrue="1" operator="equal">
      <formula>1</formula>
    </cfRule>
  </conditionalFormatting>
  <conditionalFormatting sqref="BL221">
    <cfRule type="cellIs" dxfId="4487" priority="5149" operator="between">
      <formula>0.96</formula>
      <formula>0.99</formula>
    </cfRule>
  </conditionalFormatting>
  <conditionalFormatting sqref="BH222 BA222 AM222">
    <cfRule type="cellIs" dxfId="4486" priority="5148" stopIfTrue="1" operator="equal">
      <formula>"Destacado"</formula>
    </cfRule>
  </conditionalFormatting>
  <conditionalFormatting sqref="BH222 BA222 AM222">
    <cfRule type="cellIs" dxfId="4485" priority="5145" stopIfTrue="1" operator="equal">
      <formula>"Sin Avance"</formula>
    </cfRule>
    <cfRule type="cellIs" dxfId="4484" priority="5146" stopIfTrue="1" operator="equal">
      <formula>"No Satisfactorio"</formula>
    </cfRule>
    <cfRule type="cellIs" dxfId="4483" priority="5147" stopIfTrue="1" operator="equal">
      <formula>"Satisfactorio"</formula>
    </cfRule>
  </conditionalFormatting>
  <conditionalFormatting sqref="AT222 AF222">
    <cfRule type="cellIs" dxfId="4482" priority="5144" stopIfTrue="1" operator="equal">
      <formula>"Destacado"</formula>
    </cfRule>
  </conditionalFormatting>
  <conditionalFormatting sqref="AT222 AF222">
    <cfRule type="cellIs" dxfId="4481" priority="5141" stopIfTrue="1" operator="equal">
      <formula>"Sin Avance"</formula>
    </cfRule>
    <cfRule type="cellIs" dxfId="4480" priority="5142" stopIfTrue="1" operator="equal">
      <formula>"No Satisfactorio"</formula>
    </cfRule>
    <cfRule type="cellIs" dxfId="4479" priority="5143" stopIfTrue="1" operator="equal">
      <formula>"Satisfactorio"</formula>
    </cfRule>
  </conditionalFormatting>
  <conditionalFormatting sqref="Y222">
    <cfRule type="cellIs" dxfId="4478" priority="5140" stopIfTrue="1" operator="equal">
      <formula>"Destacado"</formula>
    </cfRule>
  </conditionalFormatting>
  <conditionalFormatting sqref="Y222">
    <cfRule type="cellIs" dxfId="4477" priority="5137" stopIfTrue="1" operator="equal">
      <formula>"Sin Avance"</formula>
    </cfRule>
    <cfRule type="cellIs" dxfId="4476" priority="5138" stopIfTrue="1" operator="equal">
      <formula>"No Satisfactorio"</formula>
    </cfRule>
    <cfRule type="cellIs" dxfId="4475" priority="5139" stopIfTrue="1" operator="equal">
      <formula>"Satisfactorio"</formula>
    </cfRule>
  </conditionalFormatting>
  <conditionalFormatting sqref="BL222">
    <cfRule type="cellIs" dxfId="4474" priority="5134" operator="between">
      <formula>0</formula>
      <formula>0.95</formula>
    </cfRule>
    <cfRule type="cellIs" dxfId="4473" priority="5135" operator="equal">
      <formula>"Sin Avance"</formula>
    </cfRule>
    <cfRule type="cellIs" dxfId="4472" priority="5136" stopIfTrue="1" operator="equal">
      <formula>1</formula>
    </cfRule>
  </conditionalFormatting>
  <conditionalFormatting sqref="BL222">
    <cfRule type="cellIs" dxfId="4471" priority="5133" operator="between">
      <formula>0.96</formula>
      <formula>0.99</formula>
    </cfRule>
  </conditionalFormatting>
  <conditionalFormatting sqref="BH223 BA223 AM223">
    <cfRule type="cellIs" dxfId="4470" priority="5132" stopIfTrue="1" operator="equal">
      <formula>"Destacado"</formula>
    </cfRule>
  </conditionalFormatting>
  <conditionalFormatting sqref="BH223 BA223 AM223">
    <cfRule type="cellIs" dxfId="4469" priority="5129" stopIfTrue="1" operator="equal">
      <formula>"Sin Avance"</formula>
    </cfRule>
    <cfRule type="cellIs" dxfId="4468" priority="5130" stopIfTrue="1" operator="equal">
      <formula>"No Satisfactorio"</formula>
    </cfRule>
    <cfRule type="cellIs" dxfId="4467" priority="5131" stopIfTrue="1" operator="equal">
      <formula>"Satisfactorio"</formula>
    </cfRule>
  </conditionalFormatting>
  <conditionalFormatting sqref="AT223 AF223">
    <cfRule type="cellIs" dxfId="4466" priority="5128" stopIfTrue="1" operator="equal">
      <formula>"Destacado"</formula>
    </cfRule>
  </conditionalFormatting>
  <conditionalFormatting sqref="AT223 AF223">
    <cfRule type="cellIs" dxfId="4465" priority="5125" stopIfTrue="1" operator="equal">
      <formula>"Sin Avance"</formula>
    </cfRule>
    <cfRule type="cellIs" dxfId="4464" priority="5126" stopIfTrue="1" operator="equal">
      <formula>"No Satisfactorio"</formula>
    </cfRule>
    <cfRule type="cellIs" dxfId="4463" priority="5127" stopIfTrue="1" operator="equal">
      <formula>"Satisfactorio"</formula>
    </cfRule>
  </conditionalFormatting>
  <conditionalFormatting sqref="Y223">
    <cfRule type="cellIs" dxfId="4462" priority="5124" stopIfTrue="1" operator="equal">
      <formula>"Destacado"</formula>
    </cfRule>
  </conditionalFormatting>
  <conditionalFormatting sqref="Y223">
    <cfRule type="cellIs" dxfId="4461" priority="5121" stopIfTrue="1" operator="equal">
      <formula>"Sin Avance"</formula>
    </cfRule>
    <cfRule type="cellIs" dxfId="4460" priority="5122" stopIfTrue="1" operator="equal">
      <formula>"No Satisfactorio"</formula>
    </cfRule>
    <cfRule type="cellIs" dxfId="4459" priority="5123" stopIfTrue="1" operator="equal">
      <formula>"Satisfactorio"</formula>
    </cfRule>
  </conditionalFormatting>
  <conditionalFormatting sqref="BL223">
    <cfRule type="cellIs" dxfId="4458" priority="5118" operator="between">
      <formula>0</formula>
      <formula>0.95</formula>
    </cfRule>
    <cfRule type="cellIs" dxfId="4457" priority="5119" operator="equal">
      <formula>"Sin Avance"</formula>
    </cfRule>
    <cfRule type="cellIs" dxfId="4456" priority="5120" stopIfTrue="1" operator="equal">
      <formula>1</formula>
    </cfRule>
  </conditionalFormatting>
  <conditionalFormatting sqref="BL223">
    <cfRule type="cellIs" dxfId="4455" priority="5117" operator="between">
      <formula>0.96</formula>
      <formula>0.99</formula>
    </cfRule>
  </conditionalFormatting>
  <conditionalFormatting sqref="BH224 BA224 AM224">
    <cfRule type="cellIs" dxfId="4454" priority="5116" stopIfTrue="1" operator="equal">
      <formula>"Destacado"</formula>
    </cfRule>
  </conditionalFormatting>
  <conditionalFormatting sqref="BH224 BA224 AM224">
    <cfRule type="cellIs" dxfId="4453" priority="5113" stopIfTrue="1" operator="equal">
      <formula>"Sin Avance"</formula>
    </cfRule>
    <cfRule type="cellIs" dxfId="4452" priority="5114" stopIfTrue="1" operator="equal">
      <formula>"No Satisfactorio"</formula>
    </cfRule>
    <cfRule type="cellIs" dxfId="4451" priority="5115" stopIfTrue="1" operator="equal">
      <formula>"Satisfactorio"</formula>
    </cfRule>
  </conditionalFormatting>
  <conditionalFormatting sqref="AT224 AF224">
    <cfRule type="cellIs" dxfId="4450" priority="5112" stopIfTrue="1" operator="equal">
      <formula>"Destacado"</formula>
    </cfRule>
  </conditionalFormatting>
  <conditionalFormatting sqref="AT224 AF224">
    <cfRule type="cellIs" dxfId="4449" priority="5109" stopIfTrue="1" operator="equal">
      <formula>"Sin Avance"</formula>
    </cfRule>
    <cfRule type="cellIs" dxfId="4448" priority="5110" stopIfTrue="1" operator="equal">
      <formula>"No Satisfactorio"</formula>
    </cfRule>
    <cfRule type="cellIs" dxfId="4447" priority="5111" stopIfTrue="1" operator="equal">
      <formula>"Satisfactorio"</formula>
    </cfRule>
  </conditionalFormatting>
  <conditionalFormatting sqref="Y224">
    <cfRule type="cellIs" dxfId="4446" priority="5108" stopIfTrue="1" operator="equal">
      <formula>"Destacado"</formula>
    </cfRule>
  </conditionalFormatting>
  <conditionalFormatting sqref="Y224">
    <cfRule type="cellIs" dxfId="4445" priority="5105" stopIfTrue="1" operator="equal">
      <formula>"Sin Avance"</formula>
    </cfRule>
    <cfRule type="cellIs" dxfId="4444" priority="5106" stopIfTrue="1" operator="equal">
      <formula>"No Satisfactorio"</formula>
    </cfRule>
    <cfRule type="cellIs" dxfId="4443" priority="5107" stopIfTrue="1" operator="equal">
      <formula>"Satisfactorio"</formula>
    </cfRule>
  </conditionalFormatting>
  <conditionalFormatting sqref="BL224">
    <cfRule type="cellIs" dxfId="4442" priority="5102" operator="between">
      <formula>0</formula>
      <formula>0.95</formula>
    </cfRule>
    <cfRule type="cellIs" dxfId="4441" priority="5103" operator="equal">
      <formula>"Sin Avance"</formula>
    </cfRule>
    <cfRule type="cellIs" dxfId="4440" priority="5104" stopIfTrue="1" operator="equal">
      <formula>1</formula>
    </cfRule>
  </conditionalFormatting>
  <conditionalFormatting sqref="BL224">
    <cfRule type="cellIs" dxfId="4439" priority="5101" operator="between">
      <formula>0.96</formula>
      <formula>0.99</formula>
    </cfRule>
  </conditionalFormatting>
  <conditionalFormatting sqref="BH225 BA225 AM225">
    <cfRule type="cellIs" dxfId="4438" priority="5100" stopIfTrue="1" operator="equal">
      <formula>"Destacado"</formula>
    </cfRule>
  </conditionalFormatting>
  <conditionalFormatting sqref="BH225 BA225 AM225">
    <cfRule type="cellIs" dxfId="4437" priority="5097" stopIfTrue="1" operator="equal">
      <formula>"Sin Avance"</formula>
    </cfRule>
    <cfRule type="cellIs" dxfId="4436" priority="5098" stopIfTrue="1" operator="equal">
      <formula>"No Satisfactorio"</formula>
    </cfRule>
    <cfRule type="cellIs" dxfId="4435" priority="5099" stopIfTrue="1" operator="equal">
      <formula>"Satisfactorio"</formula>
    </cfRule>
  </conditionalFormatting>
  <conditionalFormatting sqref="AT225 AF225">
    <cfRule type="cellIs" dxfId="4434" priority="5096" stopIfTrue="1" operator="equal">
      <formula>"Destacado"</formula>
    </cfRule>
  </conditionalFormatting>
  <conditionalFormatting sqref="AT225 AF225">
    <cfRule type="cellIs" dxfId="4433" priority="5093" stopIfTrue="1" operator="equal">
      <formula>"Sin Avance"</formula>
    </cfRule>
    <cfRule type="cellIs" dxfId="4432" priority="5094" stopIfTrue="1" operator="equal">
      <formula>"No Satisfactorio"</formula>
    </cfRule>
    <cfRule type="cellIs" dxfId="4431" priority="5095" stopIfTrue="1" operator="equal">
      <formula>"Satisfactorio"</formula>
    </cfRule>
  </conditionalFormatting>
  <conditionalFormatting sqref="Y225">
    <cfRule type="cellIs" dxfId="4430" priority="5092" stopIfTrue="1" operator="equal">
      <formula>"Destacado"</formula>
    </cfRule>
  </conditionalFormatting>
  <conditionalFormatting sqref="Y225">
    <cfRule type="cellIs" dxfId="4429" priority="5089" stopIfTrue="1" operator="equal">
      <formula>"Sin Avance"</formula>
    </cfRule>
    <cfRule type="cellIs" dxfId="4428" priority="5090" stopIfTrue="1" operator="equal">
      <formula>"No Satisfactorio"</formula>
    </cfRule>
    <cfRule type="cellIs" dxfId="4427" priority="5091" stopIfTrue="1" operator="equal">
      <formula>"Satisfactorio"</formula>
    </cfRule>
  </conditionalFormatting>
  <conditionalFormatting sqref="BL225">
    <cfRule type="cellIs" dxfId="4426" priority="5086" operator="between">
      <formula>0</formula>
      <formula>0.95</formula>
    </cfRule>
    <cfRule type="cellIs" dxfId="4425" priority="5087" operator="equal">
      <formula>"Sin Avance"</formula>
    </cfRule>
    <cfRule type="cellIs" dxfId="4424" priority="5088" stopIfTrue="1" operator="equal">
      <formula>1</formula>
    </cfRule>
  </conditionalFormatting>
  <conditionalFormatting sqref="BL225">
    <cfRule type="cellIs" dxfId="4423" priority="5085" operator="between">
      <formula>0.96</formula>
      <formula>0.99</formula>
    </cfRule>
  </conditionalFormatting>
  <conditionalFormatting sqref="BH226 BA226 AM226">
    <cfRule type="cellIs" dxfId="4422" priority="5084" stopIfTrue="1" operator="equal">
      <formula>"Destacado"</formula>
    </cfRule>
  </conditionalFormatting>
  <conditionalFormatting sqref="BH226 BA226 AM226">
    <cfRule type="cellIs" dxfId="4421" priority="5081" stopIfTrue="1" operator="equal">
      <formula>"Sin Avance"</formula>
    </cfRule>
    <cfRule type="cellIs" dxfId="4420" priority="5082" stopIfTrue="1" operator="equal">
      <formula>"No Satisfactorio"</formula>
    </cfRule>
    <cfRule type="cellIs" dxfId="4419" priority="5083" stopIfTrue="1" operator="equal">
      <formula>"Satisfactorio"</formula>
    </cfRule>
  </conditionalFormatting>
  <conditionalFormatting sqref="AT226 AF226">
    <cfRule type="cellIs" dxfId="4418" priority="5080" stopIfTrue="1" operator="equal">
      <formula>"Destacado"</formula>
    </cfRule>
  </conditionalFormatting>
  <conditionalFormatting sqref="AT226 AF226">
    <cfRule type="cellIs" dxfId="4417" priority="5077" stopIfTrue="1" operator="equal">
      <formula>"Sin Avance"</formula>
    </cfRule>
    <cfRule type="cellIs" dxfId="4416" priority="5078" stopIfTrue="1" operator="equal">
      <formula>"No Satisfactorio"</formula>
    </cfRule>
    <cfRule type="cellIs" dxfId="4415" priority="5079" stopIfTrue="1" operator="equal">
      <formula>"Satisfactorio"</formula>
    </cfRule>
  </conditionalFormatting>
  <conditionalFormatting sqref="Y226">
    <cfRule type="cellIs" dxfId="4414" priority="5076" stopIfTrue="1" operator="equal">
      <formula>"Destacado"</formula>
    </cfRule>
  </conditionalFormatting>
  <conditionalFormatting sqref="Y226">
    <cfRule type="cellIs" dxfId="4413" priority="5073" stopIfTrue="1" operator="equal">
      <formula>"Sin Avance"</formula>
    </cfRule>
    <cfRule type="cellIs" dxfId="4412" priority="5074" stopIfTrue="1" operator="equal">
      <formula>"No Satisfactorio"</formula>
    </cfRule>
    <cfRule type="cellIs" dxfId="4411" priority="5075" stopIfTrue="1" operator="equal">
      <formula>"Satisfactorio"</formula>
    </cfRule>
  </conditionalFormatting>
  <conditionalFormatting sqref="BL226">
    <cfRule type="cellIs" dxfId="4410" priority="5070" operator="between">
      <formula>0</formula>
      <formula>0.95</formula>
    </cfRule>
    <cfRule type="cellIs" dxfId="4409" priority="5071" operator="equal">
      <formula>"Sin Avance"</formula>
    </cfRule>
    <cfRule type="cellIs" dxfId="4408" priority="5072" stopIfTrue="1" operator="equal">
      <formula>1</formula>
    </cfRule>
  </conditionalFormatting>
  <conditionalFormatting sqref="BL226">
    <cfRule type="cellIs" dxfId="4407" priority="5069" operator="between">
      <formula>0.96</formula>
      <formula>0.99</formula>
    </cfRule>
  </conditionalFormatting>
  <conditionalFormatting sqref="BH227 BA227 AM227">
    <cfRule type="cellIs" dxfId="4406" priority="5068" stopIfTrue="1" operator="equal">
      <formula>"Destacado"</formula>
    </cfRule>
  </conditionalFormatting>
  <conditionalFormatting sqref="BH227 BA227 AM227">
    <cfRule type="cellIs" dxfId="4405" priority="5065" stopIfTrue="1" operator="equal">
      <formula>"Sin Avance"</formula>
    </cfRule>
    <cfRule type="cellIs" dxfId="4404" priority="5066" stopIfTrue="1" operator="equal">
      <formula>"No Satisfactorio"</formula>
    </cfRule>
    <cfRule type="cellIs" dxfId="4403" priority="5067" stopIfTrue="1" operator="equal">
      <formula>"Satisfactorio"</formula>
    </cfRule>
  </conditionalFormatting>
  <conditionalFormatting sqref="AT227 AF227">
    <cfRule type="cellIs" dxfId="4402" priority="5064" stopIfTrue="1" operator="equal">
      <formula>"Destacado"</formula>
    </cfRule>
  </conditionalFormatting>
  <conditionalFormatting sqref="AT227 AF227">
    <cfRule type="cellIs" dxfId="4401" priority="5061" stopIfTrue="1" operator="equal">
      <formula>"Sin Avance"</formula>
    </cfRule>
    <cfRule type="cellIs" dxfId="4400" priority="5062" stopIfTrue="1" operator="equal">
      <formula>"No Satisfactorio"</formula>
    </cfRule>
    <cfRule type="cellIs" dxfId="4399" priority="5063" stopIfTrue="1" operator="equal">
      <formula>"Satisfactorio"</formula>
    </cfRule>
  </conditionalFormatting>
  <conditionalFormatting sqref="Y227">
    <cfRule type="cellIs" dxfId="4398" priority="5060" stopIfTrue="1" operator="equal">
      <formula>"Destacado"</formula>
    </cfRule>
  </conditionalFormatting>
  <conditionalFormatting sqref="Y227">
    <cfRule type="cellIs" dxfId="4397" priority="5057" stopIfTrue="1" operator="equal">
      <formula>"Sin Avance"</formula>
    </cfRule>
    <cfRule type="cellIs" dxfId="4396" priority="5058" stopIfTrue="1" operator="equal">
      <formula>"No Satisfactorio"</formula>
    </cfRule>
    <cfRule type="cellIs" dxfId="4395" priority="5059" stopIfTrue="1" operator="equal">
      <formula>"Satisfactorio"</formula>
    </cfRule>
  </conditionalFormatting>
  <conditionalFormatting sqref="BL227">
    <cfRule type="cellIs" dxfId="4394" priority="5054" operator="between">
      <formula>0</formula>
      <formula>0.95</formula>
    </cfRule>
    <cfRule type="cellIs" dxfId="4393" priority="5055" operator="equal">
      <formula>"Sin Avance"</formula>
    </cfRule>
    <cfRule type="cellIs" dxfId="4392" priority="5056" stopIfTrue="1" operator="equal">
      <formula>1</formula>
    </cfRule>
  </conditionalFormatting>
  <conditionalFormatting sqref="BL227">
    <cfRule type="cellIs" dxfId="4391" priority="5053" operator="between">
      <formula>0.96</formula>
      <formula>0.99</formula>
    </cfRule>
  </conditionalFormatting>
  <conditionalFormatting sqref="BH228 BA228 AM228">
    <cfRule type="cellIs" dxfId="4390" priority="5052" stopIfTrue="1" operator="equal">
      <formula>"Destacado"</formula>
    </cfRule>
  </conditionalFormatting>
  <conditionalFormatting sqref="BH228 BA228 AM228">
    <cfRule type="cellIs" dxfId="4389" priority="5049" stopIfTrue="1" operator="equal">
      <formula>"Sin Avance"</formula>
    </cfRule>
    <cfRule type="cellIs" dxfId="4388" priority="5050" stopIfTrue="1" operator="equal">
      <formula>"No Satisfactorio"</formula>
    </cfRule>
    <cfRule type="cellIs" dxfId="4387" priority="5051" stopIfTrue="1" operator="equal">
      <formula>"Satisfactorio"</formula>
    </cfRule>
  </conditionalFormatting>
  <conditionalFormatting sqref="AT228 AF228">
    <cfRule type="cellIs" dxfId="4386" priority="5048" stopIfTrue="1" operator="equal">
      <formula>"Destacado"</formula>
    </cfRule>
  </conditionalFormatting>
  <conditionalFormatting sqref="AT228 AF228">
    <cfRule type="cellIs" dxfId="4385" priority="5045" stopIfTrue="1" operator="equal">
      <formula>"Sin Avance"</formula>
    </cfRule>
    <cfRule type="cellIs" dxfId="4384" priority="5046" stopIfTrue="1" operator="equal">
      <formula>"No Satisfactorio"</formula>
    </cfRule>
    <cfRule type="cellIs" dxfId="4383" priority="5047" stopIfTrue="1" operator="equal">
      <formula>"Satisfactorio"</formula>
    </cfRule>
  </conditionalFormatting>
  <conditionalFormatting sqref="Y228">
    <cfRule type="cellIs" dxfId="4382" priority="5044" stopIfTrue="1" operator="equal">
      <formula>"Destacado"</formula>
    </cfRule>
  </conditionalFormatting>
  <conditionalFormatting sqref="Y228">
    <cfRule type="cellIs" dxfId="4381" priority="5041" stopIfTrue="1" operator="equal">
      <formula>"Sin Avance"</formula>
    </cfRule>
    <cfRule type="cellIs" dxfId="4380" priority="5042" stopIfTrue="1" operator="equal">
      <formula>"No Satisfactorio"</formula>
    </cfRule>
    <cfRule type="cellIs" dxfId="4379" priority="5043" stopIfTrue="1" operator="equal">
      <formula>"Satisfactorio"</formula>
    </cfRule>
  </conditionalFormatting>
  <conditionalFormatting sqref="BL228">
    <cfRule type="cellIs" dxfId="4378" priority="5038" operator="between">
      <formula>0</formula>
      <formula>0.95</formula>
    </cfRule>
    <cfRule type="cellIs" dxfId="4377" priority="5039" operator="equal">
      <formula>"Sin Avance"</formula>
    </cfRule>
    <cfRule type="cellIs" dxfId="4376" priority="5040" stopIfTrue="1" operator="equal">
      <formula>1</formula>
    </cfRule>
  </conditionalFormatting>
  <conditionalFormatting sqref="BL228">
    <cfRule type="cellIs" dxfId="4375" priority="5037" operator="between">
      <formula>0.96</formula>
      <formula>0.99</formula>
    </cfRule>
  </conditionalFormatting>
  <conditionalFormatting sqref="BH229:BH230 BA229:BA230 AM229:AM230">
    <cfRule type="cellIs" dxfId="4374" priority="5036" stopIfTrue="1" operator="equal">
      <formula>"Destacado"</formula>
    </cfRule>
  </conditionalFormatting>
  <conditionalFormatting sqref="BH229:BH230 BA229:BA230 AM229:AM230">
    <cfRule type="cellIs" dxfId="4373" priority="5033" stopIfTrue="1" operator="equal">
      <formula>"Sin Avance"</formula>
    </cfRule>
    <cfRule type="cellIs" dxfId="4372" priority="5034" stopIfTrue="1" operator="equal">
      <formula>"No Satisfactorio"</formula>
    </cfRule>
    <cfRule type="cellIs" dxfId="4371" priority="5035" stopIfTrue="1" operator="equal">
      <formula>"Satisfactorio"</formula>
    </cfRule>
  </conditionalFormatting>
  <conditionalFormatting sqref="AT229:AT230 AF229:AF230">
    <cfRule type="cellIs" dxfId="4370" priority="5032" stopIfTrue="1" operator="equal">
      <formula>"Destacado"</formula>
    </cfRule>
  </conditionalFormatting>
  <conditionalFormatting sqref="AT229:AT230 AF229:AF230">
    <cfRule type="cellIs" dxfId="4369" priority="5029" stopIfTrue="1" operator="equal">
      <formula>"Sin Avance"</formula>
    </cfRule>
    <cfRule type="cellIs" dxfId="4368" priority="5030" stopIfTrue="1" operator="equal">
      <formula>"No Satisfactorio"</formula>
    </cfRule>
    <cfRule type="cellIs" dxfId="4367" priority="5031" stopIfTrue="1" operator="equal">
      <formula>"Satisfactorio"</formula>
    </cfRule>
  </conditionalFormatting>
  <conditionalFormatting sqref="Y229:Y230">
    <cfRule type="cellIs" dxfId="4366" priority="5028" stopIfTrue="1" operator="equal">
      <formula>"Destacado"</formula>
    </cfRule>
  </conditionalFormatting>
  <conditionalFormatting sqref="Y229:Y230">
    <cfRule type="cellIs" dxfId="4365" priority="5025" stopIfTrue="1" operator="equal">
      <formula>"Sin Avance"</formula>
    </cfRule>
    <cfRule type="cellIs" dxfId="4364" priority="5026" stopIfTrue="1" operator="equal">
      <formula>"No Satisfactorio"</formula>
    </cfRule>
    <cfRule type="cellIs" dxfId="4363" priority="5027" stopIfTrue="1" operator="equal">
      <formula>"Satisfactorio"</formula>
    </cfRule>
  </conditionalFormatting>
  <conditionalFormatting sqref="BL229:BL230">
    <cfRule type="cellIs" dxfId="4362" priority="5022" operator="between">
      <formula>0</formula>
      <formula>0.95</formula>
    </cfRule>
    <cfRule type="cellIs" dxfId="4361" priority="5023" operator="equal">
      <formula>"Sin Avance"</formula>
    </cfRule>
    <cfRule type="cellIs" dxfId="4360" priority="5024" stopIfTrue="1" operator="equal">
      <formula>1</formula>
    </cfRule>
  </conditionalFormatting>
  <conditionalFormatting sqref="BL229:BL230">
    <cfRule type="cellIs" dxfId="4359" priority="5021" operator="between">
      <formula>0.96</formula>
      <formula>0.99</formula>
    </cfRule>
  </conditionalFormatting>
  <conditionalFormatting sqref="BH238 BA238 AM238">
    <cfRule type="cellIs" dxfId="4358" priority="5004" stopIfTrue="1" operator="equal">
      <formula>"Destacado"</formula>
    </cfRule>
  </conditionalFormatting>
  <conditionalFormatting sqref="BH238 BA238 AM238">
    <cfRule type="cellIs" dxfId="4357" priority="5001" stopIfTrue="1" operator="equal">
      <formula>"Sin Avance"</formula>
    </cfRule>
    <cfRule type="cellIs" dxfId="4356" priority="5002" stopIfTrue="1" operator="equal">
      <formula>"No Satisfactorio"</formula>
    </cfRule>
    <cfRule type="cellIs" dxfId="4355" priority="5003" stopIfTrue="1" operator="equal">
      <formula>"Satisfactorio"</formula>
    </cfRule>
  </conditionalFormatting>
  <conditionalFormatting sqref="AT238 AF238">
    <cfRule type="cellIs" dxfId="4354" priority="5000" stopIfTrue="1" operator="equal">
      <formula>"Destacado"</formula>
    </cfRule>
  </conditionalFormatting>
  <conditionalFormatting sqref="AT238 AF238">
    <cfRule type="cellIs" dxfId="4353" priority="4997" stopIfTrue="1" operator="equal">
      <formula>"Sin Avance"</formula>
    </cfRule>
    <cfRule type="cellIs" dxfId="4352" priority="4998" stopIfTrue="1" operator="equal">
      <formula>"No Satisfactorio"</formula>
    </cfRule>
    <cfRule type="cellIs" dxfId="4351" priority="4999" stopIfTrue="1" operator="equal">
      <formula>"Satisfactorio"</formula>
    </cfRule>
  </conditionalFormatting>
  <conditionalFormatting sqref="Y238">
    <cfRule type="cellIs" dxfId="4350" priority="4996" stopIfTrue="1" operator="equal">
      <formula>"Destacado"</formula>
    </cfRule>
  </conditionalFormatting>
  <conditionalFormatting sqref="Y238">
    <cfRule type="cellIs" dxfId="4349" priority="4993" stopIfTrue="1" operator="equal">
      <formula>"Sin Avance"</formula>
    </cfRule>
    <cfRule type="cellIs" dxfId="4348" priority="4994" stopIfTrue="1" operator="equal">
      <formula>"No Satisfactorio"</formula>
    </cfRule>
    <cfRule type="cellIs" dxfId="4347" priority="4995" stopIfTrue="1" operator="equal">
      <formula>"Satisfactorio"</formula>
    </cfRule>
  </conditionalFormatting>
  <conditionalFormatting sqref="BL238">
    <cfRule type="cellIs" dxfId="4346" priority="4990" operator="between">
      <formula>0</formula>
      <formula>0.95</formula>
    </cfRule>
    <cfRule type="cellIs" dxfId="4345" priority="4991" operator="equal">
      <formula>"Sin Avance"</formula>
    </cfRule>
    <cfRule type="cellIs" dxfId="4344" priority="4992" stopIfTrue="1" operator="equal">
      <formula>1</formula>
    </cfRule>
  </conditionalFormatting>
  <conditionalFormatting sqref="BL238">
    <cfRule type="cellIs" dxfId="4343" priority="4989" operator="between">
      <formula>0.96</formula>
      <formula>0.99</formula>
    </cfRule>
  </conditionalFormatting>
  <conditionalFormatting sqref="BH239 BA239 AM239">
    <cfRule type="cellIs" dxfId="4342" priority="4988" stopIfTrue="1" operator="equal">
      <formula>"Destacado"</formula>
    </cfRule>
  </conditionalFormatting>
  <conditionalFormatting sqref="BH239 BA239 AM239">
    <cfRule type="cellIs" dxfId="4341" priority="4985" stopIfTrue="1" operator="equal">
      <formula>"Sin Avance"</formula>
    </cfRule>
    <cfRule type="cellIs" dxfId="4340" priority="4986" stopIfTrue="1" operator="equal">
      <formula>"No Satisfactorio"</formula>
    </cfRule>
    <cfRule type="cellIs" dxfId="4339" priority="4987" stopIfTrue="1" operator="equal">
      <formula>"Satisfactorio"</formula>
    </cfRule>
  </conditionalFormatting>
  <conditionalFormatting sqref="AT239 AF239">
    <cfRule type="cellIs" dxfId="4338" priority="4984" stopIfTrue="1" operator="equal">
      <formula>"Destacado"</formula>
    </cfRule>
  </conditionalFormatting>
  <conditionalFormatting sqref="AT239 AF239">
    <cfRule type="cellIs" dxfId="4337" priority="4981" stopIfTrue="1" operator="equal">
      <formula>"Sin Avance"</formula>
    </cfRule>
    <cfRule type="cellIs" dxfId="4336" priority="4982" stopIfTrue="1" operator="equal">
      <formula>"No Satisfactorio"</formula>
    </cfRule>
    <cfRule type="cellIs" dxfId="4335" priority="4983" stopIfTrue="1" operator="equal">
      <formula>"Satisfactorio"</formula>
    </cfRule>
  </conditionalFormatting>
  <conditionalFormatting sqref="Y239">
    <cfRule type="cellIs" dxfId="4334" priority="4980" stopIfTrue="1" operator="equal">
      <formula>"Destacado"</formula>
    </cfRule>
  </conditionalFormatting>
  <conditionalFormatting sqref="Y239">
    <cfRule type="cellIs" dxfId="4333" priority="4977" stopIfTrue="1" operator="equal">
      <formula>"Sin Avance"</formula>
    </cfRule>
    <cfRule type="cellIs" dxfId="4332" priority="4978" stopIfTrue="1" operator="equal">
      <formula>"No Satisfactorio"</formula>
    </cfRule>
    <cfRule type="cellIs" dxfId="4331" priority="4979" stopIfTrue="1" operator="equal">
      <formula>"Satisfactorio"</formula>
    </cfRule>
  </conditionalFormatting>
  <conditionalFormatting sqref="BL239">
    <cfRule type="cellIs" dxfId="4330" priority="4974" operator="between">
      <formula>0</formula>
      <formula>0.95</formula>
    </cfRule>
    <cfRule type="cellIs" dxfId="4329" priority="4975" operator="equal">
      <formula>"Sin Avance"</formula>
    </cfRule>
    <cfRule type="cellIs" dxfId="4328" priority="4976" stopIfTrue="1" operator="equal">
      <formula>1</formula>
    </cfRule>
  </conditionalFormatting>
  <conditionalFormatting sqref="BL239">
    <cfRule type="cellIs" dxfId="4327" priority="4973" operator="between">
      <formula>0.96</formula>
      <formula>0.99</formula>
    </cfRule>
  </conditionalFormatting>
  <conditionalFormatting sqref="BH240:BH241 BA240:BA241 AM240:AM241">
    <cfRule type="cellIs" dxfId="4326" priority="4972" stopIfTrue="1" operator="equal">
      <formula>"Destacado"</formula>
    </cfRule>
  </conditionalFormatting>
  <conditionalFormatting sqref="BH240:BH241 BA240:BA241 AM240:AM241">
    <cfRule type="cellIs" dxfId="4325" priority="4969" stopIfTrue="1" operator="equal">
      <formula>"Sin Avance"</formula>
    </cfRule>
    <cfRule type="cellIs" dxfId="4324" priority="4970" stopIfTrue="1" operator="equal">
      <formula>"No Satisfactorio"</formula>
    </cfRule>
    <cfRule type="cellIs" dxfId="4323" priority="4971" stopIfTrue="1" operator="equal">
      <formula>"Satisfactorio"</formula>
    </cfRule>
  </conditionalFormatting>
  <conditionalFormatting sqref="AT240:AT241 AF240:AF241">
    <cfRule type="cellIs" dxfId="4322" priority="4968" stopIfTrue="1" operator="equal">
      <formula>"Destacado"</formula>
    </cfRule>
  </conditionalFormatting>
  <conditionalFormatting sqref="AT240:AT241 AF240:AF241">
    <cfRule type="cellIs" dxfId="4321" priority="4965" stopIfTrue="1" operator="equal">
      <formula>"Sin Avance"</formula>
    </cfRule>
    <cfRule type="cellIs" dxfId="4320" priority="4966" stopIfTrue="1" operator="equal">
      <formula>"No Satisfactorio"</formula>
    </cfRule>
    <cfRule type="cellIs" dxfId="4319" priority="4967" stopIfTrue="1" operator="equal">
      <formula>"Satisfactorio"</formula>
    </cfRule>
  </conditionalFormatting>
  <conditionalFormatting sqref="Y240:Y241">
    <cfRule type="cellIs" dxfId="4318" priority="4964" stopIfTrue="1" operator="equal">
      <formula>"Destacado"</formula>
    </cfRule>
  </conditionalFormatting>
  <conditionalFormatting sqref="Y240:Y241">
    <cfRule type="cellIs" dxfId="4317" priority="4961" stopIfTrue="1" operator="equal">
      <formula>"Sin Avance"</formula>
    </cfRule>
    <cfRule type="cellIs" dxfId="4316" priority="4962" stopIfTrue="1" operator="equal">
      <formula>"No Satisfactorio"</formula>
    </cfRule>
    <cfRule type="cellIs" dxfId="4315" priority="4963" stopIfTrue="1" operator="equal">
      <formula>"Satisfactorio"</formula>
    </cfRule>
  </conditionalFormatting>
  <conditionalFormatting sqref="BL240:BL241">
    <cfRule type="cellIs" dxfId="4314" priority="4958" operator="between">
      <formula>0</formula>
      <formula>0.95</formula>
    </cfRule>
    <cfRule type="cellIs" dxfId="4313" priority="4959" operator="equal">
      <formula>"Sin Avance"</formula>
    </cfRule>
    <cfRule type="cellIs" dxfId="4312" priority="4960" stopIfTrue="1" operator="equal">
      <formula>1</formula>
    </cfRule>
  </conditionalFormatting>
  <conditionalFormatting sqref="BL240:BL241">
    <cfRule type="cellIs" dxfId="4311" priority="4957" operator="between">
      <formula>0.96</formula>
      <formula>0.99</formula>
    </cfRule>
  </conditionalFormatting>
  <conditionalFormatting sqref="BH242 BA242 AM242">
    <cfRule type="cellIs" dxfId="4310" priority="4956" stopIfTrue="1" operator="equal">
      <formula>"Destacado"</formula>
    </cfRule>
  </conditionalFormatting>
  <conditionalFormatting sqref="BH242 BA242 AM242">
    <cfRule type="cellIs" dxfId="4309" priority="4953" stopIfTrue="1" operator="equal">
      <formula>"Sin Avance"</formula>
    </cfRule>
    <cfRule type="cellIs" dxfId="4308" priority="4954" stopIfTrue="1" operator="equal">
      <formula>"No Satisfactorio"</formula>
    </cfRule>
    <cfRule type="cellIs" dxfId="4307" priority="4955" stopIfTrue="1" operator="equal">
      <formula>"Satisfactorio"</formula>
    </cfRule>
  </conditionalFormatting>
  <conditionalFormatting sqref="AT242 AF242">
    <cfRule type="cellIs" dxfId="4306" priority="4952" stopIfTrue="1" operator="equal">
      <formula>"Destacado"</formula>
    </cfRule>
  </conditionalFormatting>
  <conditionalFormatting sqref="AT242 AF242">
    <cfRule type="cellIs" dxfId="4305" priority="4949" stopIfTrue="1" operator="equal">
      <formula>"Sin Avance"</formula>
    </cfRule>
    <cfRule type="cellIs" dxfId="4304" priority="4950" stopIfTrue="1" operator="equal">
      <formula>"No Satisfactorio"</formula>
    </cfRule>
    <cfRule type="cellIs" dxfId="4303" priority="4951" stopIfTrue="1" operator="equal">
      <formula>"Satisfactorio"</formula>
    </cfRule>
  </conditionalFormatting>
  <conditionalFormatting sqref="Y242">
    <cfRule type="cellIs" dxfId="4302" priority="4948" stopIfTrue="1" operator="equal">
      <formula>"Destacado"</formula>
    </cfRule>
  </conditionalFormatting>
  <conditionalFormatting sqref="Y242">
    <cfRule type="cellIs" dxfId="4301" priority="4945" stopIfTrue="1" operator="equal">
      <formula>"Sin Avance"</formula>
    </cfRule>
    <cfRule type="cellIs" dxfId="4300" priority="4946" stopIfTrue="1" operator="equal">
      <formula>"No Satisfactorio"</formula>
    </cfRule>
    <cfRule type="cellIs" dxfId="4299" priority="4947" stopIfTrue="1" operator="equal">
      <formula>"Satisfactorio"</formula>
    </cfRule>
  </conditionalFormatting>
  <conditionalFormatting sqref="BL242">
    <cfRule type="cellIs" dxfId="4298" priority="4942" operator="between">
      <formula>0</formula>
      <formula>0.95</formula>
    </cfRule>
    <cfRule type="cellIs" dxfId="4297" priority="4943" operator="equal">
      <formula>"Sin Avance"</formula>
    </cfRule>
    <cfRule type="cellIs" dxfId="4296" priority="4944" stopIfTrue="1" operator="equal">
      <formula>1</formula>
    </cfRule>
  </conditionalFormatting>
  <conditionalFormatting sqref="BL242">
    <cfRule type="cellIs" dxfId="4295" priority="4941" operator="between">
      <formula>0.96</formula>
      <formula>0.99</formula>
    </cfRule>
  </conditionalFormatting>
  <conditionalFormatting sqref="BH243:BH247 BA243:BA247 AM243:AM247">
    <cfRule type="cellIs" dxfId="4294" priority="4940" stopIfTrue="1" operator="equal">
      <formula>"Destacado"</formula>
    </cfRule>
  </conditionalFormatting>
  <conditionalFormatting sqref="BH243:BH247 BA243:BA247 AM243:AM247">
    <cfRule type="cellIs" dxfId="4293" priority="4937" stopIfTrue="1" operator="equal">
      <formula>"Sin Avance"</formula>
    </cfRule>
    <cfRule type="cellIs" dxfId="4292" priority="4938" stopIfTrue="1" operator="equal">
      <formula>"No Satisfactorio"</formula>
    </cfRule>
    <cfRule type="cellIs" dxfId="4291" priority="4939" stopIfTrue="1" operator="equal">
      <formula>"Satisfactorio"</formula>
    </cfRule>
  </conditionalFormatting>
  <conditionalFormatting sqref="AT243:AT247 AF243:AF247">
    <cfRule type="cellIs" dxfId="4290" priority="4936" stopIfTrue="1" operator="equal">
      <formula>"Destacado"</formula>
    </cfRule>
  </conditionalFormatting>
  <conditionalFormatting sqref="AT243:AT247 AF243:AF247">
    <cfRule type="cellIs" dxfId="4289" priority="4933" stopIfTrue="1" operator="equal">
      <formula>"Sin Avance"</formula>
    </cfRule>
    <cfRule type="cellIs" dxfId="4288" priority="4934" stopIfTrue="1" operator="equal">
      <formula>"No Satisfactorio"</formula>
    </cfRule>
    <cfRule type="cellIs" dxfId="4287" priority="4935" stopIfTrue="1" operator="equal">
      <formula>"Satisfactorio"</formula>
    </cfRule>
  </conditionalFormatting>
  <conditionalFormatting sqref="Y243:Y247">
    <cfRule type="cellIs" dxfId="4286" priority="4932" stopIfTrue="1" operator="equal">
      <formula>"Destacado"</formula>
    </cfRule>
  </conditionalFormatting>
  <conditionalFormatting sqref="Y243:Y247">
    <cfRule type="cellIs" dxfId="4285" priority="4929" stopIfTrue="1" operator="equal">
      <formula>"Sin Avance"</formula>
    </cfRule>
    <cfRule type="cellIs" dxfId="4284" priority="4930" stopIfTrue="1" operator="equal">
      <formula>"No Satisfactorio"</formula>
    </cfRule>
    <cfRule type="cellIs" dxfId="4283" priority="4931" stopIfTrue="1" operator="equal">
      <formula>"Satisfactorio"</formula>
    </cfRule>
  </conditionalFormatting>
  <conditionalFormatting sqref="BL243:BL247">
    <cfRule type="cellIs" dxfId="4282" priority="4926" operator="between">
      <formula>0</formula>
      <formula>0.95</formula>
    </cfRule>
    <cfRule type="cellIs" dxfId="4281" priority="4927" operator="equal">
      <formula>"Sin Avance"</formula>
    </cfRule>
    <cfRule type="cellIs" dxfId="4280" priority="4928" stopIfTrue="1" operator="equal">
      <formula>1</formula>
    </cfRule>
  </conditionalFormatting>
  <conditionalFormatting sqref="BL243:BL247">
    <cfRule type="cellIs" dxfId="4279" priority="4925" operator="between">
      <formula>0.96</formula>
      <formula>0.99</formula>
    </cfRule>
  </conditionalFormatting>
  <conditionalFormatting sqref="BH248 BA248 AM248">
    <cfRule type="cellIs" dxfId="4278" priority="4924" stopIfTrue="1" operator="equal">
      <formula>"Destacado"</formula>
    </cfRule>
  </conditionalFormatting>
  <conditionalFormatting sqref="BH248 BA248 AM248">
    <cfRule type="cellIs" dxfId="4277" priority="4921" stopIfTrue="1" operator="equal">
      <formula>"Sin Avance"</formula>
    </cfRule>
    <cfRule type="cellIs" dxfId="4276" priority="4922" stopIfTrue="1" operator="equal">
      <formula>"No Satisfactorio"</formula>
    </cfRule>
    <cfRule type="cellIs" dxfId="4275" priority="4923" stopIfTrue="1" operator="equal">
      <formula>"Satisfactorio"</formula>
    </cfRule>
  </conditionalFormatting>
  <conditionalFormatting sqref="AT248 AF248">
    <cfRule type="cellIs" dxfId="4274" priority="4920" stopIfTrue="1" operator="equal">
      <formula>"Destacado"</formula>
    </cfRule>
  </conditionalFormatting>
  <conditionalFormatting sqref="AT248 AF248">
    <cfRule type="cellIs" dxfId="4273" priority="4917" stopIfTrue="1" operator="equal">
      <formula>"Sin Avance"</formula>
    </cfRule>
    <cfRule type="cellIs" dxfId="4272" priority="4918" stopIfTrue="1" operator="equal">
      <formula>"No Satisfactorio"</formula>
    </cfRule>
    <cfRule type="cellIs" dxfId="4271" priority="4919" stopIfTrue="1" operator="equal">
      <formula>"Satisfactorio"</formula>
    </cfRule>
  </conditionalFormatting>
  <conditionalFormatting sqref="Y248">
    <cfRule type="cellIs" dxfId="4270" priority="4916" stopIfTrue="1" operator="equal">
      <formula>"Destacado"</formula>
    </cfRule>
  </conditionalFormatting>
  <conditionalFormatting sqref="Y248">
    <cfRule type="cellIs" dxfId="4269" priority="4913" stopIfTrue="1" operator="equal">
      <formula>"Sin Avance"</formula>
    </cfRule>
    <cfRule type="cellIs" dxfId="4268" priority="4914" stopIfTrue="1" operator="equal">
      <formula>"No Satisfactorio"</formula>
    </cfRule>
    <cfRule type="cellIs" dxfId="4267" priority="4915" stopIfTrue="1" operator="equal">
      <formula>"Satisfactorio"</formula>
    </cfRule>
  </conditionalFormatting>
  <conditionalFormatting sqref="BL248">
    <cfRule type="cellIs" dxfId="4266" priority="4910" operator="between">
      <formula>0</formula>
      <formula>0.95</formula>
    </cfRule>
    <cfRule type="cellIs" dxfId="4265" priority="4911" operator="equal">
      <formula>"Sin Avance"</formula>
    </cfRule>
    <cfRule type="cellIs" dxfId="4264" priority="4912" stopIfTrue="1" operator="equal">
      <formula>1</formula>
    </cfRule>
  </conditionalFormatting>
  <conditionalFormatting sqref="BL248">
    <cfRule type="cellIs" dxfId="4263" priority="4909" operator="between">
      <formula>0.96</formula>
      <formula>0.99</formula>
    </cfRule>
  </conditionalFormatting>
  <conditionalFormatting sqref="BH251 BA251 AM251">
    <cfRule type="cellIs" dxfId="4262" priority="4908" stopIfTrue="1" operator="equal">
      <formula>"Destacado"</formula>
    </cfRule>
  </conditionalFormatting>
  <conditionalFormatting sqref="BH251 BA251 AM251">
    <cfRule type="cellIs" dxfId="4261" priority="4905" stopIfTrue="1" operator="equal">
      <formula>"Sin Avance"</formula>
    </cfRule>
    <cfRule type="cellIs" dxfId="4260" priority="4906" stopIfTrue="1" operator="equal">
      <formula>"No Satisfactorio"</formula>
    </cfRule>
    <cfRule type="cellIs" dxfId="4259" priority="4907" stopIfTrue="1" operator="equal">
      <formula>"Satisfactorio"</formula>
    </cfRule>
  </conditionalFormatting>
  <conditionalFormatting sqref="AT251 AF251">
    <cfRule type="cellIs" dxfId="4258" priority="4904" stopIfTrue="1" operator="equal">
      <formula>"Destacado"</formula>
    </cfRule>
  </conditionalFormatting>
  <conditionalFormatting sqref="AT251 AF251">
    <cfRule type="cellIs" dxfId="4257" priority="4901" stopIfTrue="1" operator="equal">
      <formula>"Sin Avance"</formula>
    </cfRule>
    <cfRule type="cellIs" dxfId="4256" priority="4902" stopIfTrue="1" operator="equal">
      <formula>"No Satisfactorio"</formula>
    </cfRule>
    <cfRule type="cellIs" dxfId="4255" priority="4903" stopIfTrue="1" operator="equal">
      <formula>"Satisfactorio"</formula>
    </cfRule>
  </conditionalFormatting>
  <conditionalFormatting sqref="Y251">
    <cfRule type="cellIs" dxfId="4254" priority="4900" stopIfTrue="1" operator="equal">
      <formula>"Destacado"</formula>
    </cfRule>
  </conditionalFormatting>
  <conditionalFormatting sqref="Y251">
    <cfRule type="cellIs" dxfId="4253" priority="4897" stopIfTrue="1" operator="equal">
      <formula>"Sin Avance"</formula>
    </cfRule>
    <cfRule type="cellIs" dxfId="4252" priority="4898" stopIfTrue="1" operator="equal">
      <formula>"No Satisfactorio"</formula>
    </cfRule>
    <cfRule type="cellIs" dxfId="4251" priority="4899" stopIfTrue="1" operator="equal">
      <formula>"Satisfactorio"</formula>
    </cfRule>
  </conditionalFormatting>
  <conditionalFormatting sqref="BL251">
    <cfRule type="cellIs" dxfId="4250" priority="4894" operator="between">
      <formula>0</formula>
      <formula>0.95</formula>
    </cfRule>
    <cfRule type="cellIs" dxfId="4249" priority="4895" operator="equal">
      <formula>"Sin Avance"</formula>
    </cfRule>
    <cfRule type="cellIs" dxfId="4248" priority="4896" stopIfTrue="1" operator="equal">
      <formula>1</formula>
    </cfRule>
  </conditionalFormatting>
  <conditionalFormatting sqref="BL251">
    <cfRule type="cellIs" dxfId="4247" priority="4893" operator="between">
      <formula>0.96</formula>
      <formula>0.99</formula>
    </cfRule>
  </conditionalFormatting>
  <conditionalFormatting sqref="BH252 BA252">
    <cfRule type="cellIs" dxfId="4246" priority="4892" stopIfTrue="1" operator="equal">
      <formula>"Destacado"</formula>
    </cfRule>
  </conditionalFormatting>
  <conditionalFormatting sqref="BH252 BA252">
    <cfRule type="cellIs" dxfId="4245" priority="4889" stopIfTrue="1" operator="equal">
      <formula>"Sin Avance"</formula>
    </cfRule>
    <cfRule type="cellIs" dxfId="4244" priority="4890" stopIfTrue="1" operator="equal">
      <formula>"No Satisfactorio"</formula>
    </cfRule>
    <cfRule type="cellIs" dxfId="4243" priority="4891" stopIfTrue="1" operator="equal">
      <formula>"Satisfactorio"</formula>
    </cfRule>
  </conditionalFormatting>
  <conditionalFormatting sqref="AT252">
    <cfRule type="cellIs" dxfId="4242" priority="4888" stopIfTrue="1" operator="equal">
      <formula>"Destacado"</formula>
    </cfRule>
  </conditionalFormatting>
  <conditionalFormatting sqref="AT252">
    <cfRule type="cellIs" dxfId="4241" priority="4885" stopIfTrue="1" operator="equal">
      <formula>"Sin Avance"</formula>
    </cfRule>
    <cfRule type="cellIs" dxfId="4240" priority="4886" stopIfTrue="1" operator="equal">
      <formula>"No Satisfactorio"</formula>
    </cfRule>
    <cfRule type="cellIs" dxfId="4239" priority="4887" stopIfTrue="1" operator="equal">
      <formula>"Satisfactorio"</formula>
    </cfRule>
  </conditionalFormatting>
  <conditionalFormatting sqref="Y252">
    <cfRule type="cellIs" dxfId="4238" priority="4884" stopIfTrue="1" operator="equal">
      <formula>"Destacado"</formula>
    </cfRule>
  </conditionalFormatting>
  <conditionalFormatting sqref="Y252">
    <cfRule type="cellIs" dxfId="4237" priority="4881" stopIfTrue="1" operator="equal">
      <formula>"Sin Avance"</formula>
    </cfRule>
    <cfRule type="cellIs" dxfId="4236" priority="4882" stopIfTrue="1" operator="equal">
      <formula>"No Satisfactorio"</formula>
    </cfRule>
    <cfRule type="cellIs" dxfId="4235" priority="4883" stopIfTrue="1" operator="equal">
      <formula>"Satisfactorio"</formula>
    </cfRule>
  </conditionalFormatting>
  <conditionalFormatting sqref="BL252">
    <cfRule type="cellIs" dxfId="4234" priority="4878" operator="between">
      <formula>0</formula>
      <formula>0.95</formula>
    </cfRule>
    <cfRule type="cellIs" dxfId="4233" priority="4879" operator="equal">
      <formula>"Sin Avance"</formula>
    </cfRule>
    <cfRule type="cellIs" dxfId="4232" priority="4880" stopIfTrue="1" operator="equal">
      <formula>1</formula>
    </cfRule>
  </conditionalFormatting>
  <conditionalFormatting sqref="BL252">
    <cfRule type="cellIs" dxfId="4231" priority="4877" operator="between">
      <formula>0.96</formula>
      <formula>0.99</formula>
    </cfRule>
  </conditionalFormatting>
  <conditionalFormatting sqref="AF252">
    <cfRule type="cellIs" dxfId="4230" priority="4876" stopIfTrue="1" operator="equal">
      <formula>"Destacado"</formula>
    </cfRule>
  </conditionalFormatting>
  <conditionalFormatting sqref="AF252">
    <cfRule type="cellIs" dxfId="4229" priority="4873" stopIfTrue="1" operator="equal">
      <formula>"Sin Avance"</formula>
    </cfRule>
    <cfRule type="cellIs" dxfId="4228" priority="4874" stopIfTrue="1" operator="equal">
      <formula>"No Satisfactorio"</formula>
    </cfRule>
    <cfRule type="cellIs" dxfId="4227" priority="4875" stopIfTrue="1" operator="equal">
      <formula>"Satisfactorio"</formula>
    </cfRule>
  </conditionalFormatting>
  <conditionalFormatting sqref="AM252">
    <cfRule type="cellIs" dxfId="4226" priority="4872" stopIfTrue="1" operator="equal">
      <formula>"Destacado"</formula>
    </cfRule>
  </conditionalFormatting>
  <conditionalFormatting sqref="BH253 BA253">
    <cfRule type="cellIs" dxfId="4225" priority="4871" stopIfTrue="1" operator="equal">
      <formula>"Destacado"</formula>
    </cfRule>
  </conditionalFormatting>
  <conditionalFormatting sqref="BH253 BA253">
    <cfRule type="cellIs" dxfId="4224" priority="4868" stopIfTrue="1" operator="equal">
      <formula>"Sin Avance"</formula>
    </cfRule>
    <cfRule type="cellIs" dxfId="4223" priority="4869" stopIfTrue="1" operator="equal">
      <formula>"No Satisfactorio"</formula>
    </cfRule>
    <cfRule type="cellIs" dxfId="4222" priority="4870" stopIfTrue="1" operator="equal">
      <formula>"Satisfactorio"</formula>
    </cfRule>
  </conditionalFormatting>
  <conditionalFormatting sqref="AT253">
    <cfRule type="cellIs" dxfId="4221" priority="4867" stopIfTrue="1" operator="equal">
      <formula>"Destacado"</formula>
    </cfRule>
  </conditionalFormatting>
  <conditionalFormatting sqref="AT253">
    <cfRule type="cellIs" dxfId="4220" priority="4864" stopIfTrue="1" operator="equal">
      <formula>"Sin Avance"</formula>
    </cfRule>
    <cfRule type="cellIs" dxfId="4219" priority="4865" stopIfTrue="1" operator="equal">
      <formula>"No Satisfactorio"</formula>
    </cfRule>
    <cfRule type="cellIs" dxfId="4218" priority="4866" stopIfTrue="1" operator="equal">
      <formula>"Satisfactorio"</formula>
    </cfRule>
  </conditionalFormatting>
  <conditionalFormatting sqref="AF253 Y253">
    <cfRule type="cellIs" dxfId="4217" priority="4863" stopIfTrue="1" operator="equal">
      <formula>"Destacado"</formula>
    </cfRule>
  </conditionalFormatting>
  <conditionalFormatting sqref="AF253 Y253">
    <cfRule type="cellIs" dxfId="4216" priority="4860" stopIfTrue="1" operator="equal">
      <formula>"Sin Avance"</formula>
    </cfRule>
    <cfRule type="cellIs" dxfId="4215" priority="4861" stopIfTrue="1" operator="equal">
      <formula>"No Satisfactorio"</formula>
    </cfRule>
    <cfRule type="cellIs" dxfId="4214" priority="4862" stopIfTrue="1" operator="equal">
      <formula>"Satisfactorio"</formula>
    </cfRule>
  </conditionalFormatting>
  <conditionalFormatting sqref="BL253">
    <cfRule type="cellIs" dxfId="4213" priority="4857" operator="between">
      <formula>0</formula>
      <formula>0.95</formula>
    </cfRule>
    <cfRule type="cellIs" dxfId="4212" priority="4858" operator="equal">
      <formula>"Sin Avance"</formula>
    </cfRule>
    <cfRule type="cellIs" dxfId="4211" priority="4859" stopIfTrue="1" operator="equal">
      <formula>1</formula>
    </cfRule>
  </conditionalFormatting>
  <conditionalFormatting sqref="BL253">
    <cfRule type="cellIs" dxfId="4210" priority="4856" operator="between">
      <formula>0.96</formula>
      <formula>0.99</formula>
    </cfRule>
  </conditionalFormatting>
  <conditionalFormatting sqref="AM253">
    <cfRule type="cellIs" dxfId="4209" priority="4855" stopIfTrue="1" operator="equal">
      <formula>"Destacado"</formula>
    </cfRule>
  </conditionalFormatting>
  <conditionalFormatting sqref="BH256 BA256 AM256">
    <cfRule type="cellIs" dxfId="4208" priority="4854" stopIfTrue="1" operator="equal">
      <formula>"Destacado"</formula>
    </cfRule>
  </conditionalFormatting>
  <conditionalFormatting sqref="BH256 BA256 AM256">
    <cfRule type="cellIs" dxfId="4207" priority="4851" stopIfTrue="1" operator="equal">
      <formula>"Sin Avance"</formula>
    </cfRule>
    <cfRule type="cellIs" dxfId="4206" priority="4852" stopIfTrue="1" operator="equal">
      <formula>"No Satisfactorio"</formula>
    </cfRule>
    <cfRule type="cellIs" dxfId="4205" priority="4853" stopIfTrue="1" operator="equal">
      <formula>"Satisfactorio"</formula>
    </cfRule>
  </conditionalFormatting>
  <conditionalFormatting sqref="AT256">
    <cfRule type="cellIs" dxfId="4204" priority="4850" stopIfTrue="1" operator="equal">
      <formula>"Destacado"</formula>
    </cfRule>
  </conditionalFormatting>
  <conditionalFormatting sqref="AT256">
    <cfRule type="cellIs" dxfId="4203" priority="4847" stopIfTrue="1" operator="equal">
      <formula>"Sin Avance"</formula>
    </cfRule>
    <cfRule type="cellIs" dxfId="4202" priority="4848" stopIfTrue="1" operator="equal">
      <formula>"No Satisfactorio"</formula>
    </cfRule>
    <cfRule type="cellIs" dxfId="4201" priority="4849" stopIfTrue="1" operator="equal">
      <formula>"Satisfactorio"</formula>
    </cfRule>
  </conditionalFormatting>
  <conditionalFormatting sqref="Y256">
    <cfRule type="cellIs" dxfId="4200" priority="4846" stopIfTrue="1" operator="equal">
      <formula>"Destacado"</formula>
    </cfRule>
  </conditionalFormatting>
  <conditionalFormatting sqref="Y256">
    <cfRule type="cellIs" dxfId="4199" priority="4843" stopIfTrue="1" operator="equal">
      <formula>"Sin Avance"</formula>
    </cfRule>
    <cfRule type="cellIs" dxfId="4198" priority="4844" stopIfTrue="1" operator="equal">
      <formula>"No Satisfactorio"</formula>
    </cfRule>
    <cfRule type="cellIs" dxfId="4197" priority="4845" stopIfTrue="1" operator="equal">
      <formula>"Satisfactorio"</formula>
    </cfRule>
  </conditionalFormatting>
  <conditionalFormatting sqref="BL256">
    <cfRule type="cellIs" dxfId="4196" priority="4840" operator="between">
      <formula>0</formula>
      <formula>0.95</formula>
    </cfRule>
    <cfRule type="cellIs" dxfId="4195" priority="4841" operator="equal">
      <formula>"Sin Avance"</formula>
    </cfRule>
    <cfRule type="cellIs" dxfId="4194" priority="4842" stopIfTrue="1" operator="equal">
      <formula>1</formula>
    </cfRule>
  </conditionalFormatting>
  <conditionalFormatting sqref="BL256">
    <cfRule type="cellIs" dxfId="4193" priority="4839" operator="between">
      <formula>0.96</formula>
      <formula>0.99</formula>
    </cfRule>
  </conditionalFormatting>
  <conditionalFormatting sqref="AF256">
    <cfRule type="cellIs" dxfId="4192" priority="4838" stopIfTrue="1" operator="equal">
      <formula>"Destacado"</formula>
    </cfRule>
  </conditionalFormatting>
  <conditionalFormatting sqref="BH257 BA257 AM257">
    <cfRule type="cellIs" dxfId="4191" priority="4837" stopIfTrue="1" operator="equal">
      <formula>"Destacado"</formula>
    </cfRule>
  </conditionalFormatting>
  <conditionalFormatting sqref="BH257 BA257 AM257">
    <cfRule type="cellIs" dxfId="4190" priority="4834" stopIfTrue="1" operator="equal">
      <formula>"Sin Avance"</formula>
    </cfRule>
    <cfRule type="cellIs" dxfId="4189" priority="4835" stopIfTrue="1" operator="equal">
      <formula>"No Satisfactorio"</formula>
    </cfRule>
    <cfRule type="cellIs" dxfId="4188" priority="4836" stopIfTrue="1" operator="equal">
      <formula>"Satisfactorio"</formula>
    </cfRule>
  </conditionalFormatting>
  <conditionalFormatting sqref="AT257">
    <cfRule type="cellIs" dxfId="4187" priority="4833" stopIfTrue="1" operator="equal">
      <formula>"Destacado"</formula>
    </cfRule>
  </conditionalFormatting>
  <conditionalFormatting sqref="AT257">
    <cfRule type="cellIs" dxfId="4186" priority="4830" stopIfTrue="1" operator="equal">
      <formula>"Sin Avance"</formula>
    </cfRule>
    <cfRule type="cellIs" dxfId="4185" priority="4831" stopIfTrue="1" operator="equal">
      <formula>"No Satisfactorio"</formula>
    </cfRule>
    <cfRule type="cellIs" dxfId="4184" priority="4832" stopIfTrue="1" operator="equal">
      <formula>"Satisfactorio"</formula>
    </cfRule>
  </conditionalFormatting>
  <conditionalFormatting sqref="Y257">
    <cfRule type="cellIs" dxfId="4183" priority="4829" stopIfTrue="1" operator="equal">
      <formula>"Destacado"</formula>
    </cfRule>
  </conditionalFormatting>
  <conditionalFormatting sqref="Y257">
    <cfRule type="cellIs" dxfId="4182" priority="4826" stopIfTrue="1" operator="equal">
      <formula>"Sin Avance"</formula>
    </cfRule>
    <cfRule type="cellIs" dxfId="4181" priority="4827" stopIfTrue="1" operator="equal">
      <formula>"No Satisfactorio"</formula>
    </cfRule>
    <cfRule type="cellIs" dxfId="4180" priority="4828" stopIfTrue="1" operator="equal">
      <formula>"Satisfactorio"</formula>
    </cfRule>
  </conditionalFormatting>
  <conditionalFormatting sqref="BL257">
    <cfRule type="cellIs" dxfId="4179" priority="4823" operator="between">
      <formula>0</formula>
      <formula>0.95</formula>
    </cfRule>
    <cfRule type="cellIs" dxfId="4178" priority="4824" operator="equal">
      <formula>"Sin Avance"</formula>
    </cfRule>
    <cfRule type="cellIs" dxfId="4177" priority="4825" stopIfTrue="1" operator="equal">
      <formula>1</formula>
    </cfRule>
  </conditionalFormatting>
  <conditionalFormatting sqref="BL257">
    <cfRule type="cellIs" dxfId="4176" priority="4822" operator="between">
      <formula>0.96</formula>
      <formula>0.99</formula>
    </cfRule>
  </conditionalFormatting>
  <conditionalFormatting sqref="AF257">
    <cfRule type="cellIs" dxfId="4175" priority="4821" stopIfTrue="1" operator="equal">
      <formula>"Destacado"</formula>
    </cfRule>
  </conditionalFormatting>
  <conditionalFormatting sqref="BH258:BH259 BA258:BA259 AM258:AM259">
    <cfRule type="cellIs" dxfId="4174" priority="4820" stopIfTrue="1" operator="equal">
      <formula>"Destacado"</formula>
    </cfRule>
  </conditionalFormatting>
  <conditionalFormatting sqref="BH258:BH259 BA258:BA259 AM258:AM259">
    <cfRule type="cellIs" dxfId="4173" priority="4817" stopIfTrue="1" operator="equal">
      <formula>"Sin Avance"</formula>
    </cfRule>
    <cfRule type="cellIs" dxfId="4172" priority="4818" stopIfTrue="1" operator="equal">
      <formula>"No Satisfactorio"</formula>
    </cfRule>
    <cfRule type="cellIs" dxfId="4171" priority="4819" stopIfTrue="1" operator="equal">
      <formula>"Satisfactorio"</formula>
    </cfRule>
  </conditionalFormatting>
  <conditionalFormatting sqref="AT258:AT259 AF258:AF259">
    <cfRule type="cellIs" dxfId="4170" priority="4816" stopIfTrue="1" operator="equal">
      <formula>"Destacado"</formula>
    </cfRule>
  </conditionalFormatting>
  <conditionalFormatting sqref="AT258:AT259 AF258:AF259">
    <cfRule type="cellIs" dxfId="4169" priority="4813" stopIfTrue="1" operator="equal">
      <formula>"Sin Avance"</formula>
    </cfRule>
    <cfRule type="cellIs" dxfId="4168" priority="4814" stopIfTrue="1" operator="equal">
      <formula>"No Satisfactorio"</formula>
    </cfRule>
    <cfRule type="cellIs" dxfId="4167" priority="4815" stopIfTrue="1" operator="equal">
      <formula>"Satisfactorio"</formula>
    </cfRule>
  </conditionalFormatting>
  <conditionalFormatting sqref="Y258:Y259">
    <cfRule type="cellIs" dxfId="4166" priority="4812" stopIfTrue="1" operator="equal">
      <formula>"Destacado"</formula>
    </cfRule>
  </conditionalFormatting>
  <conditionalFormatting sqref="Y258:Y259">
    <cfRule type="cellIs" dxfId="4165" priority="4809" stopIfTrue="1" operator="equal">
      <formula>"Sin Avance"</formula>
    </cfRule>
    <cfRule type="cellIs" dxfId="4164" priority="4810" stopIfTrue="1" operator="equal">
      <formula>"No Satisfactorio"</formula>
    </cfRule>
    <cfRule type="cellIs" dxfId="4163" priority="4811" stopIfTrue="1" operator="equal">
      <formula>"Satisfactorio"</formula>
    </cfRule>
  </conditionalFormatting>
  <conditionalFormatting sqref="BL258:BL259">
    <cfRule type="cellIs" dxfId="4162" priority="4806" operator="between">
      <formula>0</formula>
      <formula>0.95</formula>
    </cfRule>
    <cfRule type="cellIs" dxfId="4161" priority="4807" operator="equal">
      <formula>"Sin Avance"</formula>
    </cfRule>
    <cfRule type="cellIs" dxfId="4160" priority="4808" stopIfTrue="1" operator="equal">
      <formula>1</formula>
    </cfRule>
  </conditionalFormatting>
  <conditionalFormatting sqref="BL258:BL259">
    <cfRule type="cellIs" dxfId="4159" priority="4805" operator="between">
      <formula>0.96</formula>
      <formula>0.99</formula>
    </cfRule>
  </conditionalFormatting>
  <conditionalFormatting sqref="BH260 BA260">
    <cfRule type="cellIs" dxfId="4158" priority="4804" stopIfTrue="1" operator="equal">
      <formula>"Destacado"</formula>
    </cfRule>
  </conditionalFormatting>
  <conditionalFormatting sqref="BH260 BA260">
    <cfRule type="cellIs" dxfId="4157" priority="4801" stopIfTrue="1" operator="equal">
      <formula>"Sin Avance"</formula>
    </cfRule>
    <cfRule type="cellIs" dxfId="4156" priority="4802" stopIfTrue="1" operator="equal">
      <formula>"No Satisfactorio"</formula>
    </cfRule>
    <cfRule type="cellIs" dxfId="4155" priority="4803" stopIfTrue="1" operator="equal">
      <formula>"Satisfactorio"</formula>
    </cfRule>
  </conditionalFormatting>
  <conditionalFormatting sqref="AT260">
    <cfRule type="cellIs" dxfId="4154" priority="4800" stopIfTrue="1" operator="equal">
      <formula>"Destacado"</formula>
    </cfRule>
  </conditionalFormatting>
  <conditionalFormatting sqref="AT260">
    <cfRule type="cellIs" dxfId="4153" priority="4797" stopIfTrue="1" operator="equal">
      <formula>"Sin Avance"</formula>
    </cfRule>
    <cfRule type="cellIs" dxfId="4152" priority="4798" stopIfTrue="1" operator="equal">
      <formula>"No Satisfactorio"</formula>
    </cfRule>
    <cfRule type="cellIs" dxfId="4151" priority="4799" stopIfTrue="1" operator="equal">
      <formula>"Satisfactorio"</formula>
    </cfRule>
  </conditionalFormatting>
  <conditionalFormatting sqref="Y260">
    <cfRule type="cellIs" dxfId="4150" priority="4796" stopIfTrue="1" operator="equal">
      <formula>"Destacado"</formula>
    </cfRule>
  </conditionalFormatting>
  <conditionalFormatting sqref="Y260">
    <cfRule type="cellIs" dxfId="4149" priority="4793" stopIfTrue="1" operator="equal">
      <formula>"Sin Avance"</formula>
    </cfRule>
    <cfRule type="cellIs" dxfId="4148" priority="4794" stopIfTrue="1" operator="equal">
      <formula>"No Satisfactorio"</formula>
    </cfRule>
    <cfRule type="cellIs" dxfId="4147" priority="4795" stopIfTrue="1" operator="equal">
      <formula>"Satisfactorio"</formula>
    </cfRule>
  </conditionalFormatting>
  <conditionalFormatting sqref="BL260">
    <cfRule type="cellIs" dxfId="4146" priority="4790" operator="between">
      <formula>0</formula>
      <formula>0.95</formula>
    </cfRule>
    <cfRule type="cellIs" dxfId="4145" priority="4791" operator="equal">
      <formula>"Sin Avance"</formula>
    </cfRule>
    <cfRule type="cellIs" dxfId="4144" priority="4792" stopIfTrue="1" operator="equal">
      <formula>1</formula>
    </cfRule>
  </conditionalFormatting>
  <conditionalFormatting sqref="BL260">
    <cfRule type="cellIs" dxfId="4143" priority="4789" operator="between">
      <formula>0.96</formula>
      <formula>0.99</formula>
    </cfRule>
  </conditionalFormatting>
  <conditionalFormatting sqref="AF260">
    <cfRule type="cellIs" dxfId="4142" priority="4788" stopIfTrue="1" operator="equal">
      <formula>"Destacado"</formula>
    </cfRule>
  </conditionalFormatting>
  <conditionalFormatting sqref="AF260">
    <cfRule type="cellIs" dxfId="4141" priority="4785" stopIfTrue="1" operator="equal">
      <formula>"Sin Avance"</formula>
    </cfRule>
    <cfRule type="cellIs" dxfId="4140" priority="4786" stopIfTrue="1" operator="equal">
      <formula>"No Satisfactorio"</formula>
    </cfRule>
    <cfRule type="cellIs" dxfId="4139" priority="4787" stopIfTrue="1" operator="equal">
      <formula>"Satisfactorio"</formula>
    </cfRule>
  </conditionalFormatting>
  <conditionalFormatting sqref="AM260">
    <cfRule type="cellIs" dxfId="4138" priority="4784" stopIfTrue="1" operator="equal">
      <formula>"Destacado"</formula>
    </cfRule>
  </conditionalFormatting>
  <conditionalFormatting sqref="BH263 BA263">
    <cfRule type="cellIs" dxfId="4137" priority="4783" stopIfTrue="1" operator="equal">
      <formula>"Destacado"</formula>
    </cfRule>
  </conditionalFormatting>
  <conditionalFormatting sqref="BH263 BA263">
    <cfRule type="cellIs" dxfId="4136" priority="4780" stopIfTrue="1" operator="equal">
      <formula>"Sin Avance"</formula>
    </cfRule>
    <cfRule type="cellIs" dxfId="4135" priority="4781" stopIfTrue="1" operator="equal">
      <formula>"No Satisfactorio"</formula>
    </cfRule>
    <cfRule type="cellIs" dxfId="4134" priority="4782" stopIfTrue="1" operator="equal">
      <formula>"Satisfactorio"</formula>
    </cfRule>
  </conditionalFormatting>
  <conditionalFormatting sqref="AT263">
    <cfRule type="cellIs" dxfId="4133" priority="4779" stopIfTrue="1" operator="equal">
      <formula>"Destacado"</formula>
    </cfRule>
  </conditionalFormatting>
  <conditionalFormatting sqref="AT263">
    <cfRule type="cellIs" dxfId="4132" priority="4776" stopIfTrue="1" operator="equal">
      <formula>"Sin Avance"</formula>
    </cfRule>
    <cfRule type="cellIs" dxfId="4131" priority="4777" stopIfTrue="1" operator="equal">
      <formula>"No Satisfactorio"</formula>
    </cfRule>
    <cfRule type="cellIs" dxfId="4130" priority="4778" stopIfTrue="1" operator="equal">
      <formula>"Satisfactorio"</formula>
    </cfRule>
  </conditionalFormatting>
  <conditionalFormatting sqref="AF263 Y263">
    <cfRule type="cellIs" dxfId="4129" priority="4775" stopIfTrue="1" operator="equal">
      <formula>"Destacado"</formula>
    </cfRule>
  </conditionalFormatting>
  <conditionalFormatting sqref="AF263 Y263">
    <cfRule type="cellIs" dxfId="4128" priority="4772" stopIfTrue="1" operator="equal">
      <formula>"Sin Avance"</formula>
    </cfRule>
    <cfRule type="cellIs" dxfId="4127" priority="4773" stopIfTrue="1" operator="equal">
      <formula>"No Satisfactorio"</formula>
    </cfRule>
    <cfRule type="cellIs" dxfId="4126" priority="4774" stopIfTrue="1" operator="equal">
      <formula>"Satisfactorio"</formula>
    </cfRule>
  </conditionalFormatting>
  <conditionalFormatting sqref="BL263">
    <cfRule type="cellIs" dxfId="4125" priority="4769" operator="between">
      <formula>0</formula>
      <formula>0.95</formula>
    </cfRule>
    <cfRule type="cellIs" dxfId="4124" priority="4770" operator="equal">
      <formula>"Sin Avance"</formula>
    </cfRule>
    <cfRule type="cellIs" dxfId="4123" priority="4771" stopIfTrue="1" operator="equal">
      <formula>1</formula>
    </cfRule>
  </conditionalFormatting>
  <conditionalFormatting sqref="BL263">
    <cfRule type="cellIs" dxfId="4122" priority="4768" operator="between">
      <formula>0.96</formula>
      <formula>0.99</formula>
    </cfRule>
  </conditionalFormatting>
  <conditionalFormatting sqref="AM263">
    <cfRule type="cellIs" dxfId="4121" priority="4767" stopIfTrue="1" operator="equal">
      <formula>"Destacado"</formula>
    </cfRule>
  </conditionalFormatting>
  <conditionalFormatting sqref="BH264 BA264 AM264">
    <cfRule type="cellIs" dxfId="4120" priority="4766" stopIfTrue="1" operator="equal">
      <formula>"Destacado"</formula>
    </cfRule>
  </conditionalFormatting>
  <conditionalFormatting sqref="BH264 BA264 AM264">
    <cfRule type="cellIs" dxfId="4119" priority="4763" stopIfTrue="1" operator="equal">
      <formula>"Sin Avance"</formula>
    </cfRule>
    <cfRule type="cellIs" dxfId="4118" priority="4764" stopIfTrue="1" operator="equal">
      <formula>"No Satisfactorio"</formula>
    </cfRule>
    <cfRule type="cellIs" dxfId="4117" priority="4765" stopIfTrue="1" operator="equal">
      <formula>"Satisfactorio"</formula>
    </cfRule>
  </conditionalFormatting>
  <conditionalFormatting sqref="AT264">
    <cfRule type="cellIs" dxfId="4116" priority="4762" stopIfTrue="1" operator="equal">
      <formula>"Destacado"</formula>
    </cfRule>
  </conditionalFormatting>
  <conditionalFormatting sqref="AT264">
    <cfRule type="cellIs" dxfId="4115" priority="4759" stopIfTrue="1" operator="equal">
      <formula>"Sin Avance"</formula>
    </cfRule>
    <cfRule type="cellIs" dxfId="4114" priority="4760" stopIfTrue="1" operator="equal">
      <formula>"No Satisfactorio"</formula>
    </cfRule>
    <cfRule type="cellIs" dxfId="4113" priority="4761" stopIfTrue="1" operator="equal">
      <formula>"Satisfactorio"</formula>
    </cfRule>
  </conditionalFormatting>
  <conditionalFormatting sqref="Y264">
    <cfRule type="cellIs" dxfId="4112" priority="4758" stopIfTrue="1" operator="equal">
      <formula>"Destacado"</formula>
    </cfRule>
  </conditionalFormatting>
  <conditionalFormatting sqref="Y264">
    <cfRule type="cellIs" dxfId="4111" priority="4755" stopIfTrue="1" operator="equal">
      <formula>"Sin Avance"</formula>
    </cfRule>
    <cfRule type="cellIs" dxfId="4110" priority="4756" stopIfTrue="1" operator="equal">
      <formula>"No Satisfactorio"</formula>
    </cfRule>
    <cfRule type="cellIs" dxfId="4109" priority="4757" stopIfTrue="1" operator="equal">
      <formula>"Satisfactorio"</formula>
    </cfRule>
  </conditionalFormatting>
  <conditionalFormatting sqref="BL264">
    <cfRule type="cellIs" dxfId="4108" priority="4752" operator="between">
      <formula>0</formula>
      <formula>0.95</formula>
    </cfRule>
    <cfRule type="cellIs" dxfId="4107" priority="4753" operator="equal">
      <formula>"Sin Avance"</formula>
    </cfRule>
    <cfRule type="cellIs" dxfId="4106" priority="4754" stopIfTrue="1" operator="equal">
      <formula>1</formula>
    </cfRule>
  </conditionalFormatting>
  <conditionalFormatting sqref="BL264">
    <cfRule type="cellIs" dxfId="4105" priority="4751" operator="between">
      <formula>0.96</formula>
      <formula>0.99</formula>
    </cfRule>
  </conditionalFormatting>
  <conditionalFormatting sqref="AF264">
    <cfRule type="cellIs" dxfId="4104" priority="4750" stopIfTrue="1" operator="equal">
      <formula>"Destacado"</formula>
    </cfRule>
  </conditionalFormatting>
  <conditionalFormatting sqref="BH265 BA265">
    <cfRule type="cellIs" dxfId="4103" priority="4749" stopIfTrue="1" operator="equal">
      <formula>"Destacado"</formula>
    </cfRule>
  </conditionalFormatting>
  <conditionalFormatting sqref="BH265 BA265">
    <cfRule type="cellIs" dxfId="4102" priority="4746" stopIfTrue="1" operator="equal">
      <formula>"Sin Avance"</formula>
    </cfRule>
    <cfRule type="cellIs" dxfId="4101" priority="4747" stopIfTrue="1" operator="equal">
      <formula>"No Satisfactorio"</formula>
    </cfRule>
    <cfRule type="cellIs" dxfId="4100" priority="4748" stopIfTrue="1" operator="equal">
      <formula>"Satisfactorio"</formula>
    </cfRule>
  </conditionalFormatting>
  <conditionalFormatting sqref="AT265">
    <cfRule type="cellIs" dxfId="4099" priority="4745" stopIfTrue="1" operator="equal">
      <formula>"Destacado"</formula>
    </cfRule>
  </conditionalFormatting>
  <conditionalFormatting sqref="AT265">
    <cfRule type="cellIs" dxfId="4098" priority="4742" stopIfTrue="1" operator="equal">
      <formula>"Sin Avance"</formula>
    </cfRule>
    <cfRule type="cellIs" dxfId="4097" priority="4743" stopIfTrue="1" operator="equal">
      <formula>"No Satisfactorio"</formula>
    </cfRule>
    <cfRule type="cellIs" dxfId="4096" priority="4744" stopIfTrue="1" operator="equal">
      <formula>"Satisfactorio"</formula>
    </cfRule>
  </conditionalFormatting>
  <conditionalFormatting sqref="Y265">
    <cfRule type="cellIs" dxfId="4095" priority="4741" stopIfTrue="1" operator="equal">
      <formula>"Destacado"</formula>
    </cfRule>
  </conditionalFormatting>
  <conditionalFormatting sqref="Y265">
    <cfRule type="cellIs" dxfId="4094" priority="4738" stopIfTrue="1" operator="equal">
      <formula>"Sin Avance"</formula>
    </cfRule>
    <cfRule type="cellIs" dxfId="4093" priority="4739" stopIfTrue="1" operator="equal">
      <formula>"No Satisfactorio"</formula>
    </cfRule>
    <cfRule type="cellIs" dxfId="4092" priority="4740" stopIfTrue="1" operator="equal">
      <formula>"Satisfactorio"</formula>
    </cfRule>
  </conditionalFormatting>
  <conditionalFormatting sqref="BL265">
    <cfRule type="cellIs" dxfId="4091" priority="4735" operator="between">
      <formula>0</formula>
      <formula>0.95</formula>
    </cfRule>
    <cfRule type="cellIs" dxfId="4090" priority="4736" operator="equal">
      <formula>"Sin Avance"</formula>
    </cfRule>
    <cfRule type="cellIs" dxfId="4089" priority="4737" stopIfTrue="1" operator="equal">
      <formula>1</formula>
    </cfRule>
  </conditionalFormatting>
  <conditionalFormatting sqref="BL265">
    <cfRule type="cellIs" dxfId="4088" priority="4734" operator="between">
      <formula>0.96</formula>
      <formula>0.99</formula>
    </cfRule>
  </conditionalFormatting>
  <conditionalFormatting sqref="AF265">
    <cfRule type="cellIs" dxfId="4087" priority="4733" stopIfTrue="1" operator="equal">
      <formula>"Destacado"</formula>
    </cfRule>
  </conditionalFormatting>
  <conditionalFormatting sqref="AF265">
    <cfRule type="cellIs" dxfId="4086" priority="4730" stopIfTrue="1" operator="equal">
      <formula>"Sin Avance"</formula>
    </cfRule>
    <cfRule type="cellIs" dxfId="4085" priority="4731" stopIfTrue="1" operator="equal">
      <formula>"No Satisfactorio"</formula>
    </cfRule>
    <cfRule type="cellIs" dxfId="4084" priority="4732" stopIfTrue="1" operator="equal">
      <formula>"Satisfactorio"</formula>
    </cfRule>
  </conditionalFormatting>
  <conditionalFormatting sqref="AM265">
    <cfRule type="cellIs" dxfId="4083" priority="4729" stopIfTrue="1" operator="equal">
      <formula>"Destacado"</formula>
    </cfRule>
  </conditionalFormatting>
  <conditionalFormatting sqref="BH266 BA266">
    <cfRule type="cellIs" dxfId="4082" priority="4728" stopIfTrue="1" operator="equal">
      <formula>"Destacado"</formula>
    </cfRule>
  </conditionalFormatting>
  <conditionalFormatting sqref="BH266 BA266">
    <cfRule type="cellIs" dxfId="4081" priority="4725" stopIfTrue="1" operator="equal">
      <formula>"Sin Avance"</formula>
    </cfRule>
    <cfRule type="cellIs" dxfId="4080" priority="4726" stopIfTrue="1" operator="equal">
      <formula>"No Satisfactorio"</formula>
    </cfRule>
    <cfRule type="cellIs" dxfId="4079" priority="4727" stopIfTrue="1" operator="equal">
      <formula>"Satisfactorio"</formula>
    </cfRule>
  </conditionalFormatting>
  <conditionalFormatting sqref="AT266">
    <cfRule type="cellIs" dxfId="4078" priority="4724" stopIfTrue="1" operator="equal">
      <formula>"Destacado"</formula>
    </cfRule>
  </conditionalFormatting>
  <conditionalFormatting sqref="AT266">
    <cfRule type="cellIs" dxfId="4077" priority="4721" stopIfTrue="1" operator="equal">
      <formula>"Sin Avance"</formula>
    </cfRule>
    <cfRule type="cellIs" dxfId="4076" priority="4722" stopIfTrue="1" operator="equal">
      <formula>"No Satisfactorio"</formula>
    </cfRule>
    <cfRule type="cellIs" dxfId="4075" priority="4723" stopIfTrue="1" operator="equal">
      <formula>"Satisfactorio"</formula>
    </cfRule>
  </conditionalFormatting>
  <conditionalFormatting sqref="AF266 Y266">
    <cfRule type="cellIs" dxfId="4074" priority="4720" stopIfTrue="1" operator="equal">
      <formula>"Destacado"</formula>
    </cfRule>
  </conditionalFormatting>
  <conditionalFormatting sqref="AF266 Y266">
    <cfRule type="cellIs" dxfId="4073" priority="4717" stopIfTrue="1" operator="equal">
      <formula>"Sin Avance"</formula>
    </cfRule>
    <cfRule type="cellIs" dxfId="4072" priority="4718" stopIfTrue="1" operator="equal">
      <formula>"No Satisfactorio"</formula>
    </cfRule>
    <cfRule type="cellIs" dxfId="4071" priority="4719" stopIfTrue="1" operator="equal">
      <formula>"Satisfactorio"</formula>
    </cfRule>
  </conditionalFormatting>
  <conditionalFormatting sqref="BL266">
    <cfRule type="cellIs" dxfId="4070" priority="4714" operator="between">
      <formula>0</formula>
      <formula>0.95</formula>
    </cfRule>
    <cfRule type="cellIs" dxfId="4069" priority="4715" operator="equal">
      <formula>"Sin Avance"</formula>
    </cfRule>
    <cfRule type="cellIs" dxfId="4068" priority="4716" stopIfTrue="1" operator="equal">
      <formula>1</formula>
    </cfRule>
  </conditionalFormatting>
  <conditionalFormatting sqref="BL266">
    <cfRule type="cellIs" dxfId="4067" priority="4713" operator="between">
      <formula>0.96</formula>
      <formula>0.99</formula>
    </cfRule>
  </conditionalFormatting>
  <conditionalFormatting sqref="AM266">
    <cfRule type="cellIs" dxfId="4066" priority="4712" stopIfTrue="1" operator="equal">
      <formula>"Destacado"</formula>
    </cfRule>
  </conditionalFormatting>
  <conditionalFormatting sqref="BH267 BA267 AM267">
    <cfRule type="cellIs" dxfId="4065" priority="4711" stopIfTrue="1" operator="equal">
      <formula>"Destacado"</formula>
    </cfRule>
  </conditionalFormatting>
  <conditionalFormatting sqref="BH267 BA267 AM267">
    <cfRule type="cellIs" dxfId="4064" priority="4708" stopIfTrue="1" operator="equal">
      <formula>"Sin Avance"</formula>
    </cfRule>
    <cfRule type="cellIs" dxfId="4063" priority="4709" stopIfTrue="1" operator="equal">
      <formula>"No Satisfactorio"</formula>
    </cfRule>
    <cfRule type="cellIs" dxfId="4062" priority="4710" stopIfTrue="1" operator="equal">
      <formula>"Satisfactorio"</formula>
    </cfRule>
  </conditionalFormatting>
  <conditionalFormatting sqref="AT267">
    <cfRule type="cellIs" dxfId="4061" priority="4707" stopIfTrue="1" operator="equal">
      <formula>"Destacado"</formula>
    </cfRule>
  </conditionalFormatting>
  <conditionalFormatting sqref="AT267">
    <cfRule type="cellIs" dxfId="4060" priority="4704" stopIfTrue="1" operator="equal">
      <formula>"Sin Avance"</formula>
    </cfRule>
    <cfRule type="cellIs" dxfId="4059" priority="4705" stopIfTrue="1" operator="equal">
      <formula>"No Satisfactorio"</formula>
    </cfRule>
    <cfRule type="cellIs" dxfId="4058" priority="4706" stopIfTrue="1" operator="equal">
      <formula>"Satisfactorio"</formula>
    </cfRule>
  </conditionalFormatting>
  <conditionalFormatting sqref="Y267">
    <cfRule type="cellIs" dxfId="4057" priority="4703" stopIfTrue="1" operator="equal">
      <formula>"Destacado"</formula>
    </cfRule>
  </conditionalFormatting>
  <conditionalFormatting sqref="Y267">
    <cfRule type="cellIs" dxfId="4056" priority="4700" stopIfTrue="1" operator="equal">
      <formula>"Sin Avance"</formula>
    </cfRule>
    <cfRule type="cellIs" dxfId="4055" priority="4701" stopIfTrue="1" operator="equal">
      <formula>"No Satisfactorio"</formula>
    </cfRule>
    <cfRule type="cellIs" dxfId="4054" priority="4702" stopIfTrue="1" operator="equal">
      <formula>"Satisfactorio"</formula>
    </cfRule>
  </conditionalFormatting>
  <conditionalFormatting sqref="BL267">
    <cfRule type="cellIs" dxfId="4053" priority="4697" operator="between">
      <formula>0</formula>
      <formula>0.95</formula>
    </cfRule>
    <cfRule type="cellIs" dxfId="4052" priority="4698" operator="equal">
      <formula>"Sin Avance"</formula>
    </cfRule>
    <cfRule type="cellIs" dxfId="4051" priority="4699" stopIfTrue="1" operator="equal">
      <formula>1</formula>
    </cfRule>
  </conditionalFormatting>
  <conditionalFormatting sqref="BL267">
    <cfRule type="cellIs" dxfId="4050" priority="4696" operator="between">
      <formula>0.96</formula>
      <formula>0.99</formula>
    </cfRule>
  </conditionalFormatting>
  <conditionalFormatting sqref="AF267">
    <cfRule type="cellIs" dxfId="4049" priority="4695" stopIfTrue="1" operator="equal">
      <formula>"Destacado"</formula>
    </cfRule>
  </conditionalFormatting>
  <conditionalFormatting sqref="BH268 BA268">
    <cfRule type="cellIs" dxfId="4048" priority="4694" stopIfTrue="1" operator="equal">
      <formula>"Destacado"</formula>
    </cfRule>
  </conditionalFormatting>
  <conditionalFormatting sqref="BH268 BA268">
    <cfRule type="cellIs" dxfId="4047" priority="4691" stopIfTrue="1" operator="equal">
      <formula>"Sin Avance"</formula>
    </cfRule>
    <cfRule type="cellIs" dxfId="4046" priority="4692" stopIfTrue="1" operator="equal">
      <formula>"No Satisfactorio"</formula>
    </cfRule>
    <cfRule type="cellIs" dxfId="4045" priority="4693" stopIfTrue="1" operator="equal">
      <formula>"Satisfactorio"</formula>
    </cfRule>
  </conditionalFormatting>
  <conditionalFormatting sqref="AT268">
    <cfRule type="cellIs" dxfId="4044" priority="4690" stopIfTrue="1" operator="equal">
      <formula>"Destacado"</formula>
    </cfRule>
  </conditionalFormatting>
  <conditionalFormatting sqref="AT268">
    <cfRule type="cellIs" dxfId="4043" priority="4687" stopIfTrue="1" operator="equal">
      <formula>"Sin Avance"</formula>
    </cfRule>
    <cfRule type="cellIs" dxfId="4042" priority="4688" stopIfTrue="1" operator="equal">
      <formula>"No Satisfactorio"</formula>
    </cfRule>
    <cfRule type="cellIs" dxfId="4041" priority="4689" stopIfTrue="1" operator="equal">
      <formula>"Satisfactorio"</formula>
    </cfRule>
  </conditionalFormatting>
  <conditionalFormatting sqref="Y268">
    <cfRule type="cellIs" dxfId="4040" priority="4686" stopIfTrue="1" operator="equal">
      <formula>"Destacado"</formula>
    </cfRule>
  </conditionalFormatting>
  <conditionalFormatting sqref="Y268">
    <cfRule type="cellIs" dxfId="4039" priority="4683" stopIfTrue="1" operator="equal">
      <formula>"Sin Avance"</formula>
    </cfRule>
    <cfRule type="cellIs" dxfId="4038" priority="4684" stopIfTrue="1" operator="equal">
      <formula>"No Satisfactorio"</formula>
    </cfRule>
    <cfRule type="cellIs" dxfId="4037" priority="4685" stopIfTrue="1" operator="equal">
      <formula>"Satisfactorio"</formula>
    </cfRule>
  </conditionalFormatting>
  <conditionalFormatting sqref="BL268">
    <cfRule type="cellIs" dxfId="4036" priority="4680" operator="between">
      <formula>0</formula>
      <formula>0.95</formula>
    </cfRule>
    <cfRule type="cellIs" dxfId="4035" priority="4681" operator="equal">
      <formula>"Sin Avance"</formula>
    </cfRule>
    <cfRule type="cellIs" dxfId="4034" priority="4682" stopIfTrue="1" operator="equal">
      <formula>1</formula>
    </cfRule>
  </conditionalFormatting>
  <conditionalFormatting sqref="BL268">
    <cfRule type="cellIs" dxfId="4033" priority="4679" operator="between">
      <formula>0.96</formula>
      <formula>0.99</formula>
    </cfRule>
  </conditionalFormatting>
  <conditionalFormatting sqref="AF268">
    <cfRule type="cellIs" dxfId="4032" priority="4678" stopIfTrue="1" operator="equal">
      <formula>"Destacado"</formula>
    </cfRule>
  </conditionalFormatting>
  <conditionalFormatting sqref="AF268">
    <cfRule type="cellIs" dxfId="4031" priority="4675" stopIfTrue="1" operator="equal">
      <formula>"Sin Avance"</formula>
    </cfRule>
    <cfRule type="cellIs" dxfId="4030" priority="4676" stopIfTrue="1" operator="equal">
      <formula>"No Satisfactorio"</formula>
    </cfRule>
    <cfRule type="cellIs" dxfId="4029" priority="4677" stopIfTrue="1" operator="equal">
      <formula>"Satisfactorio"</formula>
    </cfRule>
  </conditionalFormatting>
  <conditionalFormatting sqref="AM268">
    <cfRule type="cellIs" dxfId="4028" priority="4674" stopIfTrue="1" operator="equal">
      <formula>"Destacado"</formula>
    </cfRule>
  </conditionalFormatting>
  <conditionalFormatting sqref="BH269 BA269">
    <cfRule type="cellIs" dxfId="4027" priority="4673" stopIfTrue="1" operator="equal">
      <formula>"Destacado"</formula>
    </cfRule>
  </conditionalFormatting>
  <conditionalFormatting sqref="BH269 BA269">
    <cfRule type="cellIs" dxfId="4026" priority="4670" stopIfTrue="1" operator="equal">
      <formula>"Sin Avance"</formula>
    </cfRule>
    <cfRule type="cellIs" dxfId="4025" priority="4671" stopIfTrue="1" operator="equal">
      <formula>"No Satisfactorio"</formula>
    </cfRule>
    <cfRule type="cellIs" dxfId="4024" priority="4672" stopIfTrue="1" operator="equal">
      <formula>"Satisfactorio"</formula>
    </cfRule>
  </conditionalFormatting>
  <conditionalFormatting sqref="AT269">
    <cfRule type="cellIs" dxfId="4023" priority="4669" stopIfTrue="1" operator="equal">
      <formula>"Destacado"</formula>
    </cfRule>
  </conditionalFormatting>
  <conditionalFormatting sqref="AT269">
    <cfRule type="cellIs" dxfId="4022" priority="4666" stopIfTrue="1" operator="equal">
      <formula>"Sin Avance"</formula>
    </cfRule>
    <cfRule type="cellIs" dxfId="4021" priority="4667" stopIfTrue="1" operator="equal">
      <formula>"No Satisfactorio"</formula>
    </cfRule>
    <cfRule type="cellIs" dxfId="4020" priority="4668" stopIfTrue="1" operator="equal">
      <formula>"Satisfactorio"</formula>
    </cfRule>
  </conditionalFormatting>
  <conditionalFormatting sqref="AF269 Y269">
    <cfRule type="cellIs" dxfId="4019" priority="4665" stopIfTrue="1" operator="equal">
      <formula>"Destacado"</formula>
    </cfRule>
  </conditionalFormatting>
  <conditionalFormatting sqref="AF269 Y269">
    <cfRule type="cellIs" dxfId="4018" priority="4662" stopIfTrue="1" operator="equal">
      <formula>"Sin Avance"</formula>
    </cfRule>
    <cfRule type="cellIs" dxfId="4017" priority="4663" stopIfTrue="1" operator="equal">
      <formula>"No Satisfactorio"</formula>
    </cfRule>
    <cfRule type="cellIs" dxfId="4016" priority="4664" stopIfTrue="1" operator="equal">
      <formula>"Satisfactorio"</formula>
    </cfRule>
  </conditionalFormatting>
  <conditionalFormatting sqref="BL269">
    <cfRule type="cellIs" dxfId="4015" priority="4659" operator="between">
      <formula>0</formula>
      <formula>0.95</formula>
    </cfRule>
    <cfRule type="cellIs" dxfId="4014" priority="4660" operator="equal">
      <formula>"Sin Avance"</formula>
    </cfRule>
    <cfRule type="cellIs" dxfId="4013" priority="4661" stopIfTrue="1" operator="equal">
      <formula>1</formula>
    </cfRule>
  </conditionalFormatting>
  <conditionalFormatting sqref="BL269">
    <cfRule type="cellIs" dxfId="4012" priority="4658" operator="between">
      <formula>0.96</formula>
      <formula>0.99</formula>
    </cfRule>
  </conditionalFormatting>
  <conditionalFormatting sqref="AM269">
    <cfRule type="cellIs" dxfId="4011" priority="4657" stopIfTrue="1" operator="equal">
      <formula>"Destacado"</formula>
    </cfRule>
  </conditionalFormatting>
  <conditionalFormatting sqref="BH271 BA271 AM271">
    <cfRule type="cellIs" dxfId="4010" priority="4639" stopIfTrue="1" operator="equal">
      <formula>"Destacado"</formula>
    </cfRule>
  </conditionalFormatting>
  <conditionalFormatting sqref="BH271 BA271 AM271">
    <cfRule type="cellIs" dxfId="4009" priority="4636" stopIfTrue="1" operator="equal">
      <formula>"Sin Avance"</formula>
    </cfRule>
    <cfRule type="cellIs" dxfId="4008" priority="4637" stopIfTrue="1" operator="equal">
      <formula>"No Satisfactorio"</formula>
    </cfRule>
    <cfRule type="cellIs" dxfId="4007" priority="4638" stopIfTrue="1" operator="equal">
      <formula>"Satisfactorio"</formula>
    </cfRule>
  </conditionalFormatting>
  <conditionalFormatting sqref="AT271 AF271">
    <cfRule type="cellIs" dxfId="4006" priority="4635" stopIfTrue="1" operator="equal">
      <formula>"Destacado"</formula>
    </cfRule>
  </conditionalFormatting>
  <conditionalFormatting sqref="AT271 AF271">
    <cfRule type="cellIs" dxfId="4005" priority="4632" stopIfTrue="1" operator="equal">
      <formula>"Sin Avance"</formula>
    </cfRule>
    <cfRule type="cellIs" dxfId="4004" priority="4633" stopIfTrue="1" operator="equal">
      <formula>"No Satisfactorio"</formula>
    </cfRule>
    <cfRule type="cellIs" dxfId="4003" priority="4634" stopIfTrue="1" operator="equal">
      <formula>"Satisfactorio"</formula>
    </cfRule>
  </conditionalFormatting>
  <conditionalFormatting sqref="Y271">
    <cfRule type="cellIs" dxfId="4002" priority="4631" stopIfTrue="1" operator="equal">
      <formula>"Destacado"</formula>
    </cfRule>
  </conditionalFormatting>
  <conditionalFormatting sqref="Y271">
    <cfRule type="cellIs" dxfId="4001" priority="4628" stopIfTrue="1" operator="equal">
      <formula>"Sin Avance"</formula>
    </cfRule>
    <cfRule type="cellIs" dxfId="4000" priority="4629" stopIfTrue="1" operator="equal">
      <formula>"No Satisfactorio"</formula>
    </cfRule>
    <cfRule type="cellIs" dxfId="3999" priority="4630" stopIfTrue="1" operator="equal">
      <formula>"Satisfactorio"</formula>
    </cfRule>
  </conditionalFormatting>
  <conditionalFormatting sqref="BL271">
    <cfRule type="cellIs" dxfId="3998" priority="4625" operator="between">
      <formula>0</formula>
      <formula>0.95</formula>
    </cfRule>
    <cfRule type="cellIs" dxfId="3997" priority="4626" operator="equal">
      <formula>"Sin Avance"</formula>
    </cfRule>
    <cfRule type="cellIs" dxfId="3996" priority="4627" stopIfTrue="1" operator="equal">
      <formula>1</formula>
    </cfRule>
  </conditionalFormatting>
  <conditionalFormatting sqref="BL271">
    <cfRule type="cellIs" dxfId="3995" priority="4624" operator="between">
      <formula>0.96</formula>
      <formula>0.99</formula>
    </cfRule>
  </conditionalFormatting>
  <conditionalFormatting sqref="AM272 BA272 BH272">
    <cfRule type="cellIs" dxfId="3994" priority="4623" stopIfTrue="1" operator="equal">
      <formula>"Destacado"</formula>
    </cfRule>
  </conditionalFormatting>
  <conditionalFormatting sqref="AM272 BA272 BH272">
    <cfRule type="cellIs" dxfId="3993" priority="4620" stopIfTrue="1" operator="equal">
      <formula>"Sin Avance"</formula>
    </cfRule>
    <cfRule type="cellIs" dxfId="3992" priority="4621" stopIfTrue="1" operator="equal">
      <formula>"No Satisfactorio"</formula>
    </cfRule>
    <cfRule type="cellIs" dxfId="3991" priority="4622" stopIfTrue="1" operator="equal">
      <formula>"Satisfactorio"</formula>
    </cfRule>
  </conditionalFormatting>
  <conditionalFormatting sqref="AT272">
    <cfRule type="cellIs" dxfId="3990" priority="4619" stopIfTrue="1" operator="equal">
      <formula>"Destacado"</formula>
    </cfRule>
  </conditionalFormatting>
  <conditionalFormatting sqref="AT272">
    <cfRule type="cellIs" dxfId="3989" priority="4616" stopIfTrue="1" operator="equal">
      <formula>"Sin Avance"</formula>
    </cfRule>
    <cfRule type="cellIs" dxfId="3988" priority="4617" stopIfTrue="1" operator="equal">
      <formula>"No Satisfactorio"</formula>
    </cfRule>
    <cfRule type="cellIs" dxfId="3987" priority="4618" stopIfTrue="1" operator="equal">
      <formula>"Satisfactorio"</formula>
    </cfRule>
  </conditionalFormatting>
  <conditionalFormatting sqref="Y272">
    <cfRule type="cellIs" dxfId="3986" priority="4615" stopIfTrue="1" operator="equal">
      <formula>"Destacado"</formula>
    </cfRule>
  </conditionalFormatting>
  <conditionalFormatting sqref="Y272">
    <cfRule type="cellIs" dxfId="3985" priority="4612" stopIfTrue="1" operator="equal">
      <formula>"Sin Avance"</formula>
    </cfRule>
    <cfRule type="cellIs" dxfId="3984" priority="4613" stopIfTrue="1" operator="equal">
      <formula>"No Satisfactorio"</formula>
    </cfRule>
    <cfRule type="cellIs" dxfId="3983" priority="4614" stopIfTrue="1" operator="equal">
      <formula>"Satisfactorio"</formula>
    </cfRule>
  </conditionalFormatting>
  <conditionalFormatting sqref="BL272">
    <cfRule type="cellIs" dxfId="3982" priority="4609" operator="between">
      <formula>0</formula>
      <formula>0.95</formula>
    </cfRule>
    <cfRule type="cellIs" dxfId="3981" priority="4610" operator="equal">
      <formula>"Sin Avance"</formula>
    </cfRule>
    <cfRule type="cellIs" dxfId="3980" priority="4611" stopIfTrue="1" operator="equal">
      <formula>1</formula>
    </cfRule>
  </conditionalFormatting>
  <conditionalFormatting sqref="BL272">
    <cfRule type="cellIs" dxfId="3979" priority="4608" operator="between">
      <formula>0.96</formula>
      <formula>0.99</formula>
    </cfRule>
  </conditionalFormatting>
  <conditionalFormatting sqref="AF272">
    <cfRule type="cellIs" dxfId="3978" priority="4607" stopIfTrue="1" operator="equal">
      <formula>"Destacado"</formula>
    </cfRule>
  </conditionalFormatting>
  <conditionalFormatting sqref="AM273 BA273 BH273">
    <cfRule type="cellIs" dxfId="3977" priority="4606" stopIfTrue="1" operator="equal">
      <formula>"Destacado"</formula>
    </cfRule>
  </conditionalFormatting>
  <conditionalFormatting sqref="AM273 BA273 BH273">
    <cfRule type="cellIs" dxfId="3976" priority="4603" stopIfTrue="1" operator="equal">
      <formula>"Sin Avance"</formula>
    </cfRule>
    <cfRule type="cellIs" dxfId="3975" priority="4604" stopIfTrue="1" operator="equal">
      <formula>"No Satisfactorio"</formula>
    </cfRule>
    <cfRule type="cellIs" dxfId="3974" priority="4605" stopIfTrue="1" operator="equal">
      <formula>"Satisfactorio"</formula>
    </cfRule>
  </conditionalFormatting>
  <conditionalFormatting sqref="AF273 AT273">
    <cfRule type="cellIs" dxfId="3973" priority="4602" stopIfTrue="1" operator="equal">
      <formula>"Destacado"</formula>
    </cfRule>
  </conditionalFormatting>
  <conditionalFormatting sqref="AF273 AT273">
    <cfRule type="cellIs" dxfId="3972" priority="4599" stopIfTrue="1" operator="equal">
      <formula>"Sin Avance"</formula>
    </cfRule>
    <cfRule type="cellIs" dxfId="3971" priority="4600" stopIfTrue="1" operator="equal">
      <formula>"No Satisfactorio"</formula>
    </cfRule>
    <cfRule type="cellIs" dxfId="3970" priority="4601" stopIfTrue="1" operator="equal">
      <formula>"Satisfactorio"</formula>
    </cfRule>
  </conditionalFormatting>
  <conditionalFormatting sqref="Y273">
    <cfRule type="cellIs" dxfId="3969" priority="4598" stopIfTrue="1" operator="equal">
      <formula>"Destacado"</formula>
    </cfRule>
  </conditionalFormatting>
  <conditionalFormatting sqref="Y273">
    <cfRule type="cellIs" dxfId="3968" priority="4595" stopIfTrue="1" operator="equal">
      <formula>"Sin Avance"</formula>
    </cfRule>
    <cfRule type="cellIs" dxfId="3967" priority="4596" stopIfTrue="1" operator="equal">
      <formula>"No Satisfactorio"</formula>
    </cfRule>
    <cfRule type="cellIs" dxfId="3966" priority="4597" stopIfTrue="1" operator="equal">
      <formula>"Satisfactorio"</formula>
    </cfRule>
  </conditionalFormatting>
  <conditionalFormatting sqref="BL273">
    <cfRule type="cellIs" dxfId="3965" priority="4592" operator="between">
      <formula>0</formula>
      <formula>0.95</formula>
    </cfRule>
    <cfRule type="cellIs" dxfId="3964" priority="4593" operator="equal">
      <formula>"Sin Avance"</formula>
    </cfRule>
    <cfRule type="cellIs" dxfId="3963" priority="4594" stopIfTrue="1" operator="equal">
      <formula>1</formula>
    </cfRule>
  </conditionalFormatting>
  <conditionalFormatting sqref="BL273">
    <cfRule type="cellIs" dxfId="3962" priority="4591" operator="between">
      <formula>0.96</formula>
      <formula>0.99</formula>
    </cfRule>
  </conditionalFormatting>
  <conditionalFormatting sqref="AM274 BA274 BH274">
    <cfRule type="cellIs" dxfId="3961" priority="4590" stopIfTrue="1" operator="equal">
      <formula>"Destacado"</formula>
    </cfRule>
  </conditionalFormatting>
  <conditionalFormatting sqref="AM274 BA274 BH274">
    <cfRule type="cellIs" dxfId="3960" priority="4587" stopIfTrue="1" operator="equal">
      <formula>"Sin Avance"</formula>
    </cfRule>
    <cfRule type="cellIs" dxfId="3959" priority="4588" stopIfTrue="1" operator="equal">
      <formula>"No Satisfactorio"</formula>
    </cfRule>
    <cfRule type="cellIs" dxfId="3958" priority="4589" stopIfTrue="1" operator="equal">
      <formula>"Satisfactorio"</formula>
    </cfRule>
  </conditionalFormatting>
  <conditionalFormatting sqref="AF274 AT274">
    <cfRule type="cellIs" dxfId="3957" priority="4586" stopIfTrue="1" operator="equal">
      <formula>"Destacado"</formula>
    </cfRule>
  </conditionalFormatting>
  <conditionalFormatting sqref="AF274 AT274">
    <cfRule type="cellIs" dxfId="3956" priority="4583" stopIfTrue="1" operator="equal">
      <formula>"Sin Avance"</formula>
    </cfRule>
    <cfRule type="cellIs" dxfId="3955" priority="4584" stopIfTrue="1" operator="equal">
      <formula>"No Satisfactorio"</formula>
    </cfRule>
    <cfRule type="cellIs" dxfId="3954" priority="4585" stopIfTrue="1" operator="equal">
      <formula>"Satisfactorio"</formula>
    </cfRule>
  </conditionalFormatting>
  <conditionalFormatting sqref="Y274">
    <cfRule type="cellIs" dxfId="3953" priority="4582" stopIfTrue="1" operator="equal">
      <formula>"Destacado"</formula>
    </cfRule>
  </conditionalFormatting>
  <conditionalFormatting sqref="Y274">
    <cfRule type="cellIs" dxfId="3952" priority="4579" stopIfTrue="1" operator="equal">
      <formula>"Sin Avance"</formula>
    </cfRule>
    <cfRule type="cellIs" dxfId="3951" priority="4580" stopIfTrue="1" operator="equal">
      <formula>"No Satisfactorio"</formula>
    </cfRule>
    <cfRule type="cellIs" dxfId="3950" priority="4581" stopIfTrue="1" operator="equal">
      <formula>"Satisfactorio"</formula>
    </cfRule>
  </conditionalFormatting>
  <conditionalFormatting sqref="BL274">
    <cfRule type="cellIs" dxfId="3949" priority="4576" operator="between">
      <formula>0</formula>
      <formula>0.95</formula>
    </cfRule>
    <cfRule type="cellIs" dxfId="3948" priority="4577" operator="equal">
      <formula>"Sin Avance"</formula>
    </cfRule>
    <cfRule type="cellIs" dxfId="3947" priority="4578" stopIfTrue="1" operator="equal">
      <formula>1</formula>
    </cfRule>
  </conditionalFormatting>
  <conditionalFormatting sqref="BL274">
    <cfRule type="cellIs" dxfId="3946" priority="4575" operator="between">
      <formula>0.96</formula>
      <formula>0.99</formula>
    </cfRule>
  </conditionalFormatting>
  <conditionalFormatting sqref="AM278 BA278 BH278">
    <cfRule type="cellIs" dxfId="3945" priority="4574" stopIfTrue="1" operator="equal">
      <formula>"Destacado"</formula>
    </cfRule>
  </conditionalFormatting>
  <conditionalFormatting sqref="AM278 BA278 BH278">
    <cfRule type="cellIs" dxfId="3944" priority="4571" stopIfTrue="1" operator="equal">
      <formula>"Sin Avance"</formula>
    </cfRule>
    <cfRule type="cellIs" dxfId="3943" priority="4572" stopIfTrue="1" operator="equal">
      <formula>"No Satisfactorio"</formula>
    </cfRule>
    <cfRule type="cellIs" dxfId="3942" priority="4573" stopIfTrue="1" operator="equal">
      <formula>"Satisfactorio"</formula>
    </cfRule>
  </conditionalFormatting>
  <conditionalFormatting sqref="AF278 AT278">
    <cfRule type="cellIs" dxfId="3941" priority="4570" stopIfTrue="1" operator="equal">
      <formula>"Destacado"</formula>
    </cfRule>
  </conditionalFormatting>
  <conditionalFormatting sqref="AF278 AT278">
    <cfRule type="cellIs" dxfId="3940" priority="4567" stopIfTrue="1" operator="equal">
      <formula>"Sin Avance"</formula>
    </cfRule>
    <cfRule type="cellIs" dxfId="3939" priority="4568" stopIfTrue="1" operator="equal">
      <formula>"No Satisfactorio"</formula>
    </cfRule>
    <cfRule type="cellIs" dxfId="3938" priority="4569" stopIfTrue="1" operator="equal">
      <formula>"Satisfactorio"</formula>
    </cfRule>
  </conditionalFormatting>
  <conditionalFormatting sqref="Y278">
    <cfRule type="cellIs" dxfId="3937" priority="4566" stopIfTrue="1" operator="equal">
      <formula>"Destacado"</formula>
    </cfRule>
  </conditionalFormatting>
  <conditionalFormatting sqref="Y278">
    <cfRule type="cellIs" dxfId="3936" priority="4563" stopIfTrue="1" operator="equal">
      <formula>"Sin Avance"</formula>
    </cfRule>
    <cfRule type="cellIs" dxfId="3935" priority="4564" stopIfTrue="1" operator="equal">
      <formula>"No Satisfactorio"</formula>
    </cfRule>
    <cfRule type="cellIs" dxfId="3934" priority="4565" stopIfTrue="1" operator="equal">
      <formula>"Satisfactorio"</formula>
    </cfRule>
  </conditionalFormatting>
  <conditionalFormatting sqref="BL278">
    <cfRule type="cellIs" dxfId="3933" priority="4560" operator="between">
      <formula>0</formula>
      <formula>0.95</formula>
    </cfRule>
    <cfRule type="cellIs" dxfId="3932" priority="4561" operator="equal">
      <formula>"Sin Avance"</formula>
    </cfRule>
    <cfRule type="cellIs" dxfId="3931" priority="4562" stopIfTrue="1" operator="equal">
      <formula>1</formula>
    </cfRule>
  </conditionalFormatting>
  <conditionalFormatting sqref="BL278">
    <cfRule type="cellIs" dxfId="3930" priority="4559" operator="between">
      <formula>0.96</formula>
      <formula>0.99</formula>
    </cfRule>
  </conditionalFormatting>
  <conditionalFormatting sqref="BA286 AM286 BH286">
    <cfRule type="cellIs" dxfId="3929" priority="4539" stopIfTrue="1" operator="equal">
      <formula>"Destacado"</formula>
    </cfRule>
  </conditionalFormatting>
  <conditionalFormatting sqref="BA286 AM286 BH286">
    <cfRule type="cellIs" dxfId="3928" priority="4536" stopIfTrue="1" operator="equal">
      <formula>"Sin Avance"</formula>
    </cfRule>
    <cfRule type="cellIs" dxfId="3927" priority="4537" stopIfTrue="1" operator="equal">
      <formula>"No Satisfactorio"</formula>
    </cfRule>
    <cfRule type="cellIs" dxfId="3926" priority="4538" stopIfTrue="1" operator="equal">
      <formula>"Satisfactorio"</formula>
    </cfRule>
  </conditionalFormatting>
  <conditionalFormatting sqref="AT286">
    <cfRule type="cellIs" dxfId="3925" priority="4535" stopIfTrue="1" operator="equal">
      <formula>"Destacado"</formula>
    </cfRule>
  </conditionalFormatting>
  <conditionalFormatting sqref="AT286">
    <cfRule type="cellIs" dxfId="3924" priority="4532" stopIfTrue="1" operator="equal">
      <formula>"Sin Avance"</formula>
    </cfRule>
    <cfRule type="cellIs" dxfId="3923" priority="4533" stopIfTrue="1" operator="equal">
      <formula>"No Satisfactorio"</formula>
    </cfRule>
    <cfRule type="cellIs" dxfId="3922" priority="4534" stopIfTrue="1" operator="equal">
      <formula>"Satisfactorio"</formula>
    </cfRule>
  </conditionalFormatting>
  <conditionalFormatting sqref="Y286">
    <cfRule type="cellIs" dxfId="3921" priority="4531" stopIfTrue="1" operator="equal">
      <formula>"Destacado"</formula>
    </cfRule>
  </conditionalFormatting>
  <conditionalFormatting sqref="Y286">
    <cfRule type="cellIs" dxfId="3920" priority="4528" stopIfTrue="1" operator="equal">
      <formula>"Sin Avance"</formula>
    </cfRule>
    <cfRule type="cellIs" dxfId="3919" priority="4529" stopIfTrue="1" operator="equal">
      <formula>"No Satisfactorio"</formula>
    </cfRule>
    <cfRule type="cellIs" dxfId="3918" priority="4530" stopIfTrue="1" operator="equal">
      <formula>"Satisfactorio"</formula>
    </cfRule>
  </conditionalFormatting>
  <conditionalFormatting sqref="BL286">
    <cfRule type="cellIs" dxfId="3917" priority="4525" operator="between">
      <formula>0</formula>
      <formula>0.95</formula>
    </cfRule>
    <cfRule type="cellIs" dxfId="3916" priority="4526" operator="equal">
      <formula>"Sin Avance"</formula>
    </cfRule>
    <cfRule type="cellIs" dxfId="3915" priority="4527" stopIfTrue="1" operator="equal">
      <formula>1</formula>
    </cfRule>
  </conditionalFormatting>
  <conditionalFormatting sqref="BL286">
    <cfRule type="cellIs" dxfId="3914" priority="4524" operator="between">
      <formula>0.96</formula>
      <formula>0.99</formula>
    </cfRule>
  </conditionalFormatting>
  <conditionalFormatting sqref="AF286">
    <cfRule type="cellIs" dxfId="3913" priority="4523" stopIfTrue="1" operator="equal">
      <formula>"Destacado"</formula>
    </cfRule>
  </conditionalFormatting>
  <conditionalFormatting sqref="BA293 AM293 BH293">
    <cfRule type="cellIs" dxfId="3912" priority="4458" stopIfTrue="1" operator="equal">
      <formula>"Destacado"</formula>
    </cfRule>
  </conditionalFormatting>
  <conditionalFormatting sqref="BA293 AM293 BH293">
    <cfRule type="cellIs" dxfId="3911" priority="4455" stopIfTrue="1" operator="equal">
      <formula>"Sin Avance"</formula>
    </cfRule>
    <cfRule type="cellIs" dxfId="3910" priority="4456" stopIfTrue="1" operator="equal">
      <formula>"No Satisfactorio"</formula>
    </cfRule>
    <cfRule type="cellIs" dxfId="3909" priority="4457" stopIfTrue="1" operator="equal">
      <formula>"Satisfactorio"</formula>
    </cfRule>
  </conditionalFormatting>
  <conditionalFormatting sqref="AT293 AF293">
    <cfRule type="cellIs" dxfId="3908" priority="4454" stopIfTrue="1" operator="equal">
      <formula>"Destacado"</formula>
    </cfRule>
  </conditionalFormatting>
  <conditionalFormatting sqref="AT293 AF293">
    <cfRule type="cellIs" dxfId="3907" priority="4451" stopIfTrue="1" operator="equal">
      <formula>"Sin Avance"</formula>
    </cfRule>
    <cfRule type="cellIs" dxfId="3906" priority="4452" stopIfTrue="1" operator="equal">
      <formula>"No Satisfactorio"</formula>
    </cfRule>
    <cfRule type="cellIs" dxfId="3905" priority="4453" stopIfTrue="1" operator="equal">
      <formula>"Satisfactorio"</formula>
    </cfRule>
  </conditionalFormatting>
  <conditionalFormatting sqref="Y293">
    <cfRule type="cellIs" dxfId="3904" priority="4450" stopIfTrue="1" operator="equal">
      <formula>"Destacado"</formula>
    </cfRule>
  </conditionalFormatting>
  <conditionalFormatting sqref="Y293">
    <cfRule type="cellIs" dxfId="3903" priority="4447" stopIfTrue="1" operator="equal">
      <formula>"Sin Avance"</formula>
    </cfRule>
    <cfRule type="cellIs" dxfId="3902" priority="4448" stopIfTrue="1" operator="equal">
      <formula>"No Satisfactorio"</formula>
    </cfRule>
    <cfRule type="cellIs" dxfId="3901" priority="4449" stopIfTrue="1" operator="equal">
      <formula>"Satisfactorio"</formula>
    </cfRule>
  </conditionalFormatting>
  <conditionalFormatting sqref="BL293">
    <cfRule type="cellIs" dxfId="3900" priority="4444" operator="between">
      <formula>0</formula>
      <formula>0.95</formula>
    </cfRule>
    <cfRule type="cellIs" dxfId="3899" priority="4445" operator="equal">
      <formula>"Sin Avance"</formula>
    </cfRule>
    <cfRule type="cellIs" dxfId="3898" priority="4446" stopIfTrue="1" operator="equal">
      <formula>1</formula>
    </cfRule>
  </conditionalFormatting>
  <conditionalFormatting sqref="BL293">
    <cfRule type="cellIs" dxfId="3897" priority="4443" operator="between">
      <formula>0.96</formula>
      <formula>0.99</formula>
    </cfRule>
  </conditionalFormatting>
  <conditionalFormatting sqref="BA294 AM294 BH294">
    <cfRule type="cellIs" dxfId="3896" priority="4442" stopIfTrue="1" operator="equal">
      <formula>"Destacado"</formula>
    </cfRule>
  </conditionalFormatting>
  <conditionalFormatting sqref="BA294 AM294 BH294">
    <cfRule type="cellIs" dxfId="3895" priority="4439" stopIfTrue="1" operator="equal">
      <formula>"Sin Avance"</formula>
    </cfRule>
    <cfRule type="cellIs" dxfId="3894" priority="4440" stopIfTrue="1" operator="equal">
      <formula>"No Satisfactorio"</formula>
    </cfRule>
    <cfRule type="cellIs" dxfId="3893" priority="4441" stopIfTrue="1" operator="equal">
      <formula>"Satisfactorio"</formula>
    </cfRule>
  </conditionalFormatting>
  <conditionalFormatting sqref="AT294 AF294">
    <cfRule type="cellIs" dxfId="3892" priority="4438" stopIfTrue="1" operator="equal">
      <formula>"Destacado"</formula>
    </cfRule>
  </conditionalFormatting>
  <conditionalFormatting sqref="AT294 AF294">
    <cfRule type="cellIs" dxfId="3891" priority="4435" stopIfTrue="1" operator="equal">
      <formula>"Sin Avance"</formula>
    </cfRule>
    <cfRule type="cellIs" dxfId="3890" priority="4436" stopIfTrue="1" operator="equal">
      <formula>"No Satisfactorio"</formula>
    </cfRule>
    <cfRule type="cellIs" dxfId="3889" priority="4437" stopIfTrue="1" operator="equal">
      <formula>"Satisfactorio"</formula>
    </cfRule>
  </conditionalFormatting>
  <conditionalFormatting sqref="Y294">
    <cfRule type="cellIs" dxfId="3888" priority="4434" stopIfTrue="1" operator="equal">
      <formula>"Destacado"</formula>
    </cfRule>
  </conditionalFormatting>
  <conditionalFormatting sqref="Y294">
    <cfRule type="cellIs" dxfId="3887" priority="4431" stopIfTrue="1" operator="equal">
      <formula>"Sin Avance"</formula>
    </cfRule>
    <cfRule type="cellIs" dxfId="3886" priority="4432" stopIfTrue="1" operator="equal">
      <formula>"No Satisfactorio"</formula>
    </cfRule>
    <cfRule type="cellIs" dxfId="3885" priority="4433" stopIfTrue="1" operator="equal">
      <formula>"Satisfactorio"</formula>
    </cfRule>
  </conditionalFormatting>
  <conditionalFormatting sqref="BL294">
    <cfRule type="cellIs" dxfId="3884" priority="4428" operator="between">
      <formula>0</formula>
      <formula>0.95</formula>
    </cfRule>
    <cfRule type="cellIs" dxfId="3883" priority="4429" operator="equal">
      <formula>"Sin Avance"</formula>
    </cfRule>
    <cfRule type="cellIs" dxfId="3882" priority="4430" stopIfTrue="1" operator="equal">
      <formula>1</formula>
    </cfRule>
  </conditionalFormatting>
  <conditionalFormatting sqref="BL294">
    <cfRule type="cellIs" dxfId="3881" priority="4427" operator="between">
      <formula>0.96</formula>
      <formula>0.99</formula>
    </cfRule>
  </conditionalFormatting>
  <conditionalFormatting sqref="BA299 AM299 BH299">
    <cfRule type="cellIs" dxfId="3880" priority="4410" stopIfTrue="1" operator="equal">
      <formula>"Destacado"</formula>
    </cfRule>
  </conditionalFormatting>
  <conditionalFormatting sqref="BA299 AM299 BH299">
    <cfRule type="cellIs" dxfId="3879" priority="4407" stopIfTrue="1" operator="equal">
      <formula>"Sin Avance"</formula>
    </cfRule>
    <cfRule type="cellIs" dxfId="3878" priority="4408" stopIfTrue="1" operator="equal">
      <formula>"No Satisfactorio"</formula>
    </cfRule>
    <cfRule type="cellIs" dxfId="3877" priority="4409" stopIfTrue="1" operator="equal">
      <formula>"Satisfactorio"</formula>
    </cfRule>
  </conditionalFormatting>
  <conditionalFormatting sqref="AT299">
    <cfRule type="cellIs" dxfId="3876" priority="4406" stopIfTrue="1" operator="equal">
      <formula>"Destacado"</formula>
    </cfRule>
  </conditionalFormatting>
  <conditionalFormatting sqref="AT299">
    <cfRule type="cellIs" dxfId="3875" priority="4403" stopIfTrue="1" operator="equal">
      <formula>"Sin Avance"</formula>
    </cfRule>
    <cfRule type="cellIs" dxfId="3874" priority="4404" stopIfTrue="1" operator="equal">
      <formula>"No Satisfactorio"</formula>
    </cfRule>
    <cfRule type="cellIs" dxfId="3873" priority="4405" stopIfTrue="1" operator="equal">
      <formula>"Satisfactorio"</formula>
    </cfRule>
  </conditionalFormatting>
  <conditionalFormatting sqref="Y299">
    <cfRule type="cellIs" dxfId="3872" priority="4402" stopIfTrue="1" operator="equal">
      <formula>"Destacado"</formula>
    </cfRule>
  </conditionalFormatting>
  <conditionalFormatting sqref="Y299">
    <cfRule type="cellIs" dxfId="3871" priority="4399" stopIfTrue="1" operator="equal">
      <formula>"Sin Avance"</formula>
    </cfRule>
    <cfRule type="cellIs" dxfId="3870" priority="4400" stopIfTrue="1" operator="equal">
      <formula>"No Satisfactorio"</formula>
    </cfRule>
    <cfRule type="cellIs" dxfId="3869" priority="4401" stopIfTrue="1" operator="equal">
      <formula>"Satisfactorio"</formula>
    </cfRule>
  </conditionalFormatting>
  <conditionalFormatting sqref="BL299">
    <cfRule type="cellIs" dxfId="3868" priority="4396" operator="between">
      <formula>0</formula>
      <formula>0.95</formula>
    </cfRule>
    <cfRule type="cellIs" dxfId="3867" priority="4397" operator="equal">
      <formula>"Sin Avance"</formula>
    </cfRule>
    <cfRule type="cellIs" dxfId="3866" priority="4398" stopIfTrue="1" operator="equal">
      <formula>1</formula>
    </cfRule>
  </conditionalFormatting>
  <conditionalFormatting sqref="BL299">
    <cfRule type="cellIs" dxfId="3865" priority="4395" operator="between">
      <formula>0.96</formula>
      <formula>0.99</formula>
    </cfRule>
  </conditionalFormatting>
  <conditionalFormatting sqref="AF299">
    <cfRule type="cellIs" dxfId="3864" priority="4394" stopIfTrue="1" operator="equal">
      <formula>"Destacado"</formula>
    </cfRule>
  </conditionalFormatting>
  <conditionalFormatting sqref="BA300 AM300 BH300">
    <cfRule type="cellIs" dxfId="3863" priority="4393" stopIfTrue="1" operator="equal">
      <formula>"Destacado"</formula>
    </cfRule>
  </conditionalFormatting>
  <conditionalFormatting sqref="BA300 AM300 BH300">
    <cfRule type="cellIs" dxfId="3862" priority="4390" stopIfTrue="1" operator="equal">
      <formula>"Sin Avance"</formula>
    </cfRule>
    <cfRule type="cellIs" dxfId="3861" priority="4391" stopIfTrue="1" operator="equal">
      <formula>"No Satisfactorio"</formula>
    </cfRule>
    <cfRule type="cellIs" dxfId="3860" priority="4392" stopIfTrue="1" operator="equal">
      <formula>"Satisfactorio"</formula>
    </cfRule>
  </conditionalFormatting>
  <conditionalFormatting sqref="AT300 AF300">
    <cfRule type="cellIs" dxfId="3859" priority="4389" stopIfTrue="1" operator="equal">
      <formula>"Destacado"</formula>
    </cfRule>
  </conditionalFormatting>
  <conditionalFormatting sqref="AT300 AF300">
    <cfRule type="cellIs" dxfId="3858" priority="4386" stopIfTrue="1" operator="equal">
      <formula>"Sin Avance"</formula>
    </cfRule>
    <cfRule type="cellIs" dxfId="3857" priority="4387" stopIfTrue="1" operator="equal">
      <formula>"No Satisfactorio"</formula>
    </cfRule>
    <cfRule type="cellIs" dxfId="3856" priority="4388" stopIfTrue="1" operator="equal">
      <formula>"Satisfactorio"</formula>
    </cfRule>
  </conditionalFormatting>
  <conditionalFormatting sqref="Y300">
    <cfRule type="cellIs" dxfId="3855" priority="4385" stopIfTrue="1" operator="equal">
      <formula>"Destacado"</formula>
    </cfRule>
  </conditionalFormatting>
  <conditionalFormatting sqref="Y300">
    <cfRule type="cellIs" dxfId="3854" priority="4382" stopIfTrue="1" operator="equal">
      <formula>"Sin Avance"</formula>
    </cfRule>
    <cfRule type="cellIs" dxfId="3853" priority="4383" stopIfTrue="1" operator="equal">
      <formula>"No Satisfactorio"</formula>
    </cfRule>
    <cfRule type="cellIs" dxfId="3852" priority="4384" stopIfTrue="1" operator="equal">
      <formula>"Satisfactorio"</formula>
    </cfRule>
  </conditionalFormatting>
  <conditionalFormatting sqref="BL300">
    <cfRule type="cellIs" dxfId="3851" priority="4379" operator="between">
      <formula>0</formula>
      <formula>0.95</formula>
    </cfRule>
    <cfRule type="cellIs" dxfId="3850" priority="4380" operator="equal">
      <formula>"Sin Avance"</formula>
    </cfRule>
    <cfRule type="cellIs" dxfId="3849" priority="4381" stopIfTrue="1" operator="equal">
      <formula>1</formula>
    </cfRule>
  </conditionalFormatting>
  <conditionalFormatting sqref="BL300">
    <cfRule type="cellIs" dxfId="3848" priority="4378" operator="between">
      <formula>0.96</formula>
      <formula>0.99</formula>
    </cfRule>
  </conditionalFormatting>
  <conditionalFormatting sqref="BA301 AM301 BH301">
    <cfRule type="cellIs" dxfId="3847" priority="4377" stopIfTrue="1" operator="equal">
      <formula>"Destacado"</formula>
    </cfRule>
  </conditionalFormatting>
  <conditionalFormatting sqref="BA301 AM301 BH301">
    <cfRule type="cellIs" dxfId="3846" priority="4374" stopIfTrue="1" operator="equal">
      <formula>"Sin Avance"</formula>
    </cfRule>
    <cfRule type="cellIs" dxfId="3845" priority="4375" stopIfTrue="1" operator="equal">
      <formula>"No Satisfactorio"</formula>
    </cfRule>
    <cfRule type="cellIs" dxfId="3844" priority="4376" stopIfTrue="1" operator="equal">
      <formula>"Satisfactorio"</formula>
    </cfRule>
  </conditionalFormatting>
  <conditionalFormatting sqref="AT301 AF301">
    <cfRule type="cellIs" dxfId="3843" priority="4373" stopIfTrue="1" operator="equal">
      <formula>"Destacado"</formula>
    </cfRule>
  </conditionalFormatting>
  <conditionalFormatting sqref="AT301 AF301">
    <cfRule type="cellIs" dxfId="3842" priority="4370" stopIfTrue="1" operator="equal">
      <formula>"Sin Avance"</formula>
    </cfRule>
    <cfRule type="cellIs" dxfId="3841" priority="4371" stopIfTrue="1" operator="equal">
      <formula>"No Satisfactorio"</formula>
    </cfRule>
    <cfRule type="cellIs" dxfId="3840" priority="4372" stopIfTrue="1" operator="equal">
      <formula>"Satisfactorio"</formula>
    </cfRule>
  </conditionalFormatting>
  <conditionalFormatting sqref="Y301">
    <cfRule type="cellIs" dxfId="3839" priority="4369" stopIfTrue="1" operator="equal">
      <formula>"Destacado"</formula>
    </cfRule>
  </conditionalFormatting>
  <conditionalFormatting sqref="Y301">
    <cfRule type="cellIs" dxfId="3838" priority="4366" stopIfTrue="1" operator="equal">
      <formula>"Sin Avance"</formula>
    </cfRule>
    <cfRule type="cellIs" dxfId="3837" priority="4367" stopIfTrue="1" operator="equal">
      <formula>"No Satisfactorio"</formula>
    </cfRule>
    <cfRule type="cellIs" dxfId="3836" priority="4368" stopIfTrue="1" operator="equal">
      <formula>"Satisfactorio"</formula>
    </cfRule>
  </conditionalFormatting>
  <conditionalFormatting sqref="BL301">
    <cfRule type="cellIs" dxfId="3835" priority="4363" operator="between">
      <formula>0</formula>
      <formula>0.95</formula>
    </cfRule>
    <cfRule type="cellIs" dxfId="3834" priority="4364" operator="equal">
      <formula>"Sin Avance"</formula>
    </cfRule>
    <cfRule type="cellIs" dxfId="3833" priority="4365" stopIfTrue="1" operator="equal">
      <formula>1</formula>
    </cfRule>
  </conditionalFormatting>
  <conditionalFormatting sqref="BL301">
    <cfRule type="cellIs" dxfId="3832" priority="4362" operator="between">
      <formula>0.96</formula>
      <formula>0.99</formula>
    </cfRule>
  </conditionalFormatting>
  <conditionalFormatting sqref="BA303 AM303 BH303">
    <cfRule type="cellIs" dxfId="3831" priority="4361" stopIfTrue="1" operator="equal">
      <formula>"Destacado"</formula>
    </cfRule>
  </conditionalFormatting>
  <conditionalFormatting sqref="BA303 AM303 BH303">
    <cfRule type="cellIs" dxfId="3830" priority="4358" stopIfTrue="1" operator="equal">
      <formula>"Sin Avance"</formula>
    </cfRule>
    <cfRule type="cellIs" dxfId="3829" priority="4359" stopIfTrue="1" operator="equal">
      <formula>"No Satisfactorio"</formula>
    </cfRule>
    <cfRule type="cellIs" dxfId="3828" priority="4360" stopIfTrue="1" operator="equal">
      <formula>"Satisfactorio"</formula>
    </cfRule>
  </conditionalFormatting>
  <conditionalFormatting sqref="AT303 AF303">
    <cfRule type="cellIs" dxfId="3827" priority="4357" stopIfTrue="1" operator="equal">
      <formula>"Destacado"</formula>
    </cfRule>
  </conditionalFormatting>
  <conditionalFormatting sqref="AT303 AF303">
    <cfRule type="cellIs" dxfId="3826" priority="4354" stopIfTrue="1" operator="equal">
      <formula>"Sin Avance"</formula>
    </cfRule>
    <cfRule type="cellIs" dxfId="3825" priority="4355" stopIfTrue="1" operator="equal">
      <formula>"No Satisfactorio"</formula>
    </cfRule>
    <cfRule type="cellIs" dxfId="3824" priority="4356" stopIfTrue="1" operator="equal">
      <formula>"Satisfactorio"</formula>
    </cfRule>
  </conditionalFormatting>
  <conditionalFormatting sqref="Y303">
    <cfRule type="cellIs" dxfId="3823" priority="4353" stopIfTrue="1" operator="equal">
      <formula>"Destacado"</formula>
    </cfRule>
  </conditionalFormatting>
  <conditionalFormatting sqref="Y303">
    <cfRule type="cellIs" dxfId="3822" priority="4350" stopIfTrue="1" operator="equal">
      <formula>"Sin Avance"</formula>
    </cfRule>
    <cfRule type="cellIs" dxfId="3821" priority="4351" stopIfTrue="1" operator="equal">
      <formula>"No Satisfactorio"</formula>
    </cfRule>
    <cfRule type="cellIs" dxfId="3820" priority="4352" stopIfTrue="1" operator="equal">
      <formula>"Satisfactorio"</formula>
    </cfRule>
  </conditionalFormatting>
  <conditionalFormatting sqref="BL303">
    <cfRule type="cellIs" dxfId="3819" priority="4347" operator="between">
      <formula>0</formula>
      <formula>0.95</formula>
    </cfRule>
    <cfRule type="cellIs" dxfId="3818" priority="4348" operator="equal">
      <formula>"Sin Avance"</formula>
    </cfRule>
    <cfRule type="cellIs" dxfId="3817" priority="4349" stopIfTrue="1" operator="equal">
      <formula>1</formula>
    </cfRule>
  </conditionalFormatting>
  <conditionalFormatting sqref="BL303">
    <cfRule type="cellIs" dxfId="3816" priority="4346" operator="between">
      <formula>0.96</formula>
      <formula>0.99</formula>
    </cfRule>
  </conditionalFormatting>
  <conditionalFormatting sqref="BA304 AM304 BH304">
    <cfRule type="cellIs" dxfId="3815" priority="4345" stopIfTrue="1" operator="equal">
      <formula>"Destacado"</formula>
    </cfRule>
  </conditionalFormatting>
  <conditionalFormatting sqref="BA304 AM304 BH304">
    <cfRule type="cellIs" dxfId="3814" priority="4342" stopIfTrue="1" operator="equal">
      <formula>"Sin Avance"</formula>
    </cfRule>
    <cfRule type="cellIs" dxfId="3813" priority="4343" stopIfTrue="1" operator="equal">
      <formula>"No Satisfactorio"</formula>
    </cfRule>
    <cfRule type="cellIs" dxfId="3812" priority="4344" stopIfTrue="1" operator="equal">
      <formula>"Satisfactorio"</formula>
    </cfRule>
  </conditionalFormatting>
  <conditionalFormatting sqref="AT304">
    <cfRule type="cellIs" dxfId="3811" priority="4341" stopIfTrue="1" operator="equal">
      <formula>"Destacado"</formula>
    </cfRule>
  </conditionalFormatting>
  <conditionalFormatting sqref="AT304">
    <cfRule type="cellIs" dxfId="3810" priority="4338" stopIfTrue="1" operator="equal">
      <formula>"Sin Avance"</formula>
    </cfRule>
    <cfRule type="cellIs" dxfId="3809" priority="4339" stopIfTrue="1" operator="equal">
      <formula>"No Satisfactorio"</formula>
    </cfRule>
    <cfRule type="cellIs" dxfId="3808" priority="4340" stopIfTrue="1" operator="equal">
      <formula>"Satisfactorio"</formula>
    </cfRule>
  </conditionalFormatting>
  <conditionalFormatting sqref="Y304">
    <cfRule type="cellIs" dxfId="3807" priority="4337" stopIfTrue="1" operator="equal">
      <formula>"Destacado"</formula>
    </cfRule>
  </conditionalFormatting>
  <conditionalFormatting sqref="Y304">
    <cfRule type="cellIs" dxfId="3806" priority="4334" stopIfTrue="1" operator="equal">
      <formula>"Sin Avance"</formula>
    </cfRule>
    <cfRule type="cellIs" dxfId="3805" priority="4335" stopIfTrue="1" operator="equal">
      <formula>"No Satisfactorio"</formula>
    </cfRule>
    <cfRule type="cellIs" dxfId="3804" priority="4336" stopIfTrue="1" operator="equal">
      <formula>"Satisfactorio"</formula>
    </cfRule>
  </conditionalFormatting>
  <conditionalFormatting sqref="BL304">
    <cfRule type="cellIs" dxfId="3803" priority="4331" operator="between">
      <formula>0</formula>
      <formula>0.95</formula>
    </cfRule>
    <cfRule type="cellIs" dxfId="3802" priority="4332" operator="equal">
      <formula>"Sin Avance"</formula>
    </cfRule>
    <cfRule type="cellIs" dxfId="3801" priority="4333" stopIfTrue="1" operator="equal">
      <formula>1</formula>
    </cfRule>
  </conditionalFormatting>
  <conditionalFormatting sqref="BL304">
    <cfRule type="cellIs" dxfId="3800" priority="4330" operator="between">
      <formula>0.96</formula>
      <formula>0.99</formula>
    </cfRule>
  </conditionalFormatting>
  <conditionalFormatting sqref="AF304">
    <cfRule type="cellIs" dxfId="3799" priority="4329" stopIfTrue="1" operator="equal">
      <formula>"Destacado"</formula>
    </cfRule>
  </conditionalFormatting>
  <conditionalFormatting sqref="BA305 AM305 BH305">
    <cfRule type="cellIs" dxfId="3798" priority="4328" stopIfTrue="1" operator="equal">
      <formula>"Destacado"</formula>
    </cfRule>
  </conditionalFormatting>
  <conditionalFormatting sqref="BA305 AM305 BH305">
    <cfRule type="cellIs" dxfId="3797" priority="4325" stopIfTrue="1" operator="equal">
      <formula>"Sin Avance"</formula>
    </cfRule>
    <cfRule type="cellIs" dxfId="3796" priority="4326" stopIfTrue="1" operator="equal">
      <formula>"No Satisfactorio"</formula>
    </cfRule>
    <cfRule type="cellIs" dxfId="3795" priority="4327" stopIfTrue="1" operator="equal">
      <formula>"Satisfactorio"</formula>
    </cfRule>
  </conditionalFormatting>
  <conditionalFormatting sqref="AT305">
    <cfRule type="cellIs" dxfId="3794" priority="4324" stopIfTrue="1" operator="equal">
      <formula>"Destacado"</formula>
    </cfRule>
  </conditionalFormatting>
  <conditionalFormatting sqref="AT305">
    <cfRule type="cellIs" dxfId="3793" priority="4321" stopIfTrue="1" operator="equal">
      <formula>"Sin Avance"</formula>
    </cfRule>
    <cfRule type="cellIs" dxfId="3792" priority="4322" stopIfTrue="1" operator="equal">
      <formula>"No Satisfactorio"</formula>
    </cfRule>
    <cfRule type="cellIs" dxfId="3791" priority="4323" stopIfTrue="1" operator="equal">
      <formula>"Satisfactorio"</formula>
    </cfRule>
  </conditionalFormatting>
  <conditionalFormatting sqref="Y305">
    <cfRule type="cellIs" dxfId="3790" priority="4320" stopIfTrue="1" operator="equal">
      <formula>"Destacado"</formula>
    </cfRule>
  </conditionalFormatting>
  <conditionalFormatting sqref="Y305">
    <cfRule type="cellIs" dxfId="3789" priority="4317" stopIfTrue="1" operator="equal">
      <formula>"Sin Avance"</formula>
    </cfRule>
    <cfRule type="cellIs" dxfId="3788" priority="4318" stopIfTrue="1" operator="equal">
      <formula>"No Satisfactorio"</formula>
    </cfRule>
    <cfRule type="cellIs" dxfId="3787" priority="4319" stopIfTrue="1" operator="equal">
      <formula>"Satisfactorio"</formula>
    </cfRule>
  </conditionalFormatting>
  <conditionalFormatting sqref="BL305">
    <cfRule type="cellIs" dxfId="3786" priority="4314" operator="between">
      <formula>0</formula>
      <formula>0.95</formula>
    </cfRule>
    <cfRule type="cellIs" dxfId="3785" priority="4315" operator="equal">
      <formula>"Sin Avance"</formula>
    </cfRule>
    <cfRule type="cellIs" dxfId="3784" priority="4316" stopIfTrue="1" operator="equal">
      <formula>1</formula>
    </cfRule>
  </conditionalFormatting>
  <conditionalFormatting sqref="BL305">
    <cfRule type="cellIs" dxfId="3783" priority="4313" operator="between">
      <formula>0.96</formula>
      <formula>0.99</formula>
    </cfRule>
  </conditionalFormatting>
  <conditionalFormatting sqref="AF305">
    <cfRule type="cellIs" dxfId="3782" priority="4312" stopIfTrue="1" operator="equal">
      <formula>"Destacado"</formula>
    </cfRule>
  </conditionalFormatting>
  <conditionalFormatting sqref="BA306 AM306 BH306">
    <cfRule type="cellIs" dxfId="3781" priority="4311" stopIfTrue="1" operator="equal">
      <formula>"Destacado"</formula>
    </cfRule>
  </conditionalFormatting>
  <conditionalFormatting sqref="BA306 AM306 BH306">
    <cfRule type="cellIs" dxfId="3780" priority="4308" stopIfTrue="1" operator="equal">
      <formula>"Sin Avance"</formula>
    </cfRule>
    <cfRule type="cellIs" dxfId="3779" priority="4309" stopIfTrue="1" operator="equal">
      <formula>"No Satisfactorio"</formula>
    </cfRule>
    <cfRule type="cellIs" dxfId="3778" priority="4310" stopIfTrue="1" operator="equal">
      <formula>"Satisfactorio"</formula>
    </cfRule>
  </conditionalFormatting>
  <conditionalFormatting sqref="AT306 AF306">
    <cfRule type="cellIs" dxfId="3777" priority="4307" stopIfTrue="1" operator="equal">
      <formula>"Destacado"</formula>
    </cfRule>
  </conditionalFormatting>
  <conditionalFormatting sqref="AT306 AF306">
    <cfRule type="cellIs" dxfId="3776" priority="4304" stopIfTrue="1" operator="equal">
      <formula>"Sin Avance"</formula>
    </cfRule>
    <cfRule type="cellIs" dxfId="3775" priority="4305" stopIfTrue="1" operator="equal">
      <formula>"No Satisfactorio"</formula>
    </cfRule>
    <cfRule type="cellIs" dxfId="3774" priority="4306" stopIfTrue="1" operator="equal">
      <formula>"Satisfactorio"</formula>
    </cfRule>
  </conditionalFormatting>
  <conditionalFormatting sqref="Y306">
    <cfRule type="cellIs" dxfId="3773" priority="4303" stopIfTrue="1" operator="equal">
      <formula>"Destacado"</formula>
    </cfRule>
  </conditionalFormatting>
  <conditionalFormatting sqref="Y306">
    <cfRule type="cellIs" dxfId="3772" priority="4300" stopIfTrue="1" operator="equal">
      <formula>"Sin Avance"</formula>
    </cfRule>
    <cfRule type="cellIs" dxfId="3771" priority="4301" stopIfTrue="1" operator="equal">
      <formula>"No Satisfactorio"</formula>
    </cfRule>
    <cfRule type="cellIs" dxfId="3770" priority="4302" stopIfTrue="1" operator="equal">
      <formula>"Satisfactorio"</formula>
    </cfRule>
  </conditionalFormatting>
  <conditionalFormatting sqref="BL306">
    <cfRule type="cellIs" dxfId="3769" priority="4297" operator="between">
      <formula>0</formula>
      <formula>0.95</formula>
    </cfRule>
    <cfRule type="cellIs" dxfId="3768" priority="4298" operator="equal">
      <formula>"Sin Avance"</formula>
    </cfRule>
    <cfRule type="cellIs" dxfId="3767" priority="4299" stopIfTrue="1" operator="equal">
      <formula>1</formula>
    </cfRule>
  </conditionalFormatting>
  <conditionalFormatting sqref="BL306">
    <cfRule type="cellIs" dxfId="3766" priority="4296" operator="between">
      <formula>0.96</formula>
      <formula>0.99</formula>
    </cfRule>
  </conditionalFormatting>
  <conditionalFormatting sqref="BA337 AM337 BH337">
    <cfRule type="cellIs" dxfId="3765" priority="4199" stopIfTrue="1" operator="equal">
      <formula>"Destacado"</formula>
    </cfRule>
  </conditionalFormatting>
  <conditionalFormatting sqref="BA337 AM337 BH337">
    <cfRule type="cellIs" dxfId="3764" priority="4196" stopIfTrue="1" operator="equal">
      <formula>"Sin Avance"</formula>
    </cfRule>
    <cfRule type="cellIs" dxfId="3763" priority="4197" stopIfTrue="1" operator="equal">
      <formula>"No Satisfactorio"</formula>
    </cfRule>
    <cfRule type="cellIs" dxfId="3762" priority="4198" stopIfTrue="1" operator="equal">
      <formula>"Satisfactorio"</formula>
    </cfRule>
  </conditionalFormatting>
  <conditionalFormatting sqref="AT337 AF337">
    <cfRule type="cellIs" dxfId="3761" priority="4195" stopIfTrue="1" operator="equal">
      <formula>"Destacado"</formula>
    </cfRule>
  </conditionalFormatting>
  <conditionalFormatting sqref="AT337 AF337">
    <cfRule type="cellIs" dxfId="3760" priority="4192" stopIfTrue="1" operator="equal">
      <formula>"Sin Avance"</formula>
    </cfRule>
    <cfRule type="cellIs" dxfId="3759" priority="4193" stopIfTrue="1" operator="equal">
      <formula>"No Satisfactorio"</formula>
    </cfRule>
    <cfRule type="cellIs" dxfId="3758" priority="4194" stopIfTrue="1" operator="equal">
      <formula>"Satisfactorio"</formula>
    </cfRule>
  </conditionalFormatting>
  <conditionalFormatting sqref="Y337">
    <cfRule type="cellIs" dxfId="3757" priority="4191" stopIfTrue="1" operator="equal">
      <formula>"Destacado"</formula>
    </cfRule>
  </conditionalFormatting>
  <conditionalFormatting sqref="Y337">
    <cfRule type="cellIs" dxfId="3756" priority="4188" stopIfTrue="1" operator="equal">
      <formula>"Sin Avance"</formula>
    </cfRule>
    <cfRule type="cellIs" dxfId="3755" priority="4189" stopIfTrue="1" operator="equal">
      <formula>"No Satisfactorio"</formula>
    </cfRule>
    <cfRule type="cellIs" dxfId="3754" priority="4190" stopIfTrue="1" operator="equal">
      <formula>"Satisfactorio"</formula>
    </cfRule>
  </conditionalFormatting>
  <conditionalFormatting sqref="BL337">
    <cfRule type="cellIs" dxfId="3753" priority="4185" operator="between">
      <formula>0</formula>
      <formula>0.95</formula>
    </cfRule>
    <cfRule type="cellIs" dxfId="3752" priority="4186" operator="equal">
      <formula>"Sin Avance"</formula>
    </cfRule>
    <cfRule type="cellIs" dxfId="3751" priority="4187" stopIfTrue="1" operator="equal">
      <formula>1</formula>
    </cfRule>
  </conditionalFormatting>
  <conditionalFormatting sqref="BL337">
    <cfRule type="cellIs" dxfId="3750" priority="4184" operator="between">
      <formula>0.96</formula>
      <formula>0.99</formula>
    </cfRule>
  </conditionalFormatting>
  <conditionalFormatting sqref="BA338 AM338 BH338">
    <cfRule type="cellIs" dxfId="3749" priority="4183" stopIfTrue="1" operator="equal">
      <formula>"Destacado"</formula>
    </cfRule>
  </conditionalFormatting>
  <conditionalFormatting sqref="BA338 AM338 BH338">
    <cfRule type="cellIs" dxfId="3748" priority="4180" stopIfTrue="1" operator="equal">
      <formula>"Sin Avance"</formula>
    </cfRule>
    <cfRule type="cellIs" dxfId="3747" priority="4181" stopIfTrue="1" operator="equal">
      <formula>"No Satisfactorio"</formula>
    </cfRule>
    <cfRule type="cellIs" dxfId="3746" priority="4182" stopIfTrue="1" operator="equal">
      <formula>"Satisfactorio"</formula>
    </cfRule>
  </conditionalFormatting>
  <conditionalFormatting sqref="AT338 AF338">
    <cfRule type="cellIs" dxfId="3745" priority="4179" stopIfTrue="1" operator="equal">
      <formula>"Destacado"</formula>
    </cfRule>
  </conditionalFormatting>
  <conditionalFormatting sqref="AT338 AF338">
    <cfRule type="cellIs" dxfId="3744" priority="4176" stopIfTrue="1" operator="equal">
      <formula>"Sin Avance"</formula>
    </cfRule>
    <cfRule type="cellIs" dxfId="3743" priority="4177" stopIfTrue="1" operator="equal">
      <formula>"No Satisfactorio"</formula>
    </cfRule>
    <cfRule type="cellIs" dxfId="3742" priority="4178" stopIfTrue="1" operator="equal">
      <formula>"Satisfactorio"</formula>
    </cfRule>
  </conditionalFormatting>
  <conditionalFormatting sqref="Y338">
    <cfRule type="cellIs" dxfId="3741" priority="4175" stopIfTrue="1" operator="equal">
      <formula>"Destacado"</formula>
    </cfRule>
  </conditionalFormatting>
  <conditionalFormatting sqref="Y338">
    <cfRule type="cellIs" dxfId="3740" priority="4172" stopIfTrue="1" operator="equal">
      <formula>"Sin Avance"</formula>
    </cfRule>
    <cfRule type="cellIs" dxfId="3739" priority="4173" stopIfTrue="1" operator="equal">
      <formula>"No Satisfactorio"</formula>
    </cfRule>
    <cfRule type="cellIs" dxfId="3738" priority="4174" stopIfTrue="1" operator="equal">
      <formula>"Satisfactorio"</formula>
    </cfRule>
  </conditionalFormatting>
  <conditionalFormatting sqref="BL338">
    <cfRule type="cellIs" dxfId="3737" priority="4169" operator="between">
      <formula>0</formula>
      <formula>0.95</formula>
    </cfRule>
    <cfRule type="cellIs" dxfId="3736" priority="4170" operator="equal">
      <formula>"Sin Avance"</formula>
    </cfRule>
    <cfRule type="cellIs" dxfId="3735" priority="4171" stopIfTrue="1" operator="equal">
      <formula>1</formula>
    </cfRule>
  </conditionalFormatting>
  <conditionalFormatting sqref="BL338">
    <cfRule type="cellIs" dxfId="3734" priority="4168" operator="between">
      <formula>0.96</formula>
      <formula>0.99</formula>
    </cfRule>
  </conditionalFormatting>
  <conditionalFormatting sqref="BA341 AM341 BH341">
    <cfRule type="cellIs" dxfId="3733" priority="4167" stopIfTrue="1" operator="equal">
      <formula>"Destacado"</formula>
    </cfRule>
  </conditionalFormatting>
  <conditionalFormatting sqref="BA341 AM341 BH341">
    <cfRule type="cellIs" dxfId="3732" priority="4164" stopIfTrue="1" operator="equal">
      <formula>"Sin Avance"</formula>
    </cfRule>
    <cfRule type="cellIs" dxfId="3731" priority="4165" stopIfTrue="1" operator="equal">
      <formula>"No Satisfactorio"</formula>
    </cfRule>
    <cfRule type="cellIs" dxfId="3730" priority="4166" stopIfTrue="1" operator="equal">
      <formula>"Satisfactorio"</formula>
    </cfRule>
  </conditionalFormatting>
  <conditionalFormatting sqref="AT341 AF341">
    <cfRule type="cellIs" dxfId="3729" priority="4163" stopIfTrue="1" operator="equal">
      <formula>"Destacado"</formula>
    </cfRule>
  </conditionalFormatting>
  <conditionalFormatting sqref="AT341 AF341">
    <cfRule type="cellIs" dxfId="3728" priority="4160" stopIfTrue="1" operator="equal">
      <formula>"Sin Avance"</formula>
    </cfRule>
    <cfRule type="cellIs" dxfId="3727" priority="4161" stopIfTrue="1" operator="equal">
      <formula>"No Satisfactorio"</formula>
    </cfRule>
    <cfRule type="cellIs" dxfId="3726" priority="4162" stopIfTrue="1" operator="equal">
      <formula>"Satisfactorio"</formula>
    </cfRule>
  </conditionalFormatting>
  <conditionalFormatting sqref="Y341">
    <cfRule type="cellIs" dxfId="3725" priority="4159" stopIfTrue="1" operator="equal">
      <formula>"Destacado"</formula>
    </cfRule>
  </conditionalFormatting>
  <conditionalFormatting sqref="Y341">
    <cfRule type="cellIs" dxfId="3724" priority="4156" stopIfTrue="1" operator="equal">
      <formula>"Sin Avance"</formula>
    </cfRule>
    <cfRule type="cellIs" dxfId="3723" priority="4157" stopIfTrue="1" operator="equal">
      <formula>"No Satisfactorio"</formula>
    </cfRule>
    <cfRule type="cellIs" dxfId="3722" priority="4158" stopIfTrue="1" operator="equal">
      <formula>"Satisfactorio"</formula>
    </cfRule>
  </conditionalFormatting>
  <conditionalFormatting sqref="BL341">
    <cfRule type="cellIs" dxfId="3721" priority="4153" operator="between">
      <formula>0</formula>
      <formula>0.95</formula>
    </cfRule>
    <cfRule type="cellIs" dxfId="3720" priority="4154" operator="equal">
      <formula>"Sin Avance"</formula>
    </cfRule>
    <cfRule type="cellIs" dxfId="3719" priority="4155" stopIfTrue="1" operator="equal">
      <formula>1</formula>
    </cfRule>
  </conditionalFormatting>
  <conditionalFormatting sqref="BL341">
    <cfRule type="cellIs" dxfId="3718" priority="4152" operator="between">
      <formula>0.96</formula>
      <formula>0.99</formula>
    </cfRule>
  </conditionalFormatting>
  <conditionalFormatting sqref="BA374 AM374 BH374">
    <cfRule type="cellIs" dxfId="3717" priority="4151" stopIfTrue="1" operator="equal">
      <formula>"Destacado"</formula>
    </cfRule>
  </conditionalFormatting>
  <conditionalFormatting sqref="BA374 AM374 BH374">
    <cfRule type="cellIs" dxfId="3716" priority="4148" stopIfTrue="1" operator="equal">
      <formula>"Sin Avance"</formula>
    </cfRule>
    <cfRule type="cellIs" dxfId="3715" priority="4149" stopIfTrue="1" operator="equal">
      <formula>"No Satisfactorio"</formula>
    </cfRule>
    <cfRule type="cellIs" dxfId="3714" priority="4150" stopIfTrue="1" operator="equal">
      <formula>"Satisfactorio"</formula>
    </cfRule>
  </conditionalFormatting>
  <conditionalFormatting sqref="AT374 AF374">
    <cfRule type="cellIs" dxfId="3713" priority="4147" stopIfTrue="1" operator="equal">
      <formula>"Destacado"</formula>
    </cfRule>
  </conditionalFormatting>
  <conditionalFormatting sqref="AT374 AF374">
    <cfRule type="cellIs" dxfId="3712" priority="4144" stopIfTrue="1" operator="equal">
      <formula>"Sin Avance"</formula>
    </cfRule>
    <cfRule type="cellIs" dxfId="3711" priority="4145" stopIfTrue="1" operator="equal">
      <formula>"No Satisfactorio"</formula>
    </cfRule>
    <cfRule type="cellIs" dxfId="3710" priority="4146" stopIfTrue="1" operator="equal">
      <formula>"Satisfactorio"</formula>
    </cfRule>
  </conditionalFormatting>
  <conditionalFormatting sqref="Y374">
    <cfRule type="cellIs" dxfId="3709" priority="4143" stopIfTrue="1" operator="equal">
      <formula>"Destacado"</formula>
    </cfRule>
  </conditionalFormatting>
  <conditionalFormatting sqref="Y374">
    <cfRule type="cellIs" dxfId="3708" priority="4140" stopIfTrue="1" operator="equal">
      <formula>"Sin Avance"</formula>
    </cfRule>
    <cfRule type="cellIs" dxfId="3707" priority="4141" stopIfTrue="1" operator="equal">
      <formula>"No Satisfactorio"</formula>
    </cfRule>
    <cfRule type="cellIs" dxfId="3706" priority="4142" stopIfTrue="1" operator="equal">
      <formula>"Satisfactorio"</formula>
    </cfRule>
  </conditionalFormatting>
  <conditionalFormatting sqref="BL374">
    <cfRule type="cellIs" dxfId="3705" priority="4137" operator="between">
      <formula>0</formula>
      <formula>0.95</formula>
    </cfRule>
    <cfRule type="cellIs" dxfId="3704" priority="4138" operator="equal">
      <formula>"Sin Avance"</formula>
    </cfRule>
    <cfRule type="cellIs" dxfId="3703" priority="4139" stopIfTrue="1" operator="equal">
      <formula>1</formula>
    </cfRule>
  </conditionalFormatting>
  <conditionalFormatting sqref="BL374">
    <cfRule type="cellIs" dxfId="3702" priority="4136" operator="between">
      <formula>0.96</formula>
      <formula>0.99</formula>
    </cfRule>
  </conditionalFormatting>
  <conditionalFormatting sqref="BA375 AM375 BH375">
    <cfRule type="cellIs" dxfId="3701" priority="4135" stopIfTrue="1" operator="equal">
      <formula>"Destacado"</formula>
    </cfRule>
  </conditionalFormatting>
  <conditionalFormatting sqref="BA375 AM375 BH375">
    <cfRule type="cellIs" dxfId="3700" priority="4132" stopIfTrue="1" operator="equal">
      <formula>"Sin Avance"</formula>
    </cfRule>
    <cfRule type="cellIs" dxfId="3699" priority="4133" stopIfTrue="1" operator="equal">
      <formula>"No Satisfactorio"</formula>
    </cfRule>
    <cfRule type="cellIs" dxfId="3698" priority="4134" stopIfTrue="1" operator="equal">
      <formula>"Satisfactorio"</formula>
    </cfRule>
  </conditionalFormatting>
  <conditionalFormatting sqref="AT375 AF375">
    <cfRule type="cellIs" dxfId="3697" priority="4131" stopIfTrue="1" operator="equal">
      <formula>"Destacado"</formula>
    </cfRule>
  </conditionalFormatting>
  <conditionalFormatting sqref="AT375 AF375">
    <cfRule type="cellIs" dxfId="3696" priority="4128" stopIfTrue="1" operator="equal">
      <formula>"Sin Avance"</formula>
    </cfRule>
    <cfRule type="cellIs" dxfId="3695" priority="4129" stopIfTrue="1" operator="equal">
      <formula>"No Satisfactorio"</formula>
    </cfRule>
    <cfRule type="cellIs" dxfId="3694" priority="4130" stopIfTrue="1" operator="equal">
      <formula>"Satisfactorio"</formula>
    </cfRule>
  </conditionalFormatting>
  <conditionalFormatting sqref="Y375">
    <cfRule type="cellIs" dxfId="3693" priority="4127" stopIfTrue="1" operator="equal">
      <formula>"Destacado"</formula>
    </cfRule>
  </conditionalFormatting>
  <conditionalFormatting sqref="Y375">
    <cfRule type="cellIs" dxfId="3692" priority="4124" stopIfTrue="1" operator="equal">
      <formula>"Sin Avance"</formula>
    </cfRule>
    <cfRule type="cellIs" dxfId="3691" priority="4125" stopIfTrue="1" operator="equal">
      <formula>"No Satisfactorio"</formula>
    </cfRule>
    <cfRule type="cellIs" dxfId="3690" priority="4126" stopIfTrue="1" operator="equal">
      <formula>"Satisfactorio"</formula>
    </cfRule>
  </conditionalFormatting>
  <conditionalFormatting sqref="BL375">
    <cfRule type="cellIs" dxfId="3689" priority="4121" operator="between">
      <formula>0</formula>
      <formula>0.95</formula>
    </cfRule>
    <cfRule type="cellIs" dxfId="3688" priority="4122" operator="equal">
      <formula>"Sin Avance"</formula>
    </cfRule>
    <cfRule type="cellIs" dxfId="3687" priority="4123" stopIfTrue="1" operator="equal">
      <formula>1</formula>
    </cfRule>
  </conditionalFormatting>
  <conditionalFormatting sqref="BL375">
    <cfRule type="cellIs" dxfId="3686" priority="4120" operator="between">
      <formula>0.96</formula>
      <formula>0.99</formula>
    </cfRule>
  </conditionalFormatting>
  <conditionalFormatting sqref="BA376 AM376 BH376">
    <cfRule type="cellIs" dxfId="3685" priority="4119" stopIfTrue="1" operator="equal">
      <formula>"Destacado"</formula>
    </cfRule>
  </conditionalFormatting>
  <conditionalFormatting sqref="BA376 AM376 BH376">
    <cfRule type="cellIs" dxfId="3684" priority="4116" stopIfTrue="1" operator="equal">
      <formula>"Sin Avance"</formula>
    </cfRule>
    <cfRule type="cellIs" dxfId="3683" priority="4117" stopIfTrue="1" operator="equal">
      <formula>"No Satisfactorio"</formula>
    </cfRule>
    <cfRule type="cellIs" dxfId="3682" priority="4118" stopIfTrue="1" operator="equal">
      <formula>"Satisfactorio"</formula>
    </cfRule>
  </conditionalFormatting>
  <conditionalFormatting sqref="AT376 AF376">
    <cfRule type="cellIs" dxfId="3681" priority="4115" stopIfTrue="1" operator="equal">
      <formula>"Destacado"</formula>
    </cfRule>
  </conditionalFormatting>
  <conditionalFormatting sqref="AT376 AF376">
    <cfRule type="cellIs" dxfId="3680" priority="4112" stopIfTrue="1" operator="equal">
      <formula>"Sin Avance"</formula>
    </cfRule>
    <cfRule type="cellIs" dxfId="3679" priority="4113" stopIfTrue="1" operator="equal">
      <formula>"No Satisfactorio"</formula>
    </cfRule>
    <cfRule type="cellIs" dxfId="3678" priority="4114" stopIfTrue="1" operator="equal">
      <formula>"Satisfactorio"</formula>
    </cfRule>
  </conditionalFormatting>
  <conditionalFormatting sqref="Y376">
    <cfRule type="cellIs" dxfId="3677" priority="4111" stopIfTrue="1" operator="equal">
      <formula>"Destacado"</formula>
    </cfRule>
  </conditionalFormatting>
  <conditionalFormatting sqref="Y376">
    <cfRule type="cellIs" dxfId="3676" priority="4108" stopIfTrue="1" operator="equal">
      <formula>"Sin Avance"</formula>
    </cfRule>
    <cfRule type="cellIs" dxfId="3675" priority="4109" stopIfTrue="1" operator="equal">
      <formula>"No Satisfactorio"</formula>
    </cfRule>
    <cfRule type="cellIs" dxfId="3674" priority="4110" stopIfTrue="1" operator="equal">
      <formula>"Satisfactorio"</formula>
    </cfRule>
  </conditionalFormatting>
  <conditionalFormatting sqref="BL376">
    <cfRule type="cellIs" dxfId="3673" priority="4105" operator="between">
      <formula>0</formula>
      <formula>0.95</formula>
    </cfRule>
    <cfRule type="cellIs" dxfId="3672" priority="4106" operator="equal">
      <formula>"Sin Avance"</formula>
    </cfRule>
    <cfRule type="cellIs" dxfId="3671" priority="4107" stopIfTrue="1" operator="equal">
      <formula>1</formula>
    </cfRule>
  </conditionalFormatting>
  <conditionalFormatting sqref="BL376">
    <cfRule type="cellIs" dxfId="3670" priority="4104" operator="between">
      <formula>0.96</formula>
      <formula>0.99</formula>
    </cfRule>
  </conditionalFormatting>
  <conditionalFormatting sqref="BA402 AM402 BH402">
    <cfRule type="cellIs" dxfId="3669" priority="4071" stopIfTrue="1" operator="equal">
      <formula>"Destacado"</formula>
    </cfRule>
  </conditionalFormatting>
  <conditionalFormatting sqref="BA402 AM402 BH402">
    <cfRule type="cellIs" dxfId="3668" priority="4068" stopIfTrue="1" operator="equal">
      <formula>"Sin Avance"</formula>
    </cfRule>
    <cfRule type="cellIs" dxfId="3667" priority="4069" stopIfTrue="1" operator="equal">
      <formula>"No Satisfactorio"</formula>
    </cfRule>
    <cfRule type="cellIs" dxfId="3666" priority="4070" stopIfTrue="1" operator="equal">
      <formula>"Satisfactorio"</formula>
    </cfRule>
  </conditionalFormatting>
  <conditionalFormatting sqref="AT402">
    <cfRule type="cellIs" dxfId="3665" priority="4067" stopIfTrue="1" operator="equal">
      <formula>"Destacado"</formula>
    </cfRule>
  </conditionalFormatting>
  <conditionalFormatting sqref="AT402">
    <cfRule type="cellIs" dxfId="3664" priority="4064" stopIfTrue="1" operator="equal">
      <formula>"Sin Avance"</formula>
    </cfRule>
    <cfRule type="cellIs" dxfId="3663" priority="4065" stopIfTrue="1" operator="equal">
      <formula>"No Satisfactorio"</formula>
    </cfRule>
    <cfRule type="cellIs" dxfId="3662" priority="4066" stopIfTrue="1" operator="equal">
      <formula>"Satisfactorio"</formula>
    </cfRule>
  </conditionalFormatting>
  <conditionalFormatting sqref="Y402">
    <cfRule type="cellIs" dxfId="3661" priority="4063" stopIfTrue="1" operator="equal">
      <formula>"Destacado"</formula>
    </cfRule>
  </conditionalFormatting>
  <conditionalFormatting sqref="Y402">
    <cfRule type="cellIs" dxfId="3660" priority="4060" stopIfTrue="1" operator="equal">
      <formula>"Sin Avance"</formula>
    </cfRule>
    <cfRule type="cellIs" dxfId="3659" priority="4061" stopIfTrue="1" operator="equal">
      <formula>"No Satisfactorio"</formula>
    </cfRule>
    <cfRule type="cellIs" dxfId="3658" priority="4062" stopIfTrue="1" operator="equal">
      <formula>"Satisfactorio"</formula>
    </cfRule>
  </conditionalFormatting>
  <conditionalFormatting sqref="BL402">
    <cfRule type="cellIs" dxfId="3657" priority="4057" operator="between">
      <formula>0</formula>
      <formula>0.95</formula>
    </cfRule>
    <cfRule type="cellIs" dxfId="3656" priority="4058" operator="equal">
      <formula>"Sin Avance"</formula>
    </cfRule>
    <cfRule type="cellIs" dxfId="3655" priority="4059" stopIfTrue="1" operator="equal">
      <formula>1</formula>
    </cfRule>
  </conditionalFormatting>
  <conditionalFormatting sqref="BL402">
    <cfRule type="cellIs" dxfId="3654" priority="4056" operator="between">
      <formula>0.96</formula>
      <formula>0.99</formula>
    </cfRule>
  </conditionalFormatting>
  <conditionalFormatting sqref="AF402">
    <cfRule type="cellIs" dxfId="3653" priority="4055" stopIfTrue="1" operator="equal">
      <formula>"Destacado"</formula>
    </cfRule>
  </conditionalFormatting>
  <conditionalFormatting sqref="BA404 AM404 BH404">
    <cfRule type="cellIs" dxfId="3652" priority="4054" stopIfTrue="1" operator="equal">
      <formula>"Destacado"</formula>
    </cfRule>
  </conditionalFormatting>
  <conditionalFormatting sqref="BA404 AM404 BH404">
    <cfRule type="cellIs" dxfId="3651" priority="4051" stopIfTrue="1" operator="equal">
      <formula>"Sin Avance"</formula>
    </cfRule>
    <cfRule type="cellIs" dxfId="3650" priority="4052" stopIfTrue="1" operator="equal">
      <formula>"No Satisfactorio"</formula>
    </cfRule>
    <cfRule type="cellIs" dxfId="3649" priority="4053" stopIfTrue="1" operator="equal">
      <formula>"Satisfactorio"</formula>
    </cfRule>
  </conditionalFormatting>
  <conditionalFormatting sqref="AT404 AF404">
    <cfRule type="cellIs" dxfId="3648" priority="4050" stopIfTrue="1" operator="equal">
      <formula>"Destacado"</formula>
    </cfRule>
  </conditionalFormatting>
  <conditionalFormatting sqref="AT404 AF404">
    <cfRule type="cellIs" dxfId="3647" priority="4047" stopIfTrue="1" operator="equal">
      <formula>"Sin Avance"</formula>
    </cfRule>
    <cfRule type="cellIs" dxfId="3646" priority="4048" stopIfTrue="1" operator="equal">
      <formula>"No Satisfactorio"</formula>
    </cfRule>
    <cfRule type="cellIs" dxfId="3645" priority="4049" stopIfTrue="1" operator="equal">
      <formula>"Satisfactorio"</formula>
    </cfRule>
  </conditionalFormatting>
  <conditionalFormatting sqref="Y404">
    <cfRule type="cellIs" dxfId="3644" priority="4046" stopIfTrue="1" operator="equal">
      <formula>"Destacado"</formula>
    </cfRule>
  </conditionalFormatting>
  <conditionalFormatting sqref="Y404">
    <cfRule type="cellIs" dxfId="3643" priority="4043" stopIfTrue="1" operator="equal">
      <formula>"Sin Avance"</formula>
    </cfRule>
    <cfRule type="cellIs" dxfId="3642" priority="4044" stopIfTrue="1" operator="equal">
      <formula>"No Satisfactorio"</formula>
    </cfRule>
    <cfRule type="cellIs" dxfId="3641" priority="4045" stopIfTrue="1" operator="equal">
      <formula>"Satisfactorio"</formula>
    </cfRule>
  </conditionalFormatting>
  <conditionalFormatting sqref="BL404">
    <cfRule type="cellIs" dxfId="3640" priority="4040" operator="between">
      <formula>0</formula>
      <formula>0.95</formula>
    </cfRule>
    <cfRule type="cellIs" dxfId="3639" priority="4041" operator="equal">
      <formula>"Sin Avance"</formula>
    </cfRule>
    <cfRule type="cellIs" dxfId="3638" priority="4042" stopIfTrue="1" operator="equal">
      <formula>1</formula>
    </cfRule>
  </conditionalFormatting>
  <conditionalFormatting sqref="BL404">
    <cfRule type="cellIs" dxfId="3637" priority="4039" operator="between">
      <formula>0.96</formula>
      <formula>0.99</formula>
    </cfRule>
  </conditionalFormatting>
  <conditionalFormatting sqref="BA442 AM442 BH442">
    <cfRule type="cellIs" dxfId="3636" priority="3974" stopIfTrue="1" operator="equal">
      <formula>"Destacado"</formula>
    </cfRule>
  </conditionalFormatting>
  <conditionalFormatting sqref="BA442 AM442 BH442">
    <cfRule type="cellIs" dxfId="3635" priority="3971" stopIfTrue="1" operator="equal">
      <formula>"Sin Avance"</formula>
    </cfRule>
    <cfRule type="cellIs" dxfId="3634" priority="3972" stopIfTrue="1" operator="equal">
      <formula>"No Satisfactorio"</formula>
    </cfRule>
    <cfRule type="cellIs" dxfId="3633" priority="3973" stopIfTrue="1" operator="equal">
      <formula>"Satisfactorio"</formula>
    </cfRule>
  </conditionalFormatting>
  <conditionalFormatting sqref="AT442">
    <cfRule type="cellIs" dxfId="3632" priority="3970" stopIfTrue="1" operator="equal">
      <formula>"Destacado"</formula>
    </cfRule>
  </conditionalFormatting>
  <conditionalFormatting sqref="AT442">
    <cfRule type="cellIs" dxfId="3631" priority="3967" stopIfTrue="1" operator="equal">
      <formula>"Sin Avance"</formula>
    </cfRule>
    <cfRule type="cellIs" dxfId="3630" priority="3968" stopIfTrue="1" operator="equal">
      <formula>"No Satisfactorio"</formula>
    </cfRule>
    <cfRule type="cellIs" dxfId="3629" priority="3969" stopIfTrue="1" operator="equal">
      <formula>"Satisfactorio"</formula>
    </cfRule>
  </conditionalFormatting>
  <conditionalFormatting sqref="Y442">
    <cfRule type="cellIs" dxfId="3628" priority="3966" stopIfTrue="1" operator="equal">
      <formula>"Destacado"</formula>
    </cfRule>
  </conditionalFormatting>
  <conditionalFormatting sqref="Y442">
    <cfRule type="cellIs" dxfId="3627" priority="3963" stopIfTrue="1" operator="equal">
      <formula>"Sin Avance"</formula>
    </cfRule>
    <cfRule type="cellIs" dxfId="3626" priority="3964" stopIfTrue="1" operator="equal">
      <formula>"No Satisfactorio"</formula>
    </cfRule>
    <cfRule type="cellIs" dxfId="3625" priority="3965" stopIfTrue="1" operator="equal">
      <formula>"Satisfactorio"</formula>
    </cfRule>
  </conditionalFormatting>
  <conditionalFormatting sqref="BL442">
    <cfRule type="cellIs" dxfId="3624" priority="3960" operator="between">
      <formula>0</formula>
      <formula>0.95</formula>
    </cfRule>
    <cfRule type="cellIs" dxfId="3623" priority="3961" operator="equal">
      <formula>"Sin Avance"</formula>
    </cfRule>
    <cfRule type="cellIs" dxfId="3622" priority="3962" stopIfTrue="1" operator="equal">
      <formula>1</formula>
    </cfRule>
  </conditionalFormatting>
  <conditionalFormatting sqref="BL442">
    <cfRule type="cellIs" dxfId="3621" priority="3959" operator="between">
      <formula>0.96</formula>
      <formula>0.99</formula>
    </cfRule>
  </conditionalFormatting>
  <conditionalFormatting sqref="AF442">
    <cfRule type="cellIs" dxfId="3620" priority="3958" stopIfTrue="1" operator="equal">
      <formula>"Destacado"</formula>
    </cfRule>
  </conditionalFormatting>
  <conditionalFormatting sqref="BA443 AM443 BH443">
    <cfRule type="cellIs" dxfId="3619" priority="3957" stopIfTrue="1" operator="equal">
      <formula>"Destacado"</formula>
    </cfRule>
  </conditionalFormatting>
  <conditionalFormatting sqref="BA443 AM443 BH443">
    <cfRule type="cellIs" dxfId="3618" priority="3954" stopIfTrue="1" operator="equal">
      <formula>"Sin Avance"</formula>
    </cfRule>
    <cfRule type="cellIs" dxfId="3617" priority="3955" stopIfTrue="1" operator="equal">
      <formula>"No Satisfactorio"</formula>
    </cfRule>
    <cfRule type="cellIs" dxfId="3616" priority="3956" stopIfTrue="1" operator="equal">
      <formula>"Satisfactorio"</formula>
    </cfRule>
  </conditionalFormatting>
  <conditionalFormatting sqref="AT443 AF443">
    <cfRule type="cellIs" dxfId="3615" priority="3953" stopIfTrue="1" operator="equal">
      <formula>"Destacado"</formula>
    </cfRule>
  </conditionalFormatting>
  <conditionalFormatting sqref="AT443 AF443">
    <cfRule type="cellIs" dxfId="3614" priority="3950" stopIfTrue="1" operator="equal">
      <formula>"Sin Avance"</formula>
    </cfRule>
    <cfRule type="cellIs" dxfId="3613" priority="3951" stopIfTrue="1" operator="equal">
      <formula>"No Satisfactorio"</formula>
    </cfRule>
    <cfRule type="cellIs" dxfId="3612" priority="3952" stopIfTrue="1" operator="equal">
      <formula>"Satisfactorio"</formula>
    </cfRule>
  </conditionalFormatting>
  <conditionalFormatting sqref="Y443">
    <cfRule type="cellIs" dxfId="3611" priority="3949" stopIfTrue="1" operator="equal">
      <formula>"Destacado"</formula>
    </cfRule>
  </conditionalFormatting>
  <conditionalFormatting sqref="Y443">
    <cfRule type="cellIs" dxfId="3610" priority="3946" stopIfTrue="1" operator="equal">
      <formula>"Sin Avance"</formula>
    </cfRule>
    <cfRule type="cellIs" dxfId="3609" priority="3947" stopIfTrue="1" operator="equal">
      <formula>"No Satisfactorio"</formula>
    </cfRule>
    <cfRule type="cellIs" dxfId="3608" priority="3948" stopIfTrue="1" operator="equal">
      <formula>"Satisfactorio"</formula>
    </cfRule>
  </conditionalFormatting>
  <conditionalFormatting sqref="BL443">
    <cfRule type="cellIs" dxfId="3607" priority="3943" operator="between">
      <formula>0</formula>
      <formula>0.95</formula>
    </cfRule>
    <cfRule type="cellIs" dxfId="3606" priority="3944" operator="equal">
      <formula>"Sin Avance"</formula>
    </cfRule>
    <cfRule type="cellIs" dxfId="3605" priority="3945" stopIfTrue="1" operator="equal">
      <formula>1</formula>
    </cfRule>
  </conditionalFormatting>
  <conditionalFormatting sqref="BL443">
    <cfRule type="cellIs" dxfId="3604" priority="3942" operator="between">
      <formula>0.96</formula>
      <formula>0.99</formula>
    </cfRule>
  </conditionalFormatting>
  <conditionalFormatting sqref="BA444 AM444 BH444">
    <cfRule type="cellIs" dxfId="3603" priority="3941" stopIfTrue="1" operator="equal">
      <formula>"Destacado"</formula>
    </cfRule>
  </conditionalFormatting>
  <conditionalFormatting sqref="BA444 AM444 BH444">
    <cfRule type="cellIs" dxfId="3602" priority="3938" stopIfTrue="1" operator="equal">
      <formula>"Sin Avance"</formula>
    </cfRule>
    <cfRule type="cellIs" dxfId="3601" priority="3939" stopIfTrue="1" operator="equal">
      <formula>"No Satisfactorio"</formula>
    </cfRule>
    <cfRule type="cellIs" dxfId="3600" priority="3940" stopIfTrue="1" operator="equal">
      <formula>"Satisfactorio"</formula>
    </cfRule>
  </conditionalFormatting>
  <conditionalFormatting sqref="AT444 AF444">
    <cfRule type="cellIs" dxfId="3599" priority="3937" stopIfTrue="1" operator="equal">
      <formula>"Destacado"</formula>
    </cfRule>
  </conditionalFormatting>
  <conditionalFormatting sqref="AT444 AF444">
    <cfRule type="cellIs" dxfId="3598" priority="3934" stopIfTrue="1" operator="equal">
      <formula>"Sin Avance"</formula>
    </cfRule>
    <cfRule type="cellIs" dxfId="3597" priority="3935" stopIfTrue="1" operator="equal">
      <formula>"No Satisfactorio"</formula>
    </cfRule>
    <cfRule type="cellIs" dxfId="3596" priority="3936" stopIfTrue="1" operator="equal">
      <formula>"Satisfactorio"</formula>
    </cfRule>
  </conditionalFormatting>
  <conditionalFormatting sqref="Y444">
    <cfRule type="cellIs" dxfId="3595" priority="3933" stopIfTrue="1" operator="equal">
      <formula>"Destacado"</formula>
    </cfRule>
  </conditionalFormatting>
  <conditionalFormatting sqref="Y444">
    <cfRule type="cellIs" dxfId="3594" priority="3930" stopIfTrue="1" operator="equal">
      <formula>"Sin Avance"</formula>
    </cfRule>
    <cfRule type="cellIs" dxfId="3593" priority="3931" stopIfTrue="1" operator="equal">
      <formula>"No Satisfactorio"</formula>
    </cfRule>
    <cfRule type="cellIs" dxfId="3592" priority="3932" stopIfTrue="1" operator="equal">
      <formula>"Satisfactorio"</formula>
    </cfRule>
  </conditionalFormatting>
  <conditionalFormatting sqref="BL444">
    <cfRule type="cellIs" dxfId="3591" priority="3927" operator="between">
      <formula>0</formula>
      <formula>0.95</formula>
    </cfRule>
    <cfRule type="cellIs" dxfId="3590" priority="3928" operator="equal">
      <formula>"Sin Avance"</formula>
    </cfRule>
    <cfRule type="cellIs" dxfId="3589" priority="3929" stopIfTrue="1" operator="equal">
      <formula>1</formula>
    </cfRule>
  </conditionalFormatting>
  <conditionalFormatting sqref="BL444">
    <cfRule type="cellIs" dxfId="3588" priority="3926" operator="between">
      <formula>0.96</formula>
      <formula>0.99</formula>
    </cfRule>
  </conditionalFormatting>
  <conditionalFormatting sqref="BA446 AM446 BH446">
    <cfRule type="cellIs" dxfId="3587" priority="3925" stopIfTrue="1" operator="equal">
      <formula>"Destacado"</formula>
    </cfRule>
  </conditionalFormatting>
  <conditionalFormatting sqref="BA446 AM446 BH446">
    <cfRule type="cellIs" dxfId="3586" priority="3922" stopIfTrue="1" operator="equal">
      <formula>"Sin Avance"</formula>
    </cfRule>
    <cfRule type="cellIs" dxfId="3585" priority="3923" stopIfTrue="1" operator="equal">
      <formula>"No Satisfactorio"</formula>
    </cfRule>
    <cfRule type="cellIs" dxfId="3584" priority="3924" stopIfTrue="1" operator="equal">
      <formula>"Satisfactorio"</formula>
    </cfRule>
  </conditionalFormatting>
  <conditionalFormatting sqref="AT446 AF446">
    <cfRule type="cellIs" dxfId="3583" priority="3921" stopIfTrue="1" operator="equal">
      <formula>"Destacado"</formula>
    </cfRule>
  </conditionalFormatting>
  <conditionalFormatting sqref="AT446 AF446">
    <cfRule type="cellIs" dxfId="3582" priority="3918" stopIfTrue="1" operator="equal">
      <formula>"Sin Avance"</formula>
    </cfRule>
    <cfRule type="cellIs" dxfId="3581" priority="3919" stopIfTrue="1" operator="equal">
      <formula>"No Satisfactorio"</formula>
    </cfRule>
    <cfRule type="cellIs" dxfId="3580" priority="3920" stopIfTrue="1" operator="equal">
      <formula>"Satisfactorio"</formula>
    </cfRule>
  </conditionalFormatting>
  <conditionalFormatting sqref="Y446">
    <cfRule type="cellIs" dxfId="3579" priority="3917" stopIfTrue="1" operator="equal">
      <formula>"Destacado"</formula>
    </cfRule>
  </conditionalFormatting>
  <conditionalFormatting sqref="Y446">
    <cfRule type="cellIs" dxfId="3578" priority="3911" stopIfTrue="1" operator="equal">
      <formula>"Sin Avance"</formula>
    </cfRule>
    <cfRule type="cellIs" dxfId="3577" priority="3915" stopIfTrue="1" operator="equal">
      <formula>"No Satisfactorio"</formula>
    </cfRule>
    <cfRule type="cellIs" dxfId="3576" priority="3916" stopIfTrue="1" operator="equal">
      <formula>"Satisfactorio"</formula>
    </cfRule>
  </conditionalFormatting>
  <conditionalFormatting sqref="BA447 AM447 BH447">
    <cfRule type="cellIs" dxfId="3575" priority="3909" stopIfTrue="1" operator="equal">
      <formula>"Destacado"</formula>
    </cfRule>
  </conditionalFormatting>
  <conditionalFormatting sqref="BA447 AM447 BH447">
    <cfRule type="cellIs" dxfId="3574" priority="3906" stopIfTrue="1" operator="equal">
      <formula>"Sin Avance"</formula>
    </cfRule>
    <cfRule type="cellIs" dxfId="3573" priority="3907" stopIfTrue="1" operator="equal">
      <formula>"No Satisfactorio"</formula>
    </cfRule>
    <cfRule type="cellIs" dxfId="3572" priority="3908" stopIfTrue="1" operator="equal">
      <formula>"Satisfactorio"</formula>
    </cfRule>
  </conditionalFormatting>
  <conditionalFormatting sqref="AT447 AF447">
    <cfRule type="cellIs" dxfId="3571" priority="3905" stopIfTrue="1" operator="equal">
      <formula>"Destacado"</formula>
    </cfRule>
  </conditionalFormatting>
  <conditionalFormatting sqref="AT447 AF447">
    <cfRule type="cellIs" dxfId="3570" priority="3902" stopIfTrue="1" operator="equal">
      <formula>"Sin Avance"</formula>
    </cfRule>
    <cfRule type="cellIs" dxfId="3569" priority="3903" stopIfTrue="1" operator="equal">
      <formula>"No Satisfactorio"</formula>
    </cfRule>
    <cfRule type="cellIs" dxfId="3568" priority="3904" stopIfTrue="1" operator="equal">
      <formula>"Satisfactorio"</formula>
    </cfRule>
  </conditionalFormatting>
  <conditionalFormatting sqref="Y447">
    <cfRule type="cellIs" dxfId="3567" priority="3901" stopIfTrue="1" operator="equal">
      <formula>"Destacado"</formula>
    </cfRule>
  </conditionalFormatting>
  <conditionalFormatting sqref="Y447">
    <cfRule type="cellIs" dxfId="3566" priority="3895" stopIfTrue="1" operator="equal">
      <formula>"Sin Avance"</formula>
    </cfRule>
    <cfRule type="cellIs" dxfId="3565" priority="3899" stopIfTrue="1" operator="equal">
      <formula>"No Satisfactorio"</formula>
    </cfRule>
    <cfRule type="cellIs" dxfId="3564" priority="3900" stopIfTrue="1" operator="equal">
      <formula>"Satisfactorio"</formula>
    </cfRule>
  </conditionalFormatting>
  <conditionalFormatting sqref="BA449 AM449 BH449">
    <cfRule type="cellIs" dxfId="3563" priority="3893" stopIfTrue="1" operator="equal">
      <formula>"Destacado"</formula>
    </cfRule>
  </conditionalFormatting>
  <conditionalFormatting sqref="BA449 AM449 BH449">
    <cfRule type="cellIs" dxfId="3562" priority="3890" stopIfTrue="1" operator="equal">
      <formula>"Sin Avance"</formula>
    </cfRule>
    <cfRule type="cellIs" dxfId="3561" priority="3891" stopIfTrue="1" operator="equal">
      <formula>"No Satisfactorio"</formula>
    </cfRule>
    <cfRule type="cellIs" dxfId="3560" priority="3892" stopIfTrue="1" operator="equal">
      <formula>"Satisfactorio"</formula>
    </cfRule>
  </conditionalFormatting>
  <conditionalFormatting sqref="AT449 AF449">
    <cfRule type="cellIs" dxfId="3559" priority="3889" stopIfTrue="1" operator="equal">
      <formula>"Destacado"</formula>
    </cfRule>
  </conditionalFormatting>
  <conditionalFormatting sqref="AT449 AF449">
    <cfRule type="cellIs" dxfId="3558" priority="3886" stopIfTrue="1" operator="equal">
      <formula>"Sin Avance"</formula>
    </cfRule>
    <cfRule type="cellIs" dxfId="3557" priority="3887" stopIfTrue="1" operator="equal">
      <formula>"No Satisfactorio"</formula>
    </cfRule>
    <cfRule type="cellIs" dxfId="3556" priority="3888" stopIfTrue="1" operator="equal">
      <formula>"Satisfactorio"</formula>
    </cfRule>
  </conditionalFormatting>
  <conditionalFormatting sqref="Y449">
    <cfRule type="cellIs" dxfId="3555" priority="3885" stopIfTrue="1" operator="equal">
      <formula>"Destacado"</formula>
    </cfRule>
  </conditionalFormatting>
  <conditionalFormatting sqref="Y449">
    <cfRule type="cellIs" dxfId="3554" priority="3882" stopIfTrue="1" operator="equal">
      <formula>"Sin Avance"</formula>
    </cfRule>
    <cfRule type="cellIs" dxfId="3553" priority="3883" stopIfTrue="1" operator="equal">
      <formula>"No Satisfactorio"</formula>
    </cfRule>
    <cfRule type="cellIs" dxfId="3552" priority="3884" stopIfTrue="1" operator="equal">
      <formula>"Satisfactorio"</formula>
    </cfRule>
  </conditionalFormatting>
  <conditionalFormatting sqref="BL449">
    <cfRule type="cellIs" dxfId="3551" priority="3879" operator="between">
      <formula>0</formula>
      <formula>0.95</formula>
    </cfRule>
    <cfRule type="cellIs" dxfId="3550" priority="3880" operator="equal">
      <formula>"Sin Avance"</formula>
    </cfRule>
    <cfRule type="cellIs" dxfId="3549" priority="3881" stopIfTrue="1" operator="equal">
      <formula>1</formula>
    </cfRule>
  </conditionalFormatting>
  <conditionalFormatting sqref="BL449">
    <cfRule type="cellIs" dxfId="3548" priority="3878" operator="between">
      <formula>0.96</formula>
      <formula>0.99</formula>
    </cfRule>
  </conditionalFormatting>
  <conditionalFormatting sqref="BA451:BA452 AM451:AM452 BH451:BH452">
    <cfRule type="cellIs" dxfId="3547" priority="3861" stopIfTrue="1" operator="equal">
      <formula>"Destacado"</formula>
    </cfRule>
  </conditionalFormatting>
  <conditionalFormatting sqref="BA451:BA452 AM451:AM452 BH451:BH452">
    <cfRule type="cellIs" dxfId="3546" priority="3858" stopIfTrue="1" operator="equal">
      <formula>"Sin Avance"</formula>
    </cfRule>
    <cfRule type="cellIs" dxfId="3545" priority="3859" stopIfTrue="1" operator="equal">
      <formula>"No Satisfactorio"</formula>
    </cfRule>
    <cfRule type="cellIs" dxfId="3544" priority="3860" stopIfTrue="1" operator="equal">
      <formula>"Satisfactorio"</formula>
    </cfRule>
  </conditionalFormatting>
  <conditionalFormatting sqref="AT451:AT452 AF451:AF452">
    <cfRule type="cellIs" dxfId="3543" priority="3857" stopIfTrue="1" operator="equal">
      <formula>"Destacado"</formula>
    </cfRule>
  </conditionalFormatting>
  <conditionalFormatting sqref="AT451:AT452 AF451:AF452">
    <cfRule type="cellIs" dxfId="3542" priority="3854" stopIfTrue="1" operator="equal">
      <formula>"Sin Avance"</formula>
    </cfRule>
    <cfRule type="cellIs" dxfId="3541" priority="3855" stopIfTrue="1" operator="equal">
      <formula>"No Satisfactorio"</formula>
    </cfRule>
    <cfRule type="cellIs" dxfId="3540" priority="3856" stopIfTrue="1" operator="equal">
      <formula>"Satisfactorio"</formula>
    </cfRule>
  </conditionalFormatting>
  <conditionalFormatting sqref="Y451:Y452">
    <cfRule type="cellIs" dxfId="3539" priority="3853" stopIfTrue="1" operator="equal">
      <formula>"Destacado"</formula>
    </cfRule>
  </conditionalFormatting>
  <conditionalFormatting sqref="Y451:Y452">
    <cfRule type="cellIs" dxfId="3538" priority="3847" stopIfTrue="1" operator="equal">
      <formula>"Sin Avance"</formula>
    </cfRule>
    <cfRule type="cellIs" dxfId="3537" priority="3851" stopIfTrue="1" operator="equal">
      <formula>"No Satisfactorio"</formula>
    </cfRule>
    <cfRule type="cellIs" dxfId="3536" priority="3852" stopIfTrue="1" operator="equal">
      <formula>"Satisfactorio"</formula>
    </cfRule>
  </conditionalFormatting>
  <conditionalFormatting sqref="BA454 AM454 BH454">
    <cfRule type="cellIs" dxfId="3535" priority="3845" stopIfTrue="1" operator="equal">
      <formula>"Destacado"</formula>
    </cfRule>
  </conditionalFormatting>
  <conditionalFormatting sqref="BA454 AM454 BH454">
    <cfRule type="cellIs" dxfId="3534" priority="3842" stopIfTrue="1" operator="equal">
      <formula>"Sin Avance"</formula>
    </cfRule>
    <cfRule type="cellIs" dxfId="3533" priority="3843" stopIfTrue="1" operator="equal">
      <formula>"No Satisfactorio"</formula>
    </cfRule>
    <cfRule type="cellIs" dxfId="3532" priority="3844" stopIfTrue="1" operator="equal">
      <formula>"Satisfactorio"</formula>
    </cfRule>
  </conditionalFormatting>
  <conditionalFormatting sqref="AT454 AF454">
    <cfRule type="cellIs" dxfId="3531" priority="3841" stopIfTrue="1" operator="equal">
      <formula>"Destacado"</formula>
    </cfRule>
  </conditionalFormatting>
  <conditionalFormatting sqref="AT454 AF454">
    <cfRule type="cellIs" dxfId="3530" priority="3838" stopIfTrue="1" operator="equal">
      <formula>"Sin Avance"</formula>
    </cfRule>
    <cfRule type="cellIs" dxfId="3529" priority="3839" stopIfTrue="1" operator="equal">
      <formula>"No Satisfactorio"</formula>
    </cfRule>
    <cfRule type="cellIs" dxfId="3528" priority="3840" stopIfTrue="1" operator="equal">
      <formula>"Satisfactorio"</formula>
    </cfRule>
  </conditionalFormatting>
  <conditionalFormatting sqref="Y454">
    <cfRule type="cellIs" dxfId="3527" priority="3837" stopIfTrue="1" operator="equal">
      <formula>"Destacado"</formula>
    </cfRule>
  </conditionalFormatting>
  <conditionalFormatting sqref="Y454">
    <cfRule type="cellIs" dxfId="3526" priority="3831" stopIfTrue="1" operator="equal">
      <formula>"Sin Avance"</formula>
    </cfRule>
    <cfRule type="cellIs" dxfId="3525" priority="3835" stopIfTrue="1" operator="equal">
      <formula>"No Satisfactorio"</formula>
    </cfRule>
    <cfRule type="cellIs" dxfId="3524" priority="3836" stopIfTrue="1" operator="equal">
      <formula>"Satisfactorio"</formula>
    </cfRule>
  </conditionalFormatting>
  <conditionalFormatting sqref="BA455 AM455 BH455">
    <cfRule type="cellIs" dxfId="3523" priority="3829" stopIfTrue="1" operator="equal">
      <formula>"Destacado"</formula>
    </cfRule>
  </conditionalFormatting>
  <conditionalFormatting sqref="BA455 AM455 BH455">
    <cfRule type="cellIs" dxfId="3522" priority="3826" stopIfTrue="1" operator="equal">
      <formula>"Sin Avance"</formula>
    </cfRule>
    <cfRule type="cellIs" dxfId="3521" priority="3827" stopIfTrue="1" operator="equal">
      <formula>"No Satisfactorio"</formula>
    </cfRule>
    <cfRule type="cellIs" dxfId="3520" priority="3828" stopIfTrue="1" operator="equal">
      <formula>"Satisfactorio"</formula>
    </cfRule>
  </conditionalFormatting>
  <conditionalFormatting sqref="AT455 AF455">
    <cfRule type="cellIs" dxfId="3519" priority="3825" stopIfTrue="1" operator="equal">
      <formula>"Destacado"</formula>
    </cfRule>
  </conditionalFormatting>
  <conditionalFormatting sqref="AT455 AF455">
    <cfRule type="cellIs" dxfId="3518" priority="3822" stopIfTrue="1" operator="equal">
      <formula>"Sin Avance"</formula>
    </cfRule>
    <cfRule type="cellIs" dxfId="3517" priority="3823" stopIfTrue="1" operator="equal">
      <formula>"No Satisfactorio"</formula>
    </cfRule>
    <cfRule type="cellIs" dxfId="3516" priority="3824" stopIfTrue="1" operator="equal">
      <formula>"Satisfactorio"</formula>
    </cfRule>
  </conditionalFormatting>
  <conditionalFormatting sqref="Y455">
    <cfRule type="cellIs" dxfId="3515" priority="3821" stopIfTrue="1" operator="equal">
      <formula>"Destacado"</formula>
    </cfRule>
  </conditionalFormatting>
  <conditionalFormatting sqref="Y455">
    <cfRule type="cellIs" dxfId="3514" priority="3815" stopIfTrue="1" operator="equal">
      <formula>"Sin Avance"</formula>
    </cfRule>
    <cfRule type="cellIs" dxfId="3513" priority="3819" stopIfTrue="1" operator="equal">
      <formula>"No Satisfactorio"</formula>
    </cfRule>
    <cfRule type="cellIs" dxfId="3512" priority="3820" stopIfTrue="1" operator="equal">
      <formula>"Satisfactorio"</formula>
    </cfRule>
  </conditionalFormatting>
  <conditionalFormatting sqref="BA457 AM457 BH457">
    <cfRule type="cellIs" dxfId="3511" priority="3813" stopIfTrue="1" operator="equal">
      <formula>"Destacado"</formula>
    </cfRule>
  </conditionalFormatting>
  <conditionalFormatting sqref="BA457 AM457 BH457">
    <cfRule type="cellIs" dxfId="3510" priority="3810" stopIfTrue="1" operator="equal">
      <formula>"Sin Avance"</formula>
    </cfRule>
    <cfRule type="cellIs" dxfId="3509" priority="3811" stopIfTrue="1" operator="equal">
      <formula>"No Satisfactorio"</formula>
    </cfRule>
    <cfRule type="cellIs" dxfId="3508" priority="3812" stopIfTrue="1" operator="equal">
      <formula>"Satisfactorio"</formula>
    </cfRule>
  </conditionalFormatting>
  <conditionalFormatting sqref="AT457 AF457">
    <cfRule type="cellIs" dxfId="3507" priority="3809" stopIfTrue="1" operator="equal">
      <formula>"Destacado"</formula>
    </cfRule>
  </conditionalFormatting>
  <conditionalFormatting sqref="AT457 AF457">
    <cfRule type="cellIs" dxfId="3506" priority="3806" stopIfTrue="1" operator="equal">
      <formula>"Sin Avance"</formula>
    </cfRule>
    <cfRule type="cellIs" dxfId="3505" priority="3807" stopIfTrue="1" operator="equal">
      <formula>"No Satisfactorio"</formula>
    </cfRule>
    <cfRule type="cellIs" dxfId="3504" priority="3808" stopIfTrue="1" operator="equal">
      <formula>"Satisfactorio"</formula>
    </cfRule>
  </conditionalFormatting>
  <conditionalFormatting sqref="Y457">
    <cfRule type="cellIs" dxfId="3503" priority="3805" stopIfTrue="1" operator="equal">
      <formula>"Destacado"</formula>
    </cfRule>
  </conditionalFormatting>
  <conditionalFormatting sqref="Y457">
    <cfRule type="cellIs" dxfId="3502" priority="3799" stopIfTrue="1" operator="equal">
      <formula>"Sin Avance"</formula>
    </cfRule>
    <cfRule type="cellIs" dxfId="3501" priority="3803" stopIfTrue="1" operator="equal">
      <formula>"No Satisfactorio"</formula>
    </cfRule>
    <cfRule type="cellIs" dxfId="3500" priority="3804" stopIfTrue="1" operator="equal">
      <formula>"Satisfactorio"</formula>
    </cfRule>
  </conditionalFormatting>
  <conditionalFormatting sqref="BA459 AM459 BH459">
    <cfRule type="cellIs" dxfId="3499" priority="3797" stopIfTrue="1" operator="equal">
      <formula>"Destacado"</formula>
    </cfRule>
  </conditionalFormatting>
  <conditionalFormatting sqref="BA459 AM459 BH459">
    <cfRule type="cellIs" dxfId="3498" priority="3794" stopIfTrue="1" operator="equal">
      <formula>"Sin Avance"</formula>
    </cfRule>
    <cfRule type="cellIs" dxfId="3497" priority="3795" stopIfTrue="1" operator="equal">
      <formula>"No Satisfactorio"</formula>
    </cfRule>
    <cfRule type="cellIs" dxfId="3496" priority="3796" stopIfTrue="1" operator="equal">
      <formula>"Satisfactorio"</formula>
    </cfRule>
  </conditionalFormatting>
  <conditionalFormatting sqref="AT459 AF459">
    <cfRule type="cellIs" dxfId="3495" priority="3793" stopIfTrue="1" operator="equal">
      <formula>"Destacado"</formula>
    </cfRule>
  </conditionalFormatting>
  <conditionalFormatting sqref="AT459 AF459">
    <cfRule type="cellIs" dxfId="3494" priority="3790" stopIfTrue="1" operator="equal">
      <formula>"Sin Avance"</formula>
    </cfRule>
    <cfRule type="cellIs" dxfId="3493" priority="3791" stopIfTrue="1" operator="equal">
      <formula>"No Satisfactorio"</formula>
    </cfRule>
    <cfRule type="cellIs" dxfId="3492" priority="3792" stopIfTrue="1" operator="equal">
      <formula>"Satisfactorio"</formula>
    </cfRule>
  </conditionalFormatting>
  <conditionalFormatting sqref="Y459">
    <cfRule type="cellIs" dxfId="3491" priority="3789" stopIfTrue="1" operator="equal">
      <formula>"Destacado"</formula>
    </cfRule>
  </conditionalFormatting>
  <conditionalFormatting sqref="Y459">
    <cfRule type="cellIs" dxfId="3490" priority="3783" stopIfTrue="1" operator="equal">
      <formula>"Sin Avance"</formula>
    </cfRule>
    <cfRule type="cellIs" dxfId="3489" priority="3787" stopIfTrue="1" operator="equal">
      <formula>"No Satisfactorio"</formula>
    </cfRule>
    <cfRule type="cellIs" dxfId="3488" priority="3788" stopIfTrue="1" operator="equal">
      <formula>"Satisfactorio"</formula>
    </cfRule>
  </conditionalFormatting>
  <conditionalFormatting sqref="BA467 AM467 BH467">
    <cfRule type="cellIs" dxfId="3487" priority="3781" stopIfTrue="1" operator="equal">
      <formula>"Destacado"</formula>
    </cfRule>
  </conditionalFormatting>
  <conditionalFormatting sqref="BA467 AM467 BH467">
    <cfRule type="cellIs" dxfId="3486" priority="3778" stopIfTrue="1" operator="equal">
      <formula>"Sin Avance"</formula>
    </cfRule>
    <cfRule type="cellIs" dxfId="3485" priority="3779" stopIfTrue="1" operator="equal">
      <formula>"No Satisfactorio"</formula>
    </cfRule>
    <cfRule type="cellIs" dxfId="3484" priority="3780" stopIfTrue="1" operator="equal">
      <formula>"Satisfactorio"</formula>
    </cfRule>
  </conditionalFormatting>
  <conditionalFormatting sqref="AT467 AF467">
    <cfRule type="cellIs" dxfId="3483" priority="3777" stopIfTrue="1" operator="equal">
      <formula>"Destacado"</formula>
    </cfRule>
  </conditionalFormatting>
  <conditionalFormatting sqref="AT467 AF467">
    <cfRule type="cellIs" dxfId="3482" priority="3774" stopIfTrue="1" operator="equal">
      <formula>"Sin Avance"</formula>
    </cfRule>
    <cfRule type="cellIs" dxfId="3481" priority="3775" stopIfTrue="1" operator="equal">
      <formula>"No Satisfactorio"</formula>
    </cfRule>
    <cfRule type="cellIs" dxfId="3480" priority="3776" stopIfTrue="1" operator="equal">
      <formula>"Satisfactorio"</formula>
    </cfRule>
  </conditionalFormatting>
  <conditionalFormatting sqref="Y467">
    <cfRule type="cellIs" dxfId="3479" priority="3773" stopIfTrue="1" operator="equal">
      <formula>"Destacado"</formula>
    </cfRule>
  </conditionalFormatting>
  <conditionalFormatting sqref="Y467">
    <cfRule type="cellIs" dxfId="3478" priority="3767" stopIfTrue="1" operator="equal">
      <formula>"Sin Avance"</formula>
    </cfRule>
    <cfRule type="cellIs" dxfId="3477" priority="3771" stopIfTrue="1" operator="equal">
      <formula>"No Satisfactorio"</formula>
    </cfRule>
    <cfRule type="cellIs" dxfId="3476" priority="3772" stopIfTrue="1" operator="equal">
      <formula>"Satisfactorio"</formula>
    </cfRule>
  </conditionalFormatting>
  <conditionalFormatting sqref="BA470 AM470 BH470">
    <cfRule type="cellIs" dxfId="3475" priority="3765" stopIfTrue="1" operator="equal">
      <formula>"Destacado"</formula>
    </cfRule>
  </conditionalFormatting>
  <conditionalFormatting sqref="BA470 AM470 BH470">
    <cfRule type="cellIs" dxfId="3474" priority="3762" stopIfTrue="1" operator="equal">
      <formula>"Sin Avance"</formula>
    </cfRule>
    <cfRule type="cellIs" dxfId="3473" priority="3763" stopIfTrue="1" operator="equal">
      <formula>"No Satisfactorio"</formula>
    </cfRule>
    <cfRule type="cellIs" dxfId="3472" priority="3764" stopIfTrue="1" operator="equal">
      <formula>"Satisfactorio"</formula>
    </cfRule>
  </conditionalFormatting>
  <conditionalFormatting sqref="AT470 AF470">
    <cfRule type="cellIs" dxfId="3471" priority="3761" stopIfTrue="1" operator="equal">
      <formula>"Destacado"</formula>
    </cfRule>
  </conditionalFormatting>
  <conditionalFormatting sqref="AT470 AF470">
    <cfRule type="cellIs" dxfId="3470" priority="3758" stopIfTrue="1" operator="equal">
      <formula>"Sin Avance"</formula>
    </cfRule>
    <cfRule type="cellIs" dxfId="3469" priority="3759" stopIfTrue="1" operator="equal">
      <formula>"No Satisfactorio"</formula>
    </cfRule>
    <cfRule type="cellIs" dxfId="3468" priority="3760" stopIfTrue="1" operator="equal">
      <formula>"Satisfactorio"</formula>
    </cfRule>
  </conditionalFormatting>
  <conditionalFormatting sqref="Y470">
    <cfRule type="cellIs" dxfId="3467" priority="3757" stopIfTrue="1" operator="equal">
      <formula>"Destacado"</formula>
    </cfRule>
  </conditionalFormatting>
  <conditionalFormatting sqref="Y470">
    <cfRule type="cellIs" dxfId="3466" priority="3751" stopIfTrue="1" operator="equal">
      <formula>"Sin Avance"</formula>
    </cfRule>
    <cfRule type="cellIs" dxfId="3465" priority="3755" stopIfTrue="1" operator="equal">
      <formula>"No Satisfactorio"</formula>
    </cfRule>
    <cfRule type="cellIs" dxfId="3464" priority="3756" stopIfTrue="1" operator="equal">
      <formula>"Satisfactorio"</formula>
    </cfRule>
  </conditionalFormatting>
  <conditionalFormatting sqref="BA473 AM473 BH473">
    <cfRule type="cellIs" dxfId="3463" priority="3749" stopIfTrue="1" operator="equal">
      <formula>"Destacado"</formula>
    </cfRule>
  </conditionalFormatting>
  <conditionalFormatting sqref="BA473 AM473 BH473">
    <cfRule type="cellIs" dxfId="3462" priority="3746" stopIfTrue="1" operator="equal">
      <formula>"Sin Avance"</formula>
    </cfRule>
    <cfRule type="cellIs" dxfId="3461" priority="3747" stopIfTrue="1" operator="equal">
      <formula>"No Satisfactorio"</formula>
    </cfRule>
    <cfRule type="cellIs" dxfId="3460" priority="3748" stopIfTrue="1" operator="equal">
      <formula>"Satisfactorio"</formula>
    </cfRule>
  </conditionalFormatting>
  <conditionalFormatting sqref="AT473 AF473">
    <cfRule type="cellIs" dxfId="3459" priority="3745" stopIfTrue="1" operator="equal">
      <formula>"Destacado"</formula>
    </cfRule>
  </conditionalFormatting>
  <conditionalFormatting sqref="AT473 AF473">
    <cfRule type="cellIs" dxfId="3458" priority="3742" stopIfTrue="1" operator="equal">
      <formula>"Sin Avance"</formula>
    </cfRule>
    <cfRule type="cellIs" dxfId="3457" priority="3743" stopIfTrue="1" operator="equal">
      <formula>"No Satisfactorio"</formula>
    </cfRule>
    <cfRule type="cellIs" dxfId="3456" priority="3744" stopIfTrue="1" operator="equal">
      <formula>"Satisfactorio"</formula>
    </cfRule>
  </conditionalFormatting>
  <conditionalFormatting sqref="Y473">
    <cfRule type="cellIs" dxfId="3455" priority="3741" stopIfTrue="1" operator="equal">
      <formula>"Destacado"</formula>
    </cfRule>
  </conditionalFormatting>
  <conditionalFormatting sqref="Y473">
    <cfRule type="cellIs" dxfId="3454" priority="3735" stopIfTrue="1" operator="equal">
      <formula>"Sin Avance"</formula>
    </cfRule>
    <cfRule type="cellIs" dxfId="3453" priority="3739" stopIfTrue="1" operator="equal">
      <formula>"No Satisfactorio"</formula>
    </cfRule>
    <cfRule type="cellIs" dxfId="3452" priority="3740" stopIfTrue="1" operator="equal">
      <formula>"Satisfactorio"</formula>
    </cfRule>
  </conditionalFormatting>
  <conditionalFormatting sqref="BA478 AM478 BH478">
    <cfRule type="cellIs" dxfId="3451" priority="3733" stopIfTrue="1" operator="equal">
      <formula>"Destacado"</formula>
    </cfRule>
  </conditionalFormatting>
  <conditionalFormatting sqref="BA478 AM478 BH478">
    <cfRule type="cellIs" dxfId="3450" priority="3730" stopIfTrue="1" operator="equal">
      <formula>"Sin Avance"</formula>
    </cfRule>
    <cfRule type="cellIs" dxfId="3449" priority="3731" stopIfTrue="1" operator="equal">
      <formula>"No Satisfactorio"</formula>
    </cfRule>
    <cfRule type="cellIs" dxfId="3448" priority="3732" stopIfTrue="1" operator="equal">
      <formula>"Satisfactorio"</formula>
    </cfRule>
  </conditionalFormatting>
  <conditionalFormatting sqref="AT478 AF478">
    <cfRule type="cellIs" dxfId="3447" priority="3729" stopIfTrue="1" operator="equal">
      <formula>"Destacado"</formula>
    </cfRule>
  </conditionalFormatting>
  <conditionalFormatting sqref="AT478 AF478">
    <cfRule type="cellIs" dxfId="3446" priority="3726" stopIfTrue="1" operator="equal">
      <formula>"Sin Avance"</formula>
    </cfRule>
    <cfRule type="cellIs" dxfId="3445" priority="3727" stopIfTrue="1" operator="equal">
      <formula>"No Satisfactorio"</formula>
    </cfRule>
    <cfRule type="cellIs" dxfId="3444" priority="3728" stopIfTrue="1" operator="equal">
      <formula>"Satisfactorio"</formula>
    </cfRule>
  </conditionalFormatting>
  <conditionalFormatting sqref="Y478">
    <cfRule type="cellIs" dxfId="3443" priority="3725" stopIfTrue="1" operator="equal">
      <formula>"Destacado"</formula>
    </cfRule>
  </conditionalFormatting>
  <conditionalFormatting sqref="Y478">
    <cfRule type="cellIs" dxfId="3442" priority="3719" stopIfTrue="1" operator="equal">
      <formula>"Sin Avance"</formula>
    </cfRule>
    <cfRule type="cellIs" dxfId="3441" priority="3723" stopIfTrue="1" operator="equal">
      <formula>"No Satisfactorio"</formula>
    </cfRule>
    <cfRule type="cellIs" dxfId="3440" priority="3724" stopIfTrue="1" operator="equal">
      <formula>"Satisfactorio"</formula>
    </cfRule>
  </conditionalFormatting>
  <conditionalFormatting sqref="BA482 AM482 BH482">
    <cfRule type="cellIs" dxfId="3439" priority="3717" stopIfTrue="1" operator="equal">
      <formula>"Destacado"</formula>
    </cfRule>
  </conditionalFormatting>
  <conditionalFormatting sqref="BA482 AM482 BH482">
    <cfRule type="cellIs" dxfId="3438" priority="3714" stopIfTrue="1" operator="equal">
      <formula>"Sin Avance"</formula>
    </cfRule>
    <cfRule type="cellIs" dxfId="3437" priority="3715" stopIfTrue="1" operator="equal">
      <formula>"No Satisfactorio"</formula>
    </cfRule>
    <cfRule type="cellIs" dxfId="3436" priority="3716" stopIfTrue="1" operator="equal">
      <formula>"Satisfactorio"</formula>
    </cfRule>
  </conditionalFormatting>
  <conditionalFormatting sqref="AT482 AF482">
    <cfRule type="cellIs" dxfId="3435" priority="3713" stopIfTrue="1" operator="equal">
      <formula>"Destacado"</formula>
    </cfRule>
  </conditionalFormatting>
  <conditionalFormatting sqref="AT482 AF482">
    <cfRule type="cellIs" dxfId="3434" priority="3710" stopIfTrue="1" operator="equal">
      <formula>"Sin Avance"</formula>
    </cfRule>
    <cfRule type="cellIs" dxfId="3433" priority="3711" stopIfTrue="1" operator="equal">
      <formula>"No Satisfactorio"</formula>
    </cfRule>
    <cfRule type="cellIs" dxfId="3432" priority="3712" stopIfTrue="1" operator="equal">
      <formula>"Satisfactorio"</formula>
    </cfRule>
  </conditionalFormatting>
  <conditionalFormatting sqref="Y482">
    <cfRule type="cellIs" dxfId="3431" priority="3709" stopIfTrue="1" operator="equal">
      <formula>"Destacado"</formula>
    </cfRule>
  </conditionalFormatting>
  <conditionalFormatting sqref="Y482">
    <cfRule type="cellIs" dxfId="3430" priority="3703" stopIfTrue="1" operator="equal">
      <formula>"Sin Avance"</formula>
    </cfRule>
    <cfRule type="cellIs" dxfId="3429" priority="3707" stopIfTrue="1" operator="equal">
      <formula>"No Satisfactorio"</formula>
    </cfRule>
    <cfRule type="cellIs" dxfId="3428" priority="3708" stopIfTrue="1" operator="equal">
      <formula>"Satisfactorio"</formula>
    </cfRule>
  </conditionalFormatting>
  <conditionalFormatting sqref="BA484 AM484 BH484">
    <cfRule type="cellIs" dxfId="3427" priority="3701" stopIfTrue="1" operator="equal">
      <formula>"Destacado"</formula>
    </cfRule>
  </conditionalFormatting>
  <conditionalFormatting sqref="BA484 AM484 BH484">
    <cfRule type="cellIs" dxfId="3426" priority="3698" stopIfTrue="1" operator="equal">
      <formula>"Sin Avance"</formula>
    </cfRule>
    <cfRule type="cellIs" dxfId="3425" priority="3699" stopIfTrue="1" operator="equal">
      <formula>"No Satisfactorio"</formula>
    </cfRule>
    <cfRule type="cellIs" dxfId="3424" priority="3700" stopIfTrue="1" operator="equal">
      <formula>"Satisfactorio"</formula>
    </cfRule>
  </conditionalFormatting>
  <conditionalFormatting sqref="AT484 AF484">
    <cfRule type="cellIs" dxfId="3423" priority="3697" stopIfTrue="1" operator="equal">
      <formula>"Destacado"</formula>
    </cfRule>
  </conditionalFormatting>
  <conditionalFormatting sqref="AT484 AF484">
    <cfRule type="cellIs" dxfId="3422" priority="3694" stopIfTrue="1" operator="equal">
      <formula>"Sin Avance"</formula>
    </cfRule>
    <cfRule type="cellIs" dxfId="3421" priority="3695" stopIfTrue="1" operator="equal">
      <formula>"No Satisfactorio"</formula>
    </cfRule>
    <cfRule type="cellIs" dxfId="3420" priority="3696" stopIfTrue="1" operator="equal">
      <formula>"Satisfactorio"</formula>
    </cfRule>
  </conditionalFormatting>
  <conditionalFormatting sqref="Y484">
    <cfRule type="cellIs" dxfId="3419" priority="3693" stopIfTrue="1" operator="equal">
      <formula>"Destacado"</formula>
    </cfRule>
  </conditionalFormatting>
  <conditionalFormatting sqref="Y484">
    <cfRule type="cellIs" dxfId="3418" priority="3687" stopIfTrue="1" operator="equal">
      <formula>"Sin Avance"</formula>
    </cfRule>
    <cfRule type="cellIs" dxfId="3417" priority="3691" stopIfTrue="1" operator="equal">
      <formula>"No Satisfactorio"</formula>
    </cfRule>
    <cfRule type="cellIs" dxfId="3416" priority="3692" stopIfTrue="1" operator="equal">
      <formula>"Satisfactorio"</formula>
    </cfRule>
  </conditionalFormatting>
  <conditionalFormatting sqref="BA485 AM485 BH485">
    <cfRule type="cellIs" dxfId="3415" priority="3685" stopIfTrue="1" operator="equal">
      <formula>"Destacado"</formula>
    </cfRule>
  </conditionalFormatting>
  <conditionalFormatting sqref="BA485 AM485 BH485">
    <cfRule type="cellIs" dxfId="3414" priority="3682" stopIfTrue="1" operator="equal">
      <formula>"Sin Avance"</formula>
    </cfRule>
    <cfRule type="cellIs" dxfId="3413" priority="3683" stopIfTrue="1" operator="equal">
      <formula>"No Satisfactorio"</formula>
    </cfRule>
    <cfRule type="cellIs" dxfId="3412" priority="3684" stopIfTrue="1" operator="equal">
      <formula>"Satisfactorio"</formula>
    </cfRule>
  </conditionalFormatting>
  <conditionalFormatting sqref="AT485 AF485">
    <cfRule type="cellIs" dxfId="3411" priority="3681" stopIfTrue="1" operator="equal">
      <formula>"Destacado"</formula>
    </cfRule>
  </conditionalFormatting>
  <conditionalFormatting sqref="AT485 AF485">
    <cfRule type="cellIs" dxfId="3410" priority="3678" stopIfTrue="1" operator="equal">
      <formula>"Sin Avance"</formula>
    </cfRule>
    <cfRule type="cellIs" dxfId="3409" priority="3679" stopIfTrue="1" operator="equal">
      <formula>"No Satisfactorio"</formula>
    </cfRule>
    <cfRule type="cellIs" dxfId="3408" priority="3680" stopIfTrue="1" operator="equal">
      <formula>"Satisfactorio"</formula>
    </cfRule>
  </conditionalFormatting>
  <conditionalFormatting sqref="Y485">
    <cfRule type="cellIs" dxfId="3407" priority="3677" stopIfTrue="1" operator="equal">
      <formula>"Destacado"</formula>
    </cfRule>
  </conditionalFormatting>
  <conditionalFormatting sqref="Y485">
    <cfRule type="cellIs" dxfId="3406" priority="3671" stopIfTrue="1" operator="equal">
      <formula>"Sin Avance"</formula>
    </cfRule>
    <cfRule type="cellIs" dxfId="3405" priority="3675" stopIfTrue="1" operator="equal">
      <formula>"No Satisfactorio"</formula>
    </cfRule>
    <cfRule type="cellIs" dxfId="3404" priority="3676" stopIfTrue="1" operator="equal">
      <formula>"Satisfactorio"</formula>
    </cfRule>
  </conditionalFormatting>
  <conditionalFormatting sqref="BA486 AM486 BH486">
    <cfRule type="cellIs" dxfId="3403" priority="3669" stopIfTrue="1" operator="equal">
      <formula>"Destacado"</formula>
    </cfRule>
  </conditionalFormatting>
  <conditionalFormatting sqref="BA486 AM486 BH486">
    <cfRule type="cellIs" dxfId="3402" priority="3666" stopIfTrue="1" operator="equal">
      <formula>"Sin Avance"</formula>
    </cfRule>
    <cfRule type="cellIs" dxfId="3401" priority="3667" stopIfTrue="1" operator="equal">
      <formula>"No Satisfactorio"</formula>
    </cfRule>
    <cfRule type="cellIs" dxfId="3400" priority="3668" stopIfTrue="1" operator="equal">
      <formula>"Satisfactorio"</formula>
    </cfRule>
  </conditionalFormatting>
  <conditionalFormatting sqref="AT486 AF486">
    <cfRule type="cellIs" dxfId="3399" priority="3665" stopIfTrue="1" operator="equal">
      <formula>"Destacado"</formula>
    </cfRule>
  </conditionalFormatting>
  <conditionalFormatting sqref="AT486 AF486">
    <cfRule type="cellIs" dxfId="3398" priority="3662" stopIfTrue="1" operator="equal">
      <formula>"Sin Avance"</formula>
    </cfRule>
    <cfRule type="cellIs" dxfId="3397" priority="3663" stopIfTrue="1" operator="equal">
      <formula>"No Satisfactorio"</formula>
    </cfRule>
    <cfRule type="cellIs" dxfId="3396" priority="3664" stopIfTrue="1" operator="equal">
      <formula>"Satisfactorio"</formula>
    </cfRule>
  </conditionalFormatting>
  <conditionalFormatting sqref="Y486">
    <cfRule type="cellIs" dxfId="3395" priority="3661" stopIfTrue="1" operator="equal">
      <formula>"Destacado"</formula>
    </cfRule>
  </conditionalFormatting>
  <conditionalFormatting sqref="Y486">
    <cfRule type="cellIs" dxfId="3394" priority="3655" stopIfTrue="1" operator="equal">
      <formula>"Sin Avance"</formula>
    </cfRule>
    <cfRule type="cellIs" dxfId="3393" priority="3659" stopIfTrue="1" operator="equal">
      <formula>"No Satisfactorio"</formula>
    </cfRule>
    <cfRule type="cellIs" dxfId="3392" priority="3660" stopIfTrue="1" operator="equal">
      <formula>"Satisfactorio"</formula>
    </cfRule>
  </conditionalFormatting>
  <conditionalFormatting sqref="BL486">
    <cfRule type="cellIs" dxfId="3391" priority="3656" operator="between">
      <formula>0</formula>
      <formula>0.95</formula>
    </cfRule>
    <cfRule type="cellIs" dxfId="3390" priority="3657" operator="equal">
      <formula>"Sin Avance"</formula>
    </cfRule>
    <cfRule type="cellIs" dxfId="3389" priority="3658" stopIfTrue="1" operator="equal">
      <formula>1</formula>
    </cfRule>
  </conditionalFormatting>
  <conditionalFormatting sqref="BL486">
    <cfRule type="cellIs" dxfId="3388" priority="3654" operator="between">
      <formula>0.96</formula>
      <formula>0.99</formula>
    </cfRule>
  </conditionalFormatting>
  <conditionalFormatting sqref="BA490 AM490 BH490">
    <cfRule type="cellIs" dxfId="3387" priority="3637" stopIfTrue="1" operator="equal">
      <formula>"Destacado"</formula>
    </cfRule>
  </conditionalFormatting>
  <conditionalFormatting sqref="BA490 AM490 BH490">
    <cfRule type="cellIs" dxfId="3386" priority="3634" stopIfTrue="1" operator="equal">
      <formula>"Sin Avance"</formula>
    </cfRule>
    <cfRule type="cellIs" dxfId="3385" priority="3635" stopIfTrue="1" operator="equal">
      <formula>"No Satisfactorio"</formula>
    </cfRule>
    <cfRule type="cellIs" dxfId="3384" priority="3636" stopIfTrue="1" operator="equal">
      <formula>"Satisfactorio"</formula>
    </cfRule>
  </conditionalFormatting>
  <conditionalFormatting sqref="AT490 AF490">
    <cfRule type="cellIs" dxfId="3383" priority="3633" stopIfTrue="1" operator="equal">
      <formula>"Destacado"</formula>
    </cfRule>
  </conditionalFormatting>
  <conditionalFormatting sqref="AT490 AF490">
    <cfRule type="cellIs" dxfId="3382" priority="3630" stopIfTrue="1" operator="equal">
      <formula>"Sin Avance"</formula>
    </cfRule>
    <cfRule type="cellIs" dxfId="3381" priority="3631" stopIfTrue="1" operator="equal">
      <formula>"No Satisfactorio"</formula>
    </cfRule>
    <cfRule type="cellIs" dxfId="3380" priority="3632" stopIfTrue="1" operator="equal">
      <formula>"Satisfactorio"</formula>
    </cfRule>
  </conditionalFormatting>
  <conditionalFormatting sqref="Y490">
    <cfRule type="cellIs" dxfId="3379" priority="3629" stopIfTrue="1" operator="equal">
      <formula>"Destacado"</formula>
    </cfRule>
  </conditionalFormatting>
  <conditionalFormatting sqref="Y490">
    <cfRule type="cellIs" dxfId="3378" priority="3623" stopIfTrue="1" operator="equal">
      <formula>"Sin Avance"</formula>
    </cfRule>
    <cfRule type="cellIs" dxfId="3377" priority="3627" stopIfTrue="1" operator="equal">
      <formula>"No Satisfactorio"</formula>
    </cfRule>
    <cfRule type="cellIs" dxfId="3376" priority="3628" stopIfTrue="1" operator="equal">
      <formula>"Satisfactorio"</formula>
    </cfRule>
  </conditionalFormatting>
  <conditionalFormatting sqref="BA491 AM491 BH491">
    <cfRule type="cellIs" dxfId="3375" priority="3621" stopIfTrue="1" operator="equal">
      <formula>"Destacado"</formula>
    </cfRule>
  </conditionalFormatting>
  <conditionalFormatting sqref="BA491 AM491 BH491">
    <cfRule type="cellIs" dxfId="3374" priority="3618" stopIfTrue="1" operator="equal">
      <formula>"Sin Avance"</formula>
    </cfRule>
    <cfRule type="cellIs" dxfId="3373" priority="3619" stopIfTrue="1" operator="equal">
      <formula>"No Satisfactorio"</formula>
    </cfRule>
    <cfRule type="cellIs" dxfId="3372" priority="3620" stopIfTrue="1" operator="equal">
      <formula>"Satisfactorio"</formula>
    </cfRule>
  </conditionalFormatting>
  <conditionalFormatting sqref="AT491 AF491">
    <cfRule type="cellIs" dxfId="3371" priority="3617" stopIfTrue="1" operator="equal">
      <formula>"Destacado"</formula>
    </cfRule>
  </conditionalFormatting>
  <conditionalFormatting sqref="AT491 AF491">
    <cfRule type="cellIs" dxfId="3370" priority="3614" stopIfTrue="1" operator="equal">
      <formula>"Sin Avance"</formula>
    </cfRule>
    <cfRule type="cellIs" dxfId="3369" priority="3615" stopIfTrue="1" operator="equal">
      <formula>"No Satisfactorio"</formula>
    </cfRule>
    <cfRule type="cellIs" dxfId="3368" priority="3616" stopIfTrue="1" operator="equal">
      <formula>"Satisfactorio"</formula>
    </cfRule>
  </conditionalFormatting>
  <conditionalFormatting sqref="Y491">
    <cfRule type="cellIs" dxfId="3367" priority="3613" stopIfTrue="1" operator="equal">
      <formula>"Destacado"</formula>
    </cfRule>
  </conditionalFormatting>
  <conditionalFormatting sqref="Y491">
    <cfRule type="cellIs" dxfId="3366" priority="3607" stopIfTrue="1" operator="equal">
      <formula>"Sin Avance"</formula>
    </cfRule>
    <cfRule type="cellIs" dxfId="3365" priority="3611" stopIfTrue="1" operator="equal">
      <formula>"No Satisfactorio"</formula>
    </cfRule>
    <cfRule type="cellIs" dxfId="3364" priority="3612" stopIfTrue="1" operator="equal">
      <formula>"Satisfactorio"</formula>
    </cfRule>
  </conditionalFormatting>
  <conditionalFormatting sqref="BA492 AM492 BH492">
    <cfRule type="cellIs" dxfId="3363" priority="3601" stopIfTrue="1" operator="equal">
      <formula>"Destacado"</formula>
    </cfRule>
  </conditionalFormatting>
  <conditionalFormatting sqref="BA492 AM492 BH492">
    <cfRule type="cellIs" dxfId="3362" priority="3598" stopIfTrue="1" operator="equal">
      <formula>"Sin Avance"</formula>
    </cfRule>
    <cfRule type="cellIs" dxfId="3361" priority="3599" stopIfTrue="1" operator="equal">
      <formula>"No Satisfactorio"</formula>
    </cfRule>
    <cfRule type="cellIs" dxfId="3360" priority="3600" stopIfTrue="1" operator="equal">
      <formula>"Satisfactorio"</formula>
    </cfRule>
  </conditionalFormatting>
  <conditionalFormatting sqref="AT492 AF492">
    <cfRule type="cellIs" dxfId="3359" priority="3597" stopIfTrue="1" operator="equal">
      <formula>"Destacado"</formula>
    </cfRule>
  </conditionalFormatting>
  <conditionalFormatting sqref="AT492 AF492">
    <cfRule type="cellIs" dxfId="3358" priority="3594" stopIfTrue="1" operator="equal">
      <formula>"Sin Avance"</formula>
    </cfRule>
    <cfRule type="cellIs" dxfId="3357" priority="3595" stopIfTrue="1" operator="equal">
      <formula>"No Satisfactorio"</formula>
    </cfRule>
    <cfRule type="cellIs" dxfId="3356" priority="3596" stopIfTrue="1" operator="equal">
      <formula>"Satisfactorio"</formula>
    </cfRule>
  </conditionalFormatting>
  <conditionalFormatting sqref="Y492">
    <cfRule type="cellIs" dxfId="3355" priority="3593" stopIfTrue="1" operator="equal">
      <formula>"Destacado"</formula>
    </cfRule>
  </conditionalFormatting>
  <conditionalFormatting sqref="Y492">
    <cfRule type="cellIs" dxfId="3354" priority="3590" stopIfTrue="1" operator="equal">
      <formula>"Sin Avance"</formula>
    </cfRule>
    <cfRule type="cellIs" dxfId="3353" priority="3591" stopIfTrue="1" operator="equal">
      <formula>"No Satisfactorio"</formula>
    </cfRule>
    <cfRule type="cellIs" dxfId="3352" priority="3592" stopIfTrue="1" operator="equal">
      <formula>"Satisfactorio"</formula>
    </cfRule>
  </conditionalFormatting>
  <conditionalFormatting sqref="BA493 AM493 BH493">
    <cfRule type="cellIs" dxfId="3351" priority="3585" stopIfTrue="1" operator="equal">
      <formula>"Destacado"</formula>
    </cfRule>
  </conditionalFormatting>
  <conditionalFormatting sqref="BA493 AM493 BH493">
    <cfRule type="cellIs" dxfId="3350" priority="3582" stopIfTrue="1" operator="equal">
      <formula>"Sin Avance"</formula>
    </cfRule>
    <cfRule type="cellIs" dxfId="3349" priority="3583" stopIfTrue="1" operator="equal">
      <formula>"No Satisfactorio"</formula>
    </cfRule>
    <cfRule type="cellIs" dxfId="3348" priority="3584" stopIfTrue="1" operator="equal">
      <formula>"Satisfactorio"</formula>
    </cfRule>
  </conditionalFormatting>
  <conditionalFormatting sqref="AT493 AF493">
    <cfRule type="cellIs" dxfId="3347" priority="3581" stopIfTrue="1" operator="equal">
      <formula>"Destacado"</formula>
    </cfRule>
  </conditionalFormatting>
  <conditionalFormatting sqref="AT493 AF493">
    <cfRule type="cellIs" dxfId="3346" priority="3578" stopIfTrue="1" operator="equal">
      <formula>"Sin Avance"</formula>
    </cfRule>
    <cfRule type="cellIs" dxfId="3345" priority="3579" stopIfTrue="1" operator="equal">
      <formula>"No Satisfactorio"</formula>
    </cfRule>
    <cfRule type="cellIs" dxfId="3344" priority="3580" stopIfTrue="1" operator="equal">
      <formula>"Satisfactorio"</formula>
    </cfRule>
  </conditionalFormatting>
  <conditionalFormatting sqref="Y493">
    <cfRule type="cellIs" dxfId="3343" priority="3577" stopIfTrue="1" operator="equal">
      <formula>"Destacado"</formula>
    </cfRule>
  </conditionalFormatting>
  <conditionalFormatting sqref="Y493">
    <cfRule type="cellIs" dxfId="3342" priority="3574" stopIfTrue="1" operator="equal">
      <formula>"Sin Avance"</formula>
    </cfRule>
    <cfRule type="cellIs" dxfId="3341" priority="3575" stopIfTrue="1" operator="equal">
      <formula>"No Satisfactorio"</formula>
    </cfRule>
    <cfRule type="cellIs" dxfId="3340" priority="3576" stopIfTrue="1" operator="equal">
      <formula>"Satisfactorio"</formula>
    </cfRule>
  </conditionalFormatting>
  <conditionalFormatting sqref="BA495 AM495 BH495">
    <cfRule type="cellIs" dxfId="3339" priority="3553" stopIfTrue="1" operator="equal">
      <formula>"Destacado"</formula>
    </cfRule>
  </conditionalFormatting>
  <conditionalFormatting sqref="BA495 AM495 BH495">
    <cfRule type="cellIs" dxfId="3338" priority="3550" stopIfTrue="1" operator="equal">
      <formula>"Sin Avance"</formula>
    </cfRule>
    <cfRule type="cellIs" dxfId="3337" priority="3551" stopIfTrue="1" operator="equal">
      <formula>"No Satisfactorio"</formula>
    </cfRule>
    <cfRule type="cellIs" dxfId="3336" priority="3552" stopIfTrue="1" operator="equal">
      <formula>"Satisfactorio"</formula>
    </cfRule>
  </conditionalFormatting>
  <conditionalFormatting sqref="AT495 AF495">
    <cfRule type="cellIs" dxfId="3335" priority="3549" stopIfTrue="1" operator="equal">
      <formula>"Destacado"</formula>
    </cfRule>
  </conditionalFormatting>
  <conditionalFormatting sqref="AT495 AF495">
    <cfRule type="cellIs" dxfId="3334" priority="3546" stopIfTrue="1" operator="equal">
      <formula>"Sin Avance"</formula>
    </cfRule>
    <cfRule type="cellIs" dxfId="3333" priority="3547" stopIfTrue="1" operator="equal">
      <formula>"No Satisfactorio"</formula>
    </cfRule>
    <cfRule type="cellIs" dxfId="3332" priority="3548" stopIfTrue="1" operator="equal">
      <formula>"Satisfactorio"</formula>
    </cfRule>
  </conditionalFormatting>
  <conditionalFormatting sqref="Y495">
    <cfRule type="cellIs" dxfId="3331" priority="3545" stopIfTrue="1" operator="equal">
      <formula>"Destacado"</formula>
    </cfRule>
  </conditionalFormatting>
  <conditionalFormatting sqref="Y495">
    <cfRule type="cellIs" dxfId="3330" priority="3542" stopIfTrue="1" operator="equal">
      <formula>"Sin Avance"</formula>
    </cfRule>
    <cfRule type="cellIs" dxfId="3329" priority="3543" stopIfTrue="1" operator="equal">
      <formula>"No Satisfactorio"</formula>
    </cfRule>
    <cfRule type="cellIs" dxfId="3328" priority="3544" stopIfTrue="1" operator="equal">
      <formula>"Satisfactorio"</formula>
    </cfRule>
  </conditionalFormatting>
  <conditionalFormatting sqref="BA496 AM496 BH496">
    <cfRule type="cellIs" dxfId="3327" priority="3537" stopIfTrue="1" operator="equal">
      <formula>"Destacado"</formula>
    </cfRule>
  </conditionalFormatting>
  <conditionalFormatting sqref="BA496 AM496 BH496">
    <cfRule type="cellIs" dxfId="3326" priority="3534" stopIfTrue="1" operator="equal">
      <formula>"Sin Avance"</formula>
    </cfRule>
    <cfRule type="cellIs" dxfId="3325" priority="3535" stopIfTrue="1" operator="equal">
      <formula>"No Satisfactorio"</formula>
    </cfRule>
    <cfRule type="cellIs" dxfId="3324" priority="3536" stopIfTrue="1" operator="equal">
      <formula>"Satisfactorio"</formula>
    </cfRule>
  </conditionalFormatting>
  <conditionalFormatting sqref="AT496 AF496">
    <cfRule type="cellIs" dxfId="3323" priority="3533" stopIfTrue="1" operator="equal">
      <formula>"Destacado"</formula>
    </cfRule>
  </conditionalFormatting>
  <conditionalFormatting sqref="AT496 AF496">
    <cfRule type="cellIs" dxfId="3322" priority="3530" stopIfTrue="1" operator="equal">
      <formula>"Sin Avance"</formula>
    </cfRule>
    <cfRule type="cellIs" dxfId="3321" priority="3531" stopIfTrue="1" operator="equal">
      <formula>"No Satisfactorio"</formula>
    </cfRule>
    <cfRule type="cellIs" dxfId="3320" priority="3532" stopIfTrue="1" operator="equal">
      <formula>"Satisfactorio"</formula>
    </cfRule>
  </conditionalFormatting>
  <conditionalFormatting sqref="Y496">
    <cfRule type="cellIs" dxfId="3319" priority="3529" stopIfTrue="1" operator="equal">
      <formula>"Destacado"</formula>
    </cfRule>
  </conditionalFormatting>
  <conditionalFormatting sqref="Y496">
    <cfRule type="cellIs" dxfId="3318" priority="3526" stopIfTrue="1" operator="equal">
      <formula>"Sin Avance"</formula>
    </cfRule>
    <cfRule type="cellIs" dxfId="3317" priority="3527" stopIfTrue="1" operator="equal">
      <formula>"No Satisfactorio"</formula>
    </cfRule>
    <cfRule type="cellIs" dxfId="3316" priority="3528" stopIfTrue="1" operator="equal">
      <formula>"Satisfactorio"</formula>
    </cfRule>
  </conditionalFormatting>
  <conditionalFormatting sqref="BH548 BA548 AM548">
    <cfRule type="cellIs" dxfId="3315" priority="3521" stopIfTrue="1" operator="equal">
      <formula>"Destacado"</formula>
    </cfRule>
  </conditionalFormatting>
  <conditionalFormatting sqref="BH548 BA548 AM548">
    <cfRule type="cellIs" dxfId="3314" priority="3518" stopIfTrue="1" operator="equal">
      <formula>"Sin Avance"</formula>
    </cfRule>
    <cfRule type="cellIs" dxfId="3313" priority="3519" stopIfTrue="1" operator="equal">
      <formula>"No Satisfactorio"</formula>
    </cfRule>
    <cfRule type="cellIs" dxfId="3312" priority="3520" stopIfTrue="1" operator="equal">
      <formula>"Satisfactorio"</formula>
    </cfRule>
  </conditionalFormatting>
  <conditionalFormatting sqref="AT548 AF548">
    <cfRule type="cellIs" dxfId="3311" priority="3517" stopIfTrue="1" operator="equal">
      <formula>"Destacado"</formula>
    </cfRule>
  </conditionalFormatting>
  <conditionalFormatting sqref="AT548 AF548">
    <cfRule type="cellIs" dxfId="3310" priority="3514" stopIfTrue="1" operator="equal">
      <formula>"Sin Avance"</formula>
    </cfRule>
    <cfRule type="cellIs" dxfId="3309" priority="3515" stopIfTrue="1" operator="equal">
      <formula>"No Satisfactorio"</formula>
    </cfRule>
    <cfRule type="cellIs" dxfId="3308" priority="3516" stopIfTrue="1" operator="equal">
      <formula>"Satisfactorio"</formula>
    </cfRule>
  </conditionalFormatting>
  <conditionalFormatting sqref="Y548">
    <cfRule type="cellIs" dxfId="3307" priority="3513" stopIfTrue="1" operator="equal">
      <formula>"Destacado"</formula>
    </cfRule>
  </conditionalFormatting>
  <conditionalFormatting sqref="Y548">
    <cfRule type="cellIs" dxfId="3306" priority="3510" stopIfTrue="1" operator="equal">
      <formula>"Sin Avance"</formula>
    </cfRule>
    <cfRule type="cellIs" dxfId="3305" priority="3511" stopIfTrue="1" operator="equal">
      <formula>"No Satisfactorio"</formula>
    </cfRule>
    <cfRule type="cellIs" dxfId="3304" priority="3512" stopIfTrue="1" operator="equal">
      <formula>"Satisfactorio"</formula>
    </cfRule>
  </conditionalFormatting>
  <conditionalFormatting sqref="BH549 BA549 AM549">
    <cfRule type="cellIs" dxfId="3303" priority="3505" stopIfTrue="1" operator="equal">
      <formula>"Destacado"</formula>
    </cfRule>
  </conditionalFormatting>
  <conditionalFormatting sqref="BH549 BA549 AM549">
    <cfRule type="cellIs" dxfId="3302" priority="3502" stopIfTrue="1" operator="equal">
      <formula>"Sin Avance"</formula>
    </cfRule>
    <cfRule type="cellIs" dxfId="3301" priority="3503" stopIfTrue="1" operator="equal">
      <formula>"No Satisfactorio"</formula>
    </cfRule>
    <cfRule type="cellIs" dxfId="3300" priority="3504" stopIfTrue="1" operator="equal">
      <formula>"Satisfactorio"</formula>
    </cfRule>
  </conditionalFormatting>
  <conditionalFormatting sqref="AT549 AF549">
    <cfRule type="cellIs" dxfId="3299" priority="3501" stopIfTrue="1" operator="equal">
      <formula>"Destacado"</formula>
    </cfRule>
  </conditionalFormatting>
  <conditionalFormatting sqref="AT549 AF549">
    <cfRule type="cellIs" dxfId="3298" priority="3498" stopIfTrue="1" operator="equal">
      <formula>"Sin Avance"</formula>
    </cfRule>
    <cfRule type="cellIs" dxfId="3297" priority="3499" stopIfTrue="1" operator="equal">
      <formula>"No Satisfactorio"</formula>
    </cfRule>
    <cfRule type="cellIs" dxfId="3296" priority="3500" stopIfTrue="1" operator="equal">
      <formula>"Satisfactorio"</formula>
    </cfRule>
  </conditionalFormatting>
  <conditionalFormatting sqref="Y549">
    <cfRule type="cellIs" dxfId="3295" priority="3497" stopIfTrue="1" operator="equal">
      <formula>"Destacado"</formula>
    </cfRule>
  </conditionalFormatting>
  <conditionalFormatting sqref="Y549">
    <cfRule type="cellIs" dxfId="3294" priority="3494" stopIfTrue="1" operator="equal">
      <formula>"Sin Avance"</formula>
    </cfRule>
    <cfRule type="cellIs" dxfId="3293" priority="3495" stopIfTrue="1" operator="equal">
      <formula>"No Satisfactorio"</formula>
    </cfRule>
    <cfRule type="cellIs" dxfId="3292" priority="3496" stopIfTrue="1" operator="equal">
      <formula>"Satisfactorio"</formula>
    </cfRule>
  </conditionalFormatting>
  <conditionalFormatting sqref="BH556 BA556 AM556">
    <cfRule type="cellIs" dxfId="3291" priority="3441" stopIfTrue="1" operator="equal">
      <formula>"Destacado"</formula>
    </cfRule>
  </conditionalFormatting>
  <conditionalFormatting sqref="BH556 BA556 AM556">
    <cfRule type="cellIs" dxfId="3290" priority="3438" stopIfTrue="1" operator="equal">
      <formula>"Sin Avance"</formula>
    </cfRule>
    <cfRule type="cellIs" dxfId="3289" priority="3439" stopIfTrue="1" operator="equal">
      <formula>"No Satisfactorio"</formula>
    </cfRule>
    <cfRule type="cellIs" dxfId="3288" priority="3440" stopIfTrue="1" operator="equal">
      <formula>"Satisfactorio"</formula>
    </cfRule>
  </conditionalFormatting>
  <conditionalFormatting sqref="AT556 AF556">
    <cfRule type="cellIs" dxfId="3287" priority="3437" stopIfTrue="1" operator="equal">
      <formula>"Destacado"</formula>
    </cfRule>
  </conditionalFormatting>
  <conditionalFormatting sqref="AT556 AF556">
    <cfRule type="cellIs" dxfId="3286" priority="3434" stopIfTrue="1" operator="equal">
      <formula>"Sin Avance"</formula>
    </cfRule>
    <cfRule type="cellIs" dxfId="3285" priority="3435" stopIfTrue="1" operator="equal">
      <formula>"No Satisfactorio"</formula>
    </cfRule>
    <cfRule type="cellIs" dxfId="3284" priority="3436" stopIfTrue="1" operator="equal">
      <formula>"Satisfactorio"</formula>
    </cfRule>
  </conditionalFormatting>
  <conditionalFormatting sqref="Y556">
    <cfRule type="cellIs" dxfId="3283" priority="3433" stopIfTrue="1" operator="equal">
      <formula>"Destacado"</formula>
    </cfRule>
  </conditionalFormatting>
  <conditionalFormatting sqref="Y556">
    <cfRule type="cellIs" dxfId="3282" priority="3430" stopIfTrue="1" operator="equal">
      <formula>"Sin Avance"</formula>
    </cfRule>
    <cfRule type="cellIs" dxfId="3281" priority="3431" stopIfTrue="1" operator="equal">
      <formula>"No Satisfactorio"</formula>
    </cfRule>
    <cfRule type="cellIs" dxfId="3280" priority="3432" stopIfTrue="1" operator="equal">
      <formula>"Satisfactorio"</formula>
    </cfRule>
  </conditionalFormatting>
  <conditionalFormatting sqref="BH558 BA558 AM558">
    <cfRule type="cellIs" dxfId="3279" priority="3425" stopIfTrue="1" operator="equal">
      <formula>"Destacado"</formula>
    </cfRule>
  </conditionalFormatting>
  <conditionalFormatting sqref="BH558 BA558 AM558">
    <cfRule type="cellIs" dxfId="3278" priority="3422" stopIfTrue="1" operator="equal">
      <formula>"Sin Avance"</formula>
    </cfRule>
    <cfRule type="cellIs" dxfId="3277" priority="3423" stopIfTrue="1" operator="equal">
      <formula>"No Satisfactorio"</formula>
    </cfRule>
    <cfRule type="cellIs" dxfId="3276" priority="3424" stopIfTrue="1" operator="equal">
      <formula>"Satisfactorio"</formula>
    </cfRule>
  </conditionalFormatting>
  <conditionalFormatting sqref="AT558 AF558">
    <cfRule type="cellIs" dxfId="3275" priority="3421" stopIfTrue="1" operator="equal">
      <formula>"Destacado"</formula>
    </cfRule>
  </conditionalFormatting>
  <conditionalFormatting sqref="AT558 AF558">
    <cfRule type="cellIs" dxfId="3274" priority="3418" stopIfTrue="1" operator="equal">
      <formula>"Sin Avance"</formula>
    </cfRule>
    <cfRule type="cellIs" dxfId="3273" priority="3419" stopIfTrue="1" operator="equal">
      <formula>"No Satisfactorio"</formula>
    </cfRule>
    <cfRule type="cellIs" dxfId="3272" priority="3420" stopIfTrue="1" operator="equal">
      <formula>"Satisfactorio"</formula>
    </cfRule>
  </conditionalFormatting>
  <conditionalFormatting sqref="Y558">
    <cfRule type="cellIs" dxfId="3271" priority="3417" stopIfTrue="1" operator="equal">
      <formula>"Destacado"</formula>
    </cfRule>
  </conditionalFormatting>
  <conditionalFormatting sqref="Y558">
    <cfRule type="cellIs" dxfId="3270" priority="3414" stopIfTrue="1" operator="equal">
      <formula>"Sin Avance"</formula>
    </cfRule>
    <cfRule type="cellIs" dxfId="3269" priority="3415" stopIfTrue="1" operator="equal">
      <formula>"No Satisfactorio"</formula>
    </cfRule>
    <cfRule type="cellIs" dxfId="3268" priority="3416" stopIfTrue="1" operator="equal">
      <formula>"Satisfactorio"</formula>
    </cfRule>
  </conditionalFormatting>
  <conditionalFormatting sqref="BH563 BA563 AM563">
    <cfRule type="cellIs" dxfId="3267" priority="3393" stopIfTrue="1" operator="equal">
      <formula>"Destacado"</formula>
    </cfRule>
  </conditionalFormatting>
  <conditionalFormatting sqref="BH563 BA563 AM563">
    <cfRule type="cellIs" dxfId="3266" priority="3390" stopIfTrue="1" operator="equal">
      <formula>"Sin Avance"</formula>
    </cfRule>
    <cfRule type="cellIs" dxfId="3265" priority="3391" stopIfTrue="1" operator="equal">
      <formula>"No Satisfactorio"</formula>
    </cfRule>
    <cfRule type="cellIs" dxfId="3264" priority="3392" stopIfTrue="1" operator="equal">
      <formula>"Satisfactorio"</formula>
    </cfRule>
  </conditionalFormatting>
  <conditionalFormatting sqref="AT563 AF563">
    <cfRule type="cellIs" dxfId="3263" priority="3389" stopIfTrue="1" operator="equal">
      <formula>"Destacado"</formula>
    </cfRule>
  </conditionalFormatting>
  <conditionalFormatting sqref="AT563 AF563">
    <cfRule type="cellIs" dxfId="3262" priority="3386" stopIfTrue="1" operator="equal">
      <formula>"Sin Avance"</formula>
    </cfRule>
    <cfRule type="cellIs" dxfId="3261" priority="3387" stopIfTrue="1" operator="equal">
      <formula>"No Satisfactorio"</formula>
    </cfRule>
    <cfRule type="cellIs" dxfId="3260" priority="3388" stopIfTrue="1" operator="equal">
      <formula>"Satisfactorio"</formula>
    </cfRule>
  </conditionalFormatting>
  <conditionalFormatting sqref="Y563">
    <cfRule type="cellIs" dxfId="3259" priority="3385" stopIfTrue="1" operator="equal">
      <formula>"Destacado"</formula>
    </cfRule>
  </conditionalFormatting>
  <conditionalFormatting sqref="Y563">
    <cfRule type="cellIs" dxfId="3258" priority="3382" stopIfTrue="1" operator="equal">
      <formula>"Sin Avance"</formula>
    </cfRule>
    <cfRule type="cellIs" dxfId="3257" priority="3383" stopIfTrue="1" operator="equal">
      <formula>"No Satisfactorio"</formula>
    </cfRule>
    <cfRule type="cellIs" dxfId="3256" priority="3384" stopIfTrue="1" operator="equal">
      <formula>"Satisfactorio"</formula>
    </cfRule>
  </conditionalFormatting>
  <conditionalFormatting sqref="BH564 BA564 AM564">
    <cfRule type="cellIs" dxfId="3255" priority="3377" stopIfTrue="1" operator="equal">
      <formula>"Destacado"</formula>
    </cfRule>
  </conditionalFormatting>
  <conditionalFormatting sqref="BH564 BA564 AM564">
    <cfRule type="cellIs" dxfId="3254" priority="3374" stopIfTrue="1" operator="equal">
      <formula>"Sin Avance"</formula>
    </cfRule>
    <cfRule type="cellIs" dxfId="3253" priority="3375" stopIfTrue="1" operator="equal">
      <formula>"No Satisfactorio"</formula>
    </cfRule>
    <cfRule type="cellIs" dxfId="3252" priority="3376" stopIfTrue="1" operator="equal">
      <formula>"Satisfactorio"</formula>
    </cfRule>
  </conditionalFormatting>
  <conditionalFormatting sqref="AT564 AF564">
    <cfRule type="cellIs" dxfId="3251" priority="3373" stopIfTrue="1" operator="equal">
      <formula>"Destacado"</formula>
    </cfRule>
  </conditionalFormatting>
  <conditionalFormatting sqref="AT564 AF564">
    <cfRule type="cellIs" dxfId="3250" priority="3370" stopIfTrue="1" operator="equal">
      <formula>"Sin Avance"</formula>
    </cfRule>
    <cfRule type="cellIs" dxfId="3249" priority="3371" stopIfTrue="1" operator="equal">
      <formula>"No Satisfactorio"</formula>
    </cfRule>
    <cfRule type="cellIs" dxfId="3248" priority="3372" stopIfTrue="1" operator="equal">
      <formula>"Satisfactorio"</formula>
    </cfRule>
  </conditionalFormatting>
  <conditionalFormatting sqref="Y564">
    <cfRule type="cellIs" dxfId="3247" priority="3369" stopIfTrue="1" operator="equal">
      <formula>"Destacado"</formula>
    </cfRule>
  </conditionalFormatting>
  <conditionalFormatting sqref="Y564">
    <cfRule type="cellIs" dxfId="3246" priority="3366" stopIfTrue="1" operator="equal">
      <formula>"Sin Avance"</formula>
    </cfRule>
    <cfRule type="cellIs" dxfId="3245" priority="3367" stopIfTrue="1" operator="equal">
      <formula>"No Satisfactorio"</formula>
    </cfRule>
    <cfRule type="cellIs" dxfId="3244" priority="3368" stopIfTrue="1" operator="equal">
      <formula>"Satisfactorio"</formula>
    </cfRule>
  </conditionalFormatting>
  <conditionalFormatting sqref="BH566 BA566 AM566">
    <cfRule type="cellIs" dxfId="3243" priority="3361" stopIfTrue="1" operator="equal">
      <formula>"Destacado"</formula>
    </cfRule>
  </conditionalFormatting>
  <conditionalFormatting sqref="BH566 BA566 AM566">
    <cfRule type="cellIs" dxfId="3242" priority="3358" stopIfTrue="1" operator="equal">
      <formula>"Sin Avance"</formula>
    </cfRule>
    <cfRule type="cellIs" dxfId="3241" priority="3359" stopIfTrue="1" operator="equal">
      <formula>"No Satisfactorio"</formula>
    </cfRule>
    <cfRule type="cellIs" dxfId="3240" priority="3360" stopIfTrue="1" operator="equal">
      <formula>"Satisfactorio"</formula>
    </cfRule>
  </conditionalFormatting>
  <conditionalFormatting sqref="AT566 AF566">
    <cfRule type="cellIs" dxfId="3239" priority="3357" stopIfTrue="1" operator="equal">
      <formula>"Destacado"</formula>
    </cfRule>
  </conditionalFormatting>
  <conditionalFormatting sqref="AT566 AF566">
    <cfRule type="cellIs" dxfId="3238" priority="3354" stopIfTrue="1" operator="equal">
      <formula>"Sin Avance"</formula>
    </cfRule>
    <cfRule type="cellIs" dxfId="3237" priority="3355" stopIfTrue="1" operator="equal">
      <formula>"No Satisfactorio"</formula>
    </cfRule>
    <cfRule type="cellIs" dxfId="3236" priority="3356" stopIfTrue="1" operator="equal">
      <formula>"Satisfactorio"</formula>
    </cfRule>
  </conditionalFormatting>
  <conditionalFormatting sqref="Y566">
    <cfRule type="cellIs" dxfId="3235" priority="3353" stopIfTrue="1" operator="equal">
      <formula>"Destacado"</formula>
    </cfRule>
  </conditionalFormatting>
  <conditionalFormatting sqref="Y566">
    <cfRule type="cellIs" dxfId="3234" priority="3350" stopIfTrue="1" operator="equal">
      <formula>"Sin Avance"</formula>
    </cfRule>
    <cfRule type="cellIs" dxfId="3233" priority="3351" stopIfTrue="1" operator="equal">
      <formula>"No Satisfactorio"</formula>
    </cfRule>
    <cfRule type="cellIs" dxfId="3232" priority="3352" stopIfTrue="1" operator="equal">
      <formula>"Satisfactorio"</formula>
    </cfRule>
  </conditionalFormatting>
  <conditionalFormatting sqref="BH568 BA568 AM568">
    <cfRule type="cellIs" dxfId="3231" priority="3345" stopIfTrue="1" operator="equal">
      <formula>"Destacado"</formula>
    </cfRule>
  </conditionalFormatting>
  <conditionalFormatting sqref="BH568 BA568 AM568">
    <cfRule type="cellIs" dxfId="3230" priority="3342" stopIfTrue="1" operator="equal">
      <formula>"Sin Avance"</formula>
    </cfRule>
    <cfRule type="cellIs" dxfId="3229" priority="3343" stopIfTrue="1" operator="equal">
      <formula>"No Satisfactorio"</formula>
    </cfRule>
    <cfRule type="cellIs" dxfId="3228" priority="3344" stopIfTrue="1" operator="equal">
      <formula>"Satisfactorio"</formula>
    </cfRule>
  </conditionalFormatting>
  <conditionalFormatting sqref="AT568 AF568">
    <cfRule type="cellIs" dxfId="3227" priority="3341" stopIfTrue="1" operator="equal">
      <formula>"Destacado"</formula>
    </cfRule>
  </conditionalFormatting>
  <conditionalFormatting sqref="AT568 AF568">
    <cfRule type="cellIs" dxfId="3226" priority="3338" stopIfTrue="1" operator="equal">
      <formula>"Sin Avance"</formula>
    </cfRule>
    <cfRule type="cellIs" dxfId="3225" priority="3339" stopIfTrue="1" operator="equal">
      <formula>"No Satisfactorio"</formula>
    </cfRule>
    <cfRule type="cellIs" dxfId="3224" priority="3340" stopIfTrue="1" operator="equal">
      <formula>"Satisfactorio"</formula>
    </cfRule>
  </conditionalFormatting>
  <conditionalFormatting sqref="Y568">
    <cfRule type="cellIs" dxfId="3223" priority="3337" stopIfTrue="1" operator="equal">
      <formula>"Destacado"</formula>
    </cfRule>
  </conditionalFormatting>
  <conditionalFormatting sqref="Y568">
    <cfRule type="cellIs" dxfId="3222" priority="3334" stopIfTrue="1" operator="equal">
      <formula>"Sin Avance"</formula>
    </cfRule>
    <cfRule type="cellIs" dxfId="3221" priority="3335" stopIfTrue="1" operator="equal">
      <formula>"No Satisfactorio"</formula>
    </cfRule>
    <cfRule type="cellIs" dxfId="3220" priority="3336" stopIfTrue="1" operator="equal">
      <formula>"Satisfactorio"</formula>
    </cfRule>
  </conditionalFormatting>
  <conditionalFormatting sqref="BH570 BA570 AM570">
    <cfRule type="cellIs" dxfId="3219" priority="3329" stopIfTrue="1" operator="equal">
      <formula>"Destacado"</formula>
    </cfRule>
  </conditionalFormatting>
  <conditionalFormatting sqref="BH570 BA570 AM570">
    <cfRule type="cellIs" dxfId="3218" priority="3326" stopIfTrue="1" operator="equal">
      <formula>"Sin Avance"</formula>
    </cfRule>
    <cfRule type="cellIs" dxfId="3217" priority="3327" stopIfTrue="1" operator="equal">
      <formula>"No Satisfactorio"</formula>
    </cfRule>
    <cfRule type="cellIs" dxfId="3216" priority="3328" stopIfTrue="1" operator="equal">
      <formula>"Satisfactorio"</formula>
    </cfRule>
  </conditionalFormatting>
  <conditionalFormatting sqref="AT570 AF570">
    <cfRule type="cellIs" dxfId="3215" priority="3325" stopIfTrue="1" operator="equal">
      <formula>"Destacado"</formula>
    </cfRule>
  </conditionalFormatting>
  <conditionalFormatting sqref="AT570 AF570">
    <cfRule type="cellIs" dxfId="3214" priority="3322" stopIfTrue="1" operator="equal">
      <formula>"Sin Avance"</formula>
    </cfRule>
    <cfRule type="cellIs" dxfId="3213" priority="3323" stopIfTrue="1" operator="equal">
      <formula>"No Satisfactorio"</formula>
    </cfRule>
    <cfRule type="cellIs" dxfId="3212" priority="3324" stopIfTrue="1" operator="equal">
      <formula>"Satisfactorio"</formula>
    </cfRule>
  </conditionalFormatting>
  <conditionalFormatting sqref="Y570">
    <cfRule type="cellIs" dxfId="3211" priority="3321" stopIfTrue="1" operator="equal">
      <formula>"Destacado"</formula>
    </cfRule>
  </conditionalFormatting>
  <conditionalFormatting sqref="Y570">
    <cfRule type="cellIs" dxfId="3210" priority="3318" stopIfTrue="1" operator="equal">
      <formula>"Sin Avance"</formula>
    </cfRule>
    <cfRule type="cellIs" dxfId="3209" priority="3319" stopIfTrue="1" operator="equal">
      <formula>"No Satisfactorio"</formula>
    </cfRule>
    <cfRule type="cellIs" dxfId="3208" priority="3320" stopIfTrue="1" operator="equal">
      <formula>"Satisfactorio"</formula>
    </cfRule>
  </conditionalFormatting>
  <conditionalFormatting sqref="BH572 BA572 AM572">
    <cfRule type="cellIs" dxfId="3207" priority="3313" stopIfTrue="1" operator="equal">
      <formula>"Destacado"</formula>
    </cfRule>
  </conditionalFormatting>
  <conditionalFormatting sqref="BH572 BA572 AM572">
    <cfRule type="cellIs" dxfId="3206" priority="3310" stopIfTrue="1" operator="equal">
      <formula>"Sin Avance"</formula>
    </cfRule>
    <cfRule type="cellIs" dxfId="3205" priority="3311" stopIfTrue="1" operator="equal">
      <formula>"No Satisfactorio"</formula>
    </cfRule>
    <cfRule type="cellIs" dxfId="3204" priority="3312" stopIfTrue="1" operator="equal">
      <formula>"Satisfactorio"</formula>
    </cfRule>
  </conditionalFormatting>
  <conditionalFormatting sqref="AT572 AF572">
    <cfRule type="cellIs" dxfId="3203" priority="3309" stopIfTrue="1" operator="equal">
      <formula>"Destacado"</formula>
    </cfRule>
  </conditionalFormatting>
  <conditionalFormatting sqref="AT572 AF572">
    <cfRule type="cellIs" dxfId="3202" priority="3306" stopIfTrue="1" operator="equal">
      <formula>"Sin Avance"</formula>
    </cfRule>
    <cfRule type="cellIs" dxfId="3201" priority="3307" stopIfTrue="1" operator="equal">
      <formula>"No Satisfactorio"</formula>
    </cfRule>
    <cfRule type="cellIs" dxfId="3200" priority="3308" stopIfTrue="1" operator="equal">
      <formula>"Satisfactorio"</formula>
    </cfRule>
  </conditionalFormatting>
  <conditionalFormatting sqref="Y572">
    <cfRule type="cellIs" dxfId="3199" priority="3305" stopIfTrue="1" operator="equal">
      <formula>"Destacado"</formula>
    </cfRule>
  </conditionalFormatting>
  <conditionalFormatting sqref="Y572">
    <cfRule type="cellIs" dxfId="3198" priority="3302" stopIfTrue="1" operator="equal">
      <formula>"Sin Avance"</formula>
    </cfRule>
    <cfRule type="cellIs" dxfId="3197" priority="3303" stopIfTrue="1" operator="equal">
      <formula>"No Satisfactorio"</formula>
    </cfRule>
    <cfRule type="cellIs" dxfId="3196" priority="3304" stopIfTrue="1" operator="equal">
      <formula>"Satisfactorio"</formula>
    </cfRule>
  </conditionalFormatting>
  <conditionalFormatting sqref="BH573 BA573 AM573">
    <cfRule type="cellIs" dxfId="3195" priority="3301" stopIfTrue="1" operator="equal">
      <formula>"Destacado"</formula>
    </cfRule>
  </conditionalFormatting>
  <conditionalFormatting sqref="BH573 BA573 AM573">
    <cfRule type="cellIs" dxfId="3194" priority="3298" stopIfTrue="1" operator="equal">
      <formula>"Sin Avance"</formula>
    </cfRule>
    <cfRule type="cellIs" dxfId="3193" priority="3299" stopIfTrue="1" operator="equal">
      <formula>"No Satisfactorio"</formula>
    </cfRule>
    <cfRule type="cellIs" dxfId="3192" priority="3300" stopIfTrue="1" operator="equal">
      <formula>"Satisfactorio"</formula>
    </cfRule>
  </conditionalFormatting>
  <conditionalFormatting sqref="AT573 AF573">
    <cfRule type="cellIs" dxfId="3191" priority="3297" stopIfTrue="1" operator="equal">
      <formula>"Destacado"</formula>
    </cfRule>
  </conditionalFormatting>
  <conditionalFormatting sqref="AT573 AF573">
    <cfRule type="cellIs" dxfId="3190" priority="3294" stopIfTrue="1" operator="equal">
      <formula>"Sin Avance"</formula>
    </cfRule>
    <cfRule type="cellIs" dxfId="3189" priority="3295" stopIfTrue="1" operator="equal">
      <formula>"No Satisfactorio"</formula>
    </cfRule>
    <cfRule type="cellIs" dxfId="3188" priority="3296" stopIfTrue="1" operator="equal">
      <formula>"Satisfactorio"</formula>
    </cfRule>
  </conditionalFormatting>
  <conditionalFormatting sqref="Y573">
    <cfRule type="cellIs" dxfId="3187" priority="3293" stopIfTrue="1" operator="equal">
      <formula>"Destacado"</formula>
    </cfRule>
  </conditionalFormatting>
  <conditionalFormatting sqref="Y573">
    <cfRule type="cellIs" dxfId="3186" priority="3290" stopIfTrue="1" operator="equal">
      <formula>"Sin Avance"</formula>
    </cfRule>
    <cfRule type="cellIs" dxfId="3185" priority="3291" stopIfTrue="1" operator="equal">
      <formula>"No Satisfactorio"</formula>
    </cfRule>
    <cfRule type="cellIs" dxfId="3184" priority="3292" stopIfTrue="1" operator="equal">
      <formula>"Satisfactorio"</formula>
    </cfRule>
  </conditionalFormatting>
  <conditionalFormatting sqref="BL573">
    <cfRule type="cellIs" dxfId="3183" priority="3287" operator="between">
      <formula>0</formula>
      <formula>0.95</formula>
    </cfRule>
    <cfRule type="cellIs" dxfId="3182" priority="3288" operator="equal">
      <formula>"Sin Avance"</formula>
    </cfRule>
    <cfRule type="cellIs" dxfId="3181" priority="3289" stopIfTrue="1" operator="equal">
      <formula>1</formula>
    </cfRule>
  </conditionalFormatting>
  <conditionalFormatting sqref="BL573">
    <cfRule type="cellIs" dxfId="3180" priority="3286" operator="between">
      <formula>0.96</formula>
      <formula>0.99</formula>
    </cfRule>
  </conditionalFormatting>
  <conditionalFormatting sqref="BH574 BA574 AM574">
    <cfRule type="cellIs" dxfId="3179" priority="3281" stopIfTrue="1" operator="equal">
      <formula>"Destacado"</formula>
    </cfRule>
  </conditionalFormatting>
  <conditionalFormatting sqref="BH574 BA574 AM574">
    <cfRule type="cellIs" dxfId="3178" priority="3278" stopIfTrue="1" operator="equal">
      <formula>"Sin Avance"</formula>
    </cfRule>
    <cfRule type="cellIs" dxfId="3177" priority="3279" stopIfTrue="1" operator="equal">
      <formula>"No Satisfactorio"</formula>
    </cfRule>
    <cfRule type="cellIs" dxfId="3176" priority="3280" stopIfTrue="1" operator="equal">
      <formula>"Satisfactorio"</formula>
    </cfRule>
  </conditionalFormatting>
  <conditionalFormatting sqref="AT574 AF574">
    <cfRule type="cellIs" dxfId="3175" priority="3277" stopIfTrue="1" operator="equal">
      <formula>"Destacado"</formula>
    </cfRule>
  </conditionalFormatting>
  <conditionalFormatting sqref="AT574 AF574">
    <cfRule type="cellIs" dxfId="3174" priority="3274" stopIfTrue="1" operator="equal">
      <formula>"Sin Avance"</formula>
    </cfRule>
    <cfRule type="cellIs" dxfId="3173" priority="3275" stopIfTrue="1" operator="equal">
      <formula>"No Satisfactorio"</formula>
    </cfRule>
    <cfRule type="cellIs" dxfId="3172" priority="3276" stopIfTrue="1" operator="equal">
      <formula>"Satisfactorio"</formula>
    </cfRule>
  </conditionalFormatting>
  <conditionalFormatting sqref="Y574">
    <cfRule type="cellIs" dxfId="3171" priority="3273" stopIfTrue="1" operator="equal">
      <formula>"Destacado"</formula>
    </cfRule>
  </conditionalFormatting>
  <conditionalFormatting sqref="Y574">
    <cfRule type="cellIs" dxfId="3170" priority="3270" stopIfTrue="1" operator="equal">
      <formula>"Sin Avance"</formula>
    </cfRule>
    <cfRule type="cellIs" dxfId="3169" priority="3271" stopIfTrue="1" operator="equal">
      <formula>"No Satisfactorio"</formula>
    </cfRule>
    <cfRule type="cellIs" dxfId="3168" priority="3272" stopIfTrue="1" operator="equal">
      <formula>"Satisfactorio"</formula>
    </cfRule>
  </conditionalFormatting>
  <conditionalFormatting sqref="BH576 BA576 AM576">
    <cfRule type="cellIs" dxfId="3167" priority="3265" stopIfTrue="1" operator="equal">
      <formula>"Destacado"</formula>
    </cfRule>
  </conditionalFormatting>
  <conditionalFormatting sqref="BH576 BA576 AM576">
    <cfRule type="cellIs" dxfId="3166" priority="3262" stopIfTrue="1" operator="equal">
      <formula>"Sin Avance"</formula>
    </cfRule>
    <cfRule type="cellIs" dxfId="3165" priority="3263" stopIfTrue="1" operator="equal">
      <formula>"No Satisfactorio"</formula>
    </cfRule>
    <cfRule type="cellIs" dxfId="3164" priority="3264" stopIfTrue="1" operator="equal">
      <formula>"Satisfactorio"</formula>
    </cfRule>
  </conditionalFormatting>
  <conditionalFormatting sqref="AT576 AF576">
    <cfRule type="cellIs" dxfId="3163" priority="3261" stopIfTrue="1" operator="equal">
      <formula>"Destacado"</formula>
    </cfRule>
  </conditionalFormatting>
  <conditionalFormatting sqref="AT576 AF576">
    <cfRule type="cellIs" dxfId="3162" priority="3258" stopIfTrue="1" operator="equal">
      <formula>"Sin Avance"</formula>
    </cfRule>
    <cfRule type="cellIs" dxfId="3161" priority="3259" stopIfTrue="1" operator="equal">
      <formula>"No Satisfactorio"</formula>
    </cfRule>
    <cfRule type="cellIs" dxfId="3160" priority="3260" stopIfTrue="1" operator="equal">
      <formula>"Satisfactorio"</formula>
    </cfRule>
  </conditionalFormatting>
  <conditionalFormatting sqref="Y576">
    <cfRule type="cellIs" dxfId="3159" priority="3257" stopIfTrue="1" operator="equal">
      <formula>"Destacado"</formula>
    </cfRule>
  </conditionalFormatting>
  <conditionalFormatting sqref="Y576">
    <cfRule type="cellIs" dxfId="3158" priority="3254" stopIfTrue="1" operator="equal">
      <formula>"Sin Avance"</formula>
    </cfRule>
    <cfRule type="cellIs" dxfId="3157" priority="3255" stopIfTrue="1" operator="equal">
      <formula>"No Satisfactorio"</formula>
    </cfRule>
    <cfRule type="cellIs" dxfId="3156" priority="3256" stopIfTrue="1" operator="equal">
      <formula>"Satisfactorio"</formula>
    </cfRule>
  </conditionalFormatting>
  <conditionalFormatting sqref="BH577 BA577 AM577">
    <cfRule type="cellIs" dxfId="3155" priority="3249" stopIfTrue="1" operator="equal">
      <formula>"Destacado"</formula>
    </cfRule>
  </conditionalFormatting>
  <conditionalFormatting sqref="BH577 BA577 AM577">
    <cfRule type="cellIs" dxfId="3154" priority="3246" stopIfTrue="1" operator="equal">
      <formula>"Sin Avance"</formula>
    </cfRule>
    <cfRule type="cellIs" dxfId="3153" priority="3247" stopIfTrue="1" operator="equal">
      <formula>"No Satisfactorio"</formula>
    </cfRule>
    <cfRule type="cellIs" dxfId="3152" priority="3248" stopIfTrue="1" operator="equal">
      <formula>"Satisfactorio"</formula>
    </cfRule>
  </conditionalFormatting>
  <conditionalFormatting sqref="AT577 AF577">
    <cfRule type="cellIs" dxfId="3151" priority="3245" stopIfTrue="1" operator="equal">
      <formula>"Destacado"</formula>
    </cfRule>
  </conditionalFormatting>
  <conditionalFormatting sqref="AT577 AF577">
    <cfRule type="cellIs" dxfId="3150" priority="3242" stopIfTrue="1" operator="equal">
      <formula>"Sin Avance"</formula>
    </cfRule>
    <cfRule type="cellIs" dxfId="3149" priority="3243" stopIfTrue="1" operator="equal">
      <formula>"No Satisfactorio"</formula>
    </cfRule>
    <cfRule type="cellIs" dxfId="3148" priority="3244" stopIfTrue="1" operator="equal">
      <formula>"Satisfactorio"</formula>
    </cfRule>
  </conditionalFormatting>
  <conditionalFormatting sqref="Y577">
    <cfRule type="cellIs" dxfId="3147" priority="3241" stopIfTrue="1" operator="equal">
      <formula>"Destacado"</formula>
    </cfRule>
  </conditionalFormatting>
  <conditionalFormatting sqref="Y577">
    <cfRule type="cellIs" dxfId="3146" priority="3238" stopIfTrue="1" operator="equal">
      <formula>"Sin Avance"</formula>
    </cfRule>
    <cfRule type="cellIs" dxfId="3145" priority="3239" stopIfTrue="1" operator="equal">
      <formula>"No Satisfactorio"</formula>
    </cfRule>
    <cfRule type="cellIs" dxfId="3144" priority="3240" stopIfTrue="1" operator="equal">
      <formula>"Satisfactorio"</formula>
    </cfRule>
  </conditionalFormatting>
  <conditionalFormatting sqref="BH579 BA579 AM579">
    <cfRule type="cellIs" dxfId="3143" priority="3233" stopIfTrue="1" operator="equal">
      <formula>"Destacado"</formula>
    </cfRule>
  </conditionalFormatting>
  <conditionalFormatting sqref="BH579 BA579 AM579">
    <cfRule type="cellIs" dxfId="3142" priority="3230" stopIfTrue="1" operator="equal">
      <formula>"Sin Avance"</formula>
    </cfRule>
    <cfRule type="cellIs" dxfId="3141" priority="3231" stopIfTrue="1" operator="equal">
      <formula>"No Satisfactorio"</formula>
    </cfRule>
    <cfRule type="cellIs" dxfId="3140" priority="3232" stopIfTrue="1" operator="equal">
      <formula>"Satisfactorio"</formula>
    </cfRule>
  </conditionalFormatting>
  <conditionalFormatting sqref="AT579 AF579">
    <cfRule type="cellIs" dxfId="3139" priority="3229" stopIfTrue="1" operator="equal">
      <formula>"Destacado"</formula>
    </cfRule>
  </conditionalFormatting>
  <conditionalFormatting sqref="AT579 AF579">
    <cfRule type="cellIs" dxfId="3138" priority="3226" stopIfTrue="1" operator="equal">
      <formula>"Sin Avance"</formula>
    </cfRule>
    <cfRule type="cellIs" dxfId="3137" priority="3227" stopIfTrue="1" operator="equal">
      <formula>"No Satisfactorio"</formula>
    </cfRule>
    <cfRule type="cellIs" dxfId="3136" priority="3228" stopIfTrue="1" operator="equal">
      <formula>"Satisfactorio"</formula>
    </cfRule>
  </conditionalFormatting>
  <conditionalFormatting sqref="Y579">
    <cfRule type="cellIs" dxfId="3135" priority="3225" stopIfTrue="1" operator="equal">
      <formula>"Destacado"</formula>
    </cfRule>
  </conditionalFormatting>
  <conditionalFormatting sqref="Y579">
    <cfRule type="cellIs" dxfId="3134" priority="3222" stopIfTrue="1" operator="equal">
      <formula>"Sin Avance"</formula>
    </cfRule>
    <cfRule type="cellIs" dxfId="3133" priority="3223" stopIfTrue="1" operator="equal">
      <formula>"No Satisfactorio"</formula>
    </cfRule>
    <cfRule type="cellIs" dxfId="3132" priority="3224" stopIfTrue="1" operator="equal">
      <formula>"Satisfactorio"</formula>
    </cfRule>
  </conditionalFormatting>
  <conditionalFormatting sqref="BH580 BA580 AM580">
    <cfRule type="cellIs" dxfId="3131" priority="3217" stopIfTrue="1" operator="equal">
      <formula>"Destacado"</formula>
    </cfRule>
  </conditionalFormatting>
  <conditionalFormatting sqref="BH580 BA580 AM580">
    <cfRule type="cellIs" dxfId="3130" priority="3214" stopIfTrue="1" operator="equal">
      <formula>"Sin Avance"</formula>
    </cfRule>
    <cfRule type="cellIs" dxfId="3129" priority="3215" stopIfTrue="1" operator="equal">
      <formula>"No Satisfactorio"</formula>
    </cfRule>
    <cfRule type="cellIs" dxfId="3128" priority="3216" stopIfTrue="1" operator="equal">
      <formula>"Satisfactorio"</formula>
    </cfRule>
  </conditionalFormatting>
  <conditionalFormatting sqref="AT580 AF580">
    <cfRule type="cellIs" dxfId="3127" priority="3213" stopIfTrue="1" operator="equal">
      <formula>"Destacado"</formula>
    </cfRule>
  </conditionalFormatting>
  <conditionalFormatting sqref="AT580 AF580">
    <cfRule type="cellIs" dxfId="3126" priority="3210" stopIfTrue="1" operator="equal">
      <formula>"Sin Avance"</formula>
    </cfRule>
    <cfRule type="cellIs" dxfId="3125" priority="3211" stopIfTrue="1" operator="equal">
      <formula>"No Satisfactorio"</formula>
    </cfRule>
    <cfRule type="cellIs" dxfId="3124" priority="3212" stopIfTrue="1" operator="equal">
      <formula>"Satisfactorio"</formula>
    </cfRule>
  </conditionalFormatting>
  <conditionalFormatting sqref="Y580">
    <cfRule type="cellIs" dxfId="3123" priority="3209" stopIfTrue="1" operator="equal">
      <formula>"Destacado"</formula>
    </cfRule>
  </conditionalFormatting>
  <conditionalFormatting sqref="Y580">
    <cfRule type="cellIs" dxfId="3122" priority="3206" stopIfTrue="1" operator="equal">
      <formula>"Sin Avance"</formula>
    </cfRule>
    <cfRule type="cellIs" dxfId="3121" priority="3207" stopIfTrue="1" operator="equal">
      <formula>"No Satisfactorio"</formula>
    </cfRule>
    <cfRule type="cellIs" dxfId="3120" priority="3208" stopIfTrue="1" operator="equal">
      <formula>"Satisfactorio"</formula>
    </cfRule>
  </conditionalFormatting>
  <conditionalFormatting sqref="BH581 BA581 AM581">
    <cfRule type="cellIs" dxfId="3119" priority="3201" stopIfTrue="1" operator="equal">
      <formula>"Destacado"</formula>
    </cfRule>
  </conditionalFormatting>
  <conditionalFormatting sqref="BH581 BA581 AM581">
    <cfRule type="cellIs" dxfId="3118" priority="3198" stopIfTrue="1" operator="equal">
      <formula>"Sin Avance"</formula>
    </cfRule>
    <cfRule type="cellIs" dxfId="3117" priority="3199" stopIfTrue="1" operator="equal">
      <formula>"No Satisfactorio"</formula>
    </cfRule>
    <cfRule type="cellIs" dxfId="3116" priority="3200" stopIfTrue="1" operator="equal">
      <formula>"Satisfactorio"</formula>
    </cfRule>
  </conditionalFormatting>
  <conditionalFormatting sqref="AT581 AF581">
    <cfRule type="cellIs" dxfId="3115" priority="3197" stopIfTrue="1" operator="equal">
      <formula>"Destacado"</formula>
    </cfRule>
  </conditionalFormatting>
  <conditionalFormatting sqref="AT581 AF581">
    <cfRule type="cellIs" dxfId="3114" priority="3194" stopIfTrue="1" operator="equal">
      <formula>"Sin Avance"</formula>
    </cfRule>
    <cfRule type="cellIs" dxfId="3113" priority="3195" stopIfTrue="1" operator="equal">
      <formula>"No Satisfactorio"</formula>
    </cfRule>
    <cfRule type="cellIs" dxfId="3112" priority="3196" stopIfTrue="1" operator="equal">
      <formula>"Satisfactorio"</formula>
    </cfRule>
  </conditionalFormatting>
  <conditionalFormatting sqref="Y581">
    <cfRule type="cellIs" dxfId="3111" priority="3193" stopIfTrue="1" operator="equal">
      <formula>"Destacado"</formula>
    </cfRule>
  </conditionalFormatting>
  <conditionalFormatting sqref="Y581">
    <cfRule type="cellIs" dxfId="3110" priority="3190" stopIfTrue="1" operator="equal">
      <formula>"Sin Avance"</formula>
    </cfRule>
    <cfRule type="cellIs" dxfId="3109" priority="3191" stopIfTrue="1" operator="equal">
      <formula>"No Satisfactorio"</formula>
    </cfRule>
    <cfRule type="cellIs" dxfId="3108" priority="3192" stopIfTrue="1" operator="equal">
      <formula>"Satisfactorio"</formula>
    </cfRule>
  </conditionalFormatting>
  <conditionalFormatting sqref="BH583 BA583 AM583">
    <cfRule type="cellIs" dxfId="3107" priority="3185" stopIfTrue="1" operator="equal">
      <formula>"Destacado"</formula>
    </cfRule>
  </conditionalFormatting>
  <conditionalFormatting sqref="BH583 BA583 AM583">
    <cfRule type="cellIs" dxfId="3106" priority="3182" stopIfTrue="1" operator="equal">
      <formula>"Sin Avance"</formula>
    </cfRule>
    <cfRule type="cellIs" dxfId="3105" priority="3183" stopIfTrue="1" operator="equal">
      <formula>"No Satisfactorio"</formula>
    </cfRule>
    <cfRule type="cellIs" dxfId="3104" priority="3184" stopIfTrue="1" operator="equal">
      <formula>"Satisfactorio"</formula>
    </cfRule>
  </conditionalFormatting>
  <conditionalFormatting sqref="AT583 AF583">
    <cfRule type="cellIs" dxfId="3103" priority="3181" stopIfTrue="1" operator="equal">
      <formula>"Destacado"</formula>
    </cfRule>
  </conditionalFormatting>
  <conditionalFormatting sqref="AT583 AF583">
    <cfRule type="cellIs" dxfId="3102" priority="3178" stopIfTrue="1" operator="equal">
      <formula>"Sin Avance"</formula>
    </cfRule>
    <cfRule type="cellIs" dxfId="3101" priority="3179" stopIfTrue="1" operator="equal">
      <formula>"No Satisfactorio"</formula>
    </cfRule>
    <cfRule type="cellIs" dxfId="3100" priority="3180" stopIfTrue="1" operator="equal">
      <formula>"Satisfactorio"</formula>
    </cfRule>
  </conditionalFormatting>
  <conditionalFormatting sqref="Y583">
    <cfRule type="cellIs" dxfId="3099" priority="3173" stopIfTrue="1" operator="equal">
      <formula>"Destacado"</formula>
    </cfRule>
  </conditionalFormatting>
  <conditionalFormatting sqref="Y583">
    <cfRule type="cellIs" dxfId="3098" priority="3170" stopIfTrue="1" operator="equal">
      <formula>"Sin Avance"</formula>
    </cfRule>
    <cfRule type="cellIs" dxfId="3097" priority="3171" stopIfTrue="1" operator="equal">
      <formula>"No Satisfactorio"</formula>
    </cfRule>
    <cfRule type="cellIs" dxfId="3096" priority="3172" stopIfTrue="1" operator="equal">
      <formula>"Satisfactorio"</formula>
    </cfRule>
  </conditionalFormatting>
  <conditionalFormatting sqref="BH585:BH586 BA585:BA586 AM585:AM586">
    <cfRule type="cellIs" dxfId="3095" priority="3161" stopIfTrue="1" operator="equal">
      <formula>"Destacado"</formula>
    </cfRule>
  </conditionalFormatting>
  <conditionalFormatting sqref="BH585:BH586 BA585:BA586 AM585:AM586">
    <cfRule type="cellIs" dxfId="3094" priority="3158" stopIfTrue="1" operator="equal">
      <formula>"Sin Avance"</formula>
    </cfRule>
    <cfRule type="cellIs" dxfId="3093" priority="3159" stopIfTrue="1" operator="equal">
      <formula>"No Satisfactorio"</formula>
    </cfRule>
    <cfRule type="cellIs" dxfId="3092" priority="3160" stopIfTrue="1" operator="equal">
      <formula>"Satisfactorio"</formula>
    </cfRule>
  </conditionalFormatting>
  <conditionalFormatting sqref="AT585:AT586 AF585:AF586">
    <cfRule type="cellIs" dxfId="3091" priority="3157" stopIfTrue="1" operator="equal">
      <formula>"Destacado"</formula>
    </cfRule>
  </conditionalFormatting>
  <conditionalFormatting sqref="AT585:AT586 AF585:AF586">
    <cfRule type="cellIs" dxfId="3090" priority="3154" stopIfTrue="1" operator="equal">
      <formula>"Sin Avance"</formula>
    </cfRule>
    <cfRule type="cellIs" dxfId="3089" priority="3155" stopIfTrue="1" operator="equal">
      <formula>"No Satisfactorio"</formula>
    </cfRule>
    <cfRule type="cellIs" dxfId="3088" priority="3156" stopIfTrue="1" operator="equal">
      <formula>"Satisfactorio"</formula>
    </cfRule>
  </conditionalFormatting>
  <conditionalFormatting sqref="Y585:Y586">
    <cfRule type="cellIs" dxfId="3087" priority="3153" stopIfTrue="1" operator="equal">
      <formula>"Destacado"</formula>
    </cfRule>
  </conditionalFormatting>
  <conditionalFormatting sqref="Y585:Y586">
    <cfRule type="cellIs" dxfId="3086" priority="3150" stopIfTrue="1" operator="equal">
      <formula>"Sin Avance"</formula>
    </cfRule>
    <cfRule type="cellIs" dxfId="3085" priority="3151" stopIfTrue="1" operator="equal">
      <formula>"No Satisfactorio"</formula>
    </cfRule>
    <cfRule type="cellIs" dxfId="3084" priority="3152" stopIfTrue="1" operator="equal">
      <formula>"Satisfactorio"</formula>
    </cfRule>
  </conditionalFormatting>
  <conditionalFormatting sqref="BH587:BH589 BA587:BA589 AM587:AM589">
    <cfRule type="cellIs" dxfId="3083" priority="3145" stopIfTrue="1" operator="equal">
      <formula>"Destacado"</formula>
    </cfRule>
  </conditionalFormatting>
  <conditionalFormatting sqref="BH587:BH589 BA587:BA589 AM587:AM589">
    <cfRule type="cellIs" dxfId="3082" priority="3142" stopIfTrue="1" operator="equal">
      <formula>"Sin Avance"</formula>
    </cfRule>
    <cfRule type="cellIs" dxfId="3081" priority="3143" stopIfTrue="1" operator="equal">
      <formula>"No Satisfactorio"</formula>
    </cfRule>
    <cfRule type="cellIs" dxfId="3080" priority="3144" stopIfTrue="1" operator="equal">
      <formula>"Satisfactorio"</formula>
    </cfRule>
  </conditionalFormatting>
  <conditionalFormatting sqref="AT587:AT589 AF587:AF589">
    <cfRule type="cellIs" dxfId="3079" priority="3141" stopIfTrue="1" operator="equal">
      <formula>"Destacado"</formula>
    </cfRule>
  </conditionalFormatting>
  <conditionalFormatting sqref="AT587:AT589 AF587:AF589">
    <cfRule type="cellIs" dxfId="3078" priority="3138" stopIfTrue="1" operator="equal">
      <formula>"Sin Avance"</formula>
    </cfRule>
    <cfRule type="cellIs" dxfId="3077" priority="3139" stopIfTrue="1" operator="equal">
      <formula>"No Satisfactorio"</formula>
    </cfRule>
    <cfRule type="cellIs" dxfId="3076" priority="3140" stopIfTrue="1" operator="equal">
      <formula>"Satisfactorio"</formula>
    </cfRule>
  </conditionalFormatting>
  <conditionalFormatting sqref="Y587">
    <cfRule type="cellIs" dxfId="3075" priority="3137" stopIfTrue="1" operator="equal">
      <formula>"Destacado"</formula>
    </cfRule>
  </conditionalFormatting>
  <conditionalFormatting sqref="Y587">
    <cfRule type="cellIs" dxfId="3074" priority="3134" stopIfTrue="1" operator="equal">
      <formula>"Sin Avance"</formula>
    </cfRule>
    <cfRule type="cellIs" dxfId="3073" priority="3135" stopIfTrue="1" operator="equal">
      <formula>"No Satisfactorio"</formula>
    </cfRule>
    <cfRule type="cellIs" dxfId="3072" priority="3136" stopIfTrue="1" operator="equal">
      <formula>"Satisfactorio"</formula>
    </cfRule>
  </conditionalFormatting>
  <conditionalFormatting sqref="BL587">
    <cfRule type="cellIs" dxfId="3071" priority="3131" operator="between">
      <formula>0</formula>
      <formula>0.95</formula>
    </cfRule>
    <cfRule type="cellIs" dxfId="3070" priority="3132" operator="equal">
      <formula>"Sin Avance"</formula>
    </cfRule>
    <cfRule type="cellIs" dxfId="3069" priority="3133" stopIfTrue="1" operator="equal">
      <formula>1</formula>
    </cfRule>
  </conditionalFormatting>
  <conditionalFormatting sqref="BL587">
    <cfRule type="cellIs" dxfId="3068" priority="3130" operator="between">
      <formula>0.96</formula>
      <formula>0.99</formula>
    </cfRule>
  </conditionalFormatting>
  <conditionalFormatting sqref="Y588:Y589">
    <cfRule type="cellIs" dxfId="3067" priority="3129" stopIfTrue="1" operator="equal">
      <formula>"Destacado"</formula>
    </cfRule>
  </conditionalFormatting>
  <conditionalFormatting sqref="Y588:Y589">
    <cfRule type="cellIs" dxfId="3066" priority="3126" stopIfTrue="1" operator="equal">
      <formula>"Sin Avance"</formula>
    </cfRule>
    <cfRule type="cellIs" dxfId="3065" priority="3127" stopIfTrue="1" operator="equal">
      <formula>"No Satisfactorio"</formula>
    </cfRule>
    <cfRule type="cellIs" dxfId="3064" priority="3128" stopIfTrue="1" operator="equal">
      <formula>"Satisfactorio"</formula>
    </cfRule>
  </conditionalFormatting>
  <conditionalFormatting sqref="BH592 BA592 AM592">
    <cfRule type="cellIs" dxfId="3063" priority="3121" stopIfTrue="1" operator="equal">
      <formula>"Destacado"</formula>
    </cfRule>
  </conditionalFormatting>
  <conditionalFormatting sqref="BH592 BA592 AM592">
    <cfRule type="cellIs" dxfId="3062" priority="3118" stopIfTrue="1" operator="equal">
      <formula>"Sin Avance"</formula>
    </cfRule>
    <cfRule type="cellIs" dxfId="3061" priority="3119" stopIfTrue="1" operator="equal">
      <formula>"No Satisfactorio"</formula>
    </cfRule>
    <cfRule type="cellIs" dxfId="3060" priority="3120" stopIfTrue="1" operator="equal">
      <formula>"Satisfactorio"</formula>
    </cfRule>
  </conditionalFormatting>
  <conditionalFormatting sqref="AT592 AF592">
    <cfRule type="cellIs" dxfId="3059" priority="3117" stopIfTrue="1" operator="equal">
      <formula>"Destacado"</formula>
    </cfRule>
  </conditionalFormatting>
  <conditionalFormatting sqref="AT592 AF592">
    <cfRule type="cellIs" dxfId="3058" priority="3114" stopIfTrue="1" operator="equal">
      <formula>"Sin Avance"</formula>
    </cfRule>
    <cfRule type="cellIs" dxfId="3057" priority="3115" stopIfTrue="1" operator="equal">
      <formula>"No Satisfactorio"</formula>
    </cfRule>
    <cfRule type="cellIs" dxfId="3056" priority="3116" stopIfTrue="1" operator="equal">
      <formula>"Satisfactorio"</formula>
    </cfRule>
  </conditionalFormatting>
  <conditionalFormatting sqref="Y592">
    <cfRule type="cellIs" dxfId="3055" priority="3113" stopIfTrue="1" operator="equal">
      <formula>"Destacado"</formula>
    </cfRule>
  </conditionalFormatting>
  <conditionalFormatting sqref="Y592">
    <cfRule type="cellIs" dxfId="3054" priority="3110" stopIfTrue="1" operator="equal">
      <formula>"Sin Avance"</formula>
    </cfRule>
    <cfRule type="cellIs" dxfId="3053" priority="3111" stopIfTrue="1" operator="equal">
      <formula>"No Satisfactorio"</formula>
    </cfRule>
    <cfRule type="cellIs" dxfId="3052" priority="3112" stopIfTrue="1" operator="equal">
      <formula>"Satisfactorio"</formula>
    </cfRule>
  </conditionalFormatting>
  <conditionalFormatting sqref="BH594:BH595 BA594:BA595 AM594:AM595">
    <cfRule type="cellIs" dxfId="3051" priority="3105" stopIfTrue="1" operator="equal">
      <formula>"Destacado"</formula>
    </cfRule>
  </conditionalFormatting>
  <conditionalFormatting sqref="BH594:BH595 BA594:BA595 AM594:AM595">
    <cfRule type="cellIs" dxfId="3050" priority="3102" stopIfTrue="1" operator="equal">
      <formula>"Sin Avance"</formula>
    </cfRule>
    <cfRule type="cellIs" dxfId="3049" priority="3103" stopIfTrue="1" operator="equal">
      <formula>"No Satisfactorio"</formula>
    </cfRule>
    <cfRule type="cellIs" dxfId="3048" priority="3104" stopIfTrue="1" operator="equal">
      <formula>"Satisfactorio"</formula>
    </cfRule>
  </conditionalFormatting>
  <conditionalFormatting sqref="AT594:AT595 AF594:AF595">
    <cfRule type="cellIs" dxfId="3047" priority="3101" stopIfTrue="1" operator="equal">
      <formula>"Destacado"</formula>
    </cfRule>
  </conditionalFormatting>
  <conditionalFormatting sqref="AT594:AT595 AF594:AF595">
    <cfRule type="cellIs" dxfId="3046" priority="3098" stopIfTrue="1" operator="equal">
      <formula>"Sin Avance"</formula>
    </cfRule>
    <cfRule type="cellIs" dxfId="3045" priority="3099" stopIfTrue="1" operator="equal">
      <formula>"No Satisfactorio"</formula>
    </cfRule>
    <cfRule type="cellIs" dxfId="3044" priority="3100" stopIfTrue="1" operator="equal">
      <formula>"Satisfactorio"</formula>
    </cfRule>
  </conditionalFormatting>
  <conditionalFormatting sqref="Y594:Y595">
    <cfRule type="cellIs" dxfId="3043" priority="3097" stopIfTrue="1" operator="equal">
      <formula>"Destacado"</formula>
    </cfRule>
  </conditionalFormatting>
  <conditionalFormatting sqref="Y594:Y595">
    <cfRule type="cellIs" dxfId="3042" priority="3094" stopIfTrue="1" operator="equal">
      <formula>"Sin Avance"</formula>
    </cfRule>
    <cfRule type="cellIs" dxfId="3041" priority="3095" stopIfTrue="1" operator="equal">
      <formula>"No Satisfactorio"</formula>
    </cfRule>
    <cfRule type="cellIs" dxfId="3040" priority="3096" stopIfTrue="1" operator="equal">
      <formula>"Satisfactorio"</formula>
    </cfRule>
  </conditionalFormatting>
  <conditionalFormatting sqref="BH596 BA596 AM596">
    <cfRule type="cellIs" dxfId="3039" priority="3089" stopIfTrue="1" operator="equal">
      <formula>"Destacado"</formula>
    </cfRule>
  </conditionalFormatting>
  <conditionalFormatting sqref="BH596 BA596 AM596">
    <cfRule type="cellIs" dxfId="3038" priority="3086" stopIfTrue="1" operator="equal">
      <formula>"Sin Avance"</formula>
    </cfRule>
    <cfRule type="cellIs" dxfId="3037" priority="3087" stopIfTrue="1" operator="equal">
      <formula>"No Satisfactorio"</formula>
    </cfRule>
    <cfRule type="cellIs" dxfId="3036" priority="3088" stopIfTrue="1" operator="equal">
      <formula>"Satisfactorio"</formula>
    </cfRule>
  </conditionalFormatting>
  <conditionalFormatting sqref="AT596 AF596">
    <cfRule type="cellIs" dxfId="3035" priority="3085" stopIfTrue="1" operator="equal">
      <formula>"Destacado"</formula>
    </cfRule>
  </conditionalFormatting>
  <conditionalFormatting sqref="AT596 AF596">
    <cfRule type="cellIs" dxfId="3034" priority="3082" stopIfTrue="1" operator="equal">
      <formula>"Sin Avance"</formula>
    </cfRule>
    <cfRule type="cellIs" dxfId="3033" priority="3083" stopIfTrue="1" operator="equal">
      <formula>"No Satisfactorio"</formula>
    </cfRule>
    <cfRule type="cellIs" dxfId="3032" priority="3084" stopIfTrue="1" operator="equal">
      <formula>"Satisfactorio"</formula>
    </cfRule>
  </conditionalFormatting>
  <conditionalFormatting sqref="Y596">
    <cfRule type="cellIs" dxfId="3031" priority="3081" stopIfTrue="1" operator="equal">
      <formula>"Destacado"</formula>
    </cfRule>
  </conditionalFormatting>
  <conditionalFormatting sqref="Y596">
    <cfRule type="cellIs" dxfId="3030" priority="3078" stopIfTrue="1" operator="equal">
      <formula>"Sin Avance"</formula>
    </cfRule>
    <cfRule type="cellIs" dxfId="3029" priority="3079" stopIfTrue="1" operator="equal">
      <formula>"No Satisfactorio"</formula>
    </cfRule>
    <cfRule type="cellIs" dxfId="3028" priority="3080" stopIfTrue="1" operator="equal">
      <formula>"Satisfactorio"</formula>
    </cfRule>
  </conditionalFormatting>
  <conditionalFormatting sqref="BH598 BA598 AM598">
    <cfRule type="cellIs" dxfId="3027" priority="3073" stopIfTrue="1" operator="equal">
      <formula>"Destacado"</formula>
    </cfRule>
  </conditionalFormatting>
  <conditionalFormatting sqref="BH598 BA598 AM598">
    <cfRule type="cellIs" dxfId="3026" priority="3070" stopIfTrue="1" operator="equal">
      <formula>"Sin Avance"</formula>
    </cfRule>
    <cfRule type="cellIs" dxfId="3025" priority="3071" stopIfTrue="1" operator="equal">
      <formula>"No Satisfactorio"</formula>
    </cfRule>
    <cfRule type="cellIs" dxfId="3024" priority="3072" stopIfTrue="1" operator="equal">
      <formula>"Satisfactorio"</formula>
    </cfRule>
  </conditionalFormatting>
  <conditionalFormatting sqref="AT598 AF598">
    <cfRule type="cellIs" dxfId="3023" priority="3069" stopIfTrue="1" operator="equal">
      <formula>"Destacado"</formula>
    </cfRule>
  </conditionalFormatting>
  <conditionalFormatting sqref="AT598 AF598">
    <cfRule type="cellIs" dxfId="3022" priority="3066" stopIfTrue="1" operator="equal">
      <formula>"Sin Avance"</formula>
    </cfRule>
    <cfRule type="cellIs" dxfId="3021" priority="3067" stopIfTrue="1" operator="equal">
      <formula>"No Satisfactorio"</formula>
    </cfRule>
    <cfRule type="cellIs" dxfId="3020" priority="3068" stopIfTrue="1" operator="equal">
      <formula>"Satisfactorio"</formula>
    </cfRule>
  </conditionalFormatting>
  <conditionalFormatting sqref="Y598">
    <cfRule type="cellIs" dxfId="3019" priority="3065" stopIfTrue="1" operator="equal">
      <formula>"Destacado"</formula>
    </cfRule>
  </conditionalFormatting>
  <conditionalFormatting sqref="Y598">
    <cfRule type="cellIs" dxfId="3018" priority="3062" stopIfTrue="1" operator="equal">
      <formula>"Sin Avance"</formula>
    </cfRule>
    <cfRule type="cellIs" dxfId="3017" priority="3063" stopIfTrue="1" operator="equal">
      <formula>"No Satisfactorio"</formula>
    </cfRule>
    <cfRule type="cellIs" dxfId="3016" priority="3064" stopIfTrue="1" operator="equal">
      <formula>"Satisfactorio"</formula>
    </cfRule>
  </conditionalFormatting>
  <conditionalFormatting sqref="BH599:BH600 BA599:BA600 AM599:AM600">
    <cfRule type="cellIs" dxfId="3015" priority="3061" stopIfTrue="1" operator="equal">
      <formula>"Destacado"</formula>
    </cfRule>
  </conditionalFormatting>
  <conditionalFormatting sqref="BH599:BH600 BA599:BA600 AM599:AM600">
    <cfRule type="cellIs" dxfId="3014" priority="3058" stopIfTrue="1" operator="equal">
      <formula>"Sin Avance"</formula>
    </cfRule>
    <cfRule type="cellIs" dxfId="3013" priority="3059" stopIfTrue="1" operator="equal">
      <formula>"No Satisfactorio"</formula>
    </cfRule>
    <cfRule type="cellIs" dxfId="3012" priority="3060" stopIfTrue="1" operator="equal">
      <formula>"Satisfactorio"</formula>
    </cfRule>
  </conditionalFormatting>
  <conditionalFormatting sqref="AT599:AT600 AF599:AF600">
    <cfRule type="cellIs" dxfId="3011" priority="3057" stopIfTrue="1" operator="equal">
      <formula>"Destacado"</formula>
    </cfRule>
  </conditionalFormatting>
  <conditionalFormatting sqref="AT599:AT600 AF599:AF600">
    <cfRule type="cellIs" dxfId="3010" priority="3054" stopIfTrue="1" operator="equal">
      <formula>"Sin Avance"</formula>
    </cfRule>
    <cfRule type="cellIs" dxfId="3009" priority="3055" stopIfTrue="1" operator="equal">
      <formula>"No Satisfactorio"</formula>
    </cfRule>
    <cfRule type="cellIs" dxfId="3008" priority="3056" stopIfTrue="1" operator="equal">
      <formula>"Satisfactorio"</formula>
    </cfRule>
  </conditionalFormatting>
  <conditionalFormatting sqref="Y599:Y600">
    <cfRule type="cellIs" dxfId="3007" priority="3053" stopIfTrue="1" operator="equal">
      <formula>"Destacado"</formula>
    </cfRule>
  </conditionalFormatting>
  <conditionalFormatting sqref="Y599:Y600">
    <cfRule type="cellIs" dxfId="3006" priority="3050" stopIfTrue="1" operator="equal">
      <formula>"Sin Avance"</formula>
    </cfRule>
    <cfRule type="cellIs" dxfId="3005" priority="3051" stopIfTrue="1" operator="equal">
      <formula>"No Satisfactorio"</formula>
    </cfRule>
    <cfRule type="cellIs" dxfId="3004" priority="3052" stopIfTrue="1" operator="equal">
      <formula>"Satisfactorio"</formula>
    </cfRule>
  </conditionalFormatting>
  <conditionalFormatting sqref="BL599:BL600">
    <cfRule type="cellIs" dxfId="3003" priority="3047" operator="between">
      <formula>0</formula>
      <formula>0.95</formula>
    </cfRule>
    <cfRule type="cellIs" dxfId="3002" priority="3048" operator="equal">
      <formula>"Sin Avance"</formula>
    </cfRule>
    <cfRule type="cellIs" dxfId="3001" priority="3049" stopIfTrue="1" operator="equal">
      <formula>1</formula>
    </cfRule>
  </conditionalFormatting>
  <conditionalFormatting sqref="BL599:BL600">
    <cfRule type="cellIs" dxfId="3000" priority="3046" operator="between">
      <formula>0.96</formula>
      <formula>0.99</formula>
    </cfRule>
  </conditionalFormatting>
  <conditionalFormatting sqref="BH601 BA601 AM601">
    <cfRule type="cellIs" dxfId="2999" priority="3041" stopIfTrue="1" operator="equal">
      <formula>"Destacado"</formula>
    </cfRule>
  </conditionalFormatting>
  <conditionalFormatting sqref="BH601 BA601 AM601">
    <cfRule type="cellIs" dxfId="2998" priority="3038" stopIfTrue="1" operator="equal">
      <formula>"Sin Avance"</formula>
    </cfRule>
    <cfRule type="cellIs" dxfId="2997" priority="3039" stopIfTrue="1" operator="equal">
      <formula>"No Satisfactorio"</formula>
    </cfRule>
    <cfRule type="cellIs" dxfId="2996" priority="3040" stopIfTrue="1" operator="equal">
      <formula>"Satisfactorio"</formula>
    </cfRule>
  </conditionalFormatting>
  <conditionalFormatting sqref="AT601 AF601">
    <cfRule type="cellIs" dxfId="2995" priority="3037" stopIfTrue="1" operator="equal">
      <formula>"Destacado"</formula>
    </cfRule>
  </conditionalFormatting>
  <conditionalFormatting sqref="AT601 AF601">
    <cfRule type="cellIs" dxfId="2994" priority="3034" stopIfTrue="1" operator="equal">
      <formula>"Sin Avance"</formula>
    </cfRule>
    <cfRule type="cellIs" dxfId="2993" priority="3035" stopIfTrue="1" operator="equal">
      <formula>"No Satisfactorio"</formula>
    </cfRule>
    <cfRule type="cellIs" dxfId="2992" priority="3036" stopIfTrue="1" operator="equal">
      <formula>"Satisfactorio"</formula>
    </cfRule>
  </conditionalFormatting>
  <conditionalFormatting sqref="Y601">
    <cfRule type="cellIs" dxfId="2991" priority="3033" stopIfTrue="1" operator="equal">
      <formula>"Destacado"</formula>
    </cfRule>
  </conditionalFormatting>
  <conditionalFormatting sqref="Y601">
    <cfRule type="cellIs" dxfId="2990" priority="3030" stopIfTrue="1" operator="equal">
      <formula>"Sin Avance"</formula>
    </cfRule>
    <cfRule type="cellIs" dxfId="2989" priority="3031" stopIfTrue="1" operator="equal">
      <formula>"No Satisfactorio"</formula>
    </cfRule>
    <cfRule type="cellIs" dxfId="2988" priority="3032" stopIfTrue="1" operator="equal">
      <formula>"Satisfactorio"</formula>
    </cfRule>
  </conditionalFormatting>
  <conditionalFormatting sqref="BH603 BA603 AM603">
    <cfRule type="cellIs" dxfId="2987" priority="3029" stopIfTrue="1" operator="equal">
      <formula>"Destacado"</formula>
    </cfRule>
  </conditionalFormatting>
  <conditionalFormatting sqref="BH603 BA603 AM603">
    <cfRule type="cellIs" dxfId="2986" priority="3026" stopIfTrue="1" operator="equal">
      <formula>"Sin Avance"</formula>
    </cfRule>
    <cfRule type="cellIs" dxfId="2985" priority="3027" stopIfTrue="1" operator="equal">
      <formula>"No Satisfactorio"</formula>
    </cfRule>
    <cfRule type="cellIs" dxfId="2984" priority="3028" stopIfTrue="1" operator="equal">
      <formula>"Satisfactorio"</formula>
    </cfRule>
  </conditionalFormatting>
  <conditionalFormatting sqref="AT603 AF603">
    <cfRule type="cellIs" dxfId="2983" priority="3025" stopIfTrue="1" operator="equal">
      <formula>"Destacado"</formula>
    </cfRule>
  </conditionalFormatting>
  <conditionalFormatting sqref="AT603 AF603">
    <cfRule type="cellIs" dxfId="2982" priority="3022" stopIfTrue="1" operator="equal">
      <formula>"Sin Avance"</formula>
    </cfRule>
    <cfRule type="cellIs" dxfId="2981" priority="3023" stopIfTrue="1" operator="equal">
      <formula>"No Satisfactorio"</formula>
    </cfRule>
    <cfRule type="cellIs" dxfId="2980" priority="3024" stopIfTrue="1" operator="equal">
      <formula>"Satisfactorio"</formula>
    </cfRule>
  </conditionalFormatting>
  <conditionalFormatting sqref="Y603">
    <cfRule type="cellIs" dxfId="2979" priority="3021" stopIfTrue="1" operator="equal">
      <formula>"Destacado"</formula>
    </cfRule>
  </conditionalFormatting>
  <conditionalFormatting sqref="Y603">
    <cfRule type="cellIs" dxfId="2978" priority="3018" stopIfTrue="1" operator="equal">
      <formula>"Sin Avance"</formula>
    </cfRule>
    <cfRule type="cellIs" dxfId="2977" priority="3019" stopIfTrue="1" operator="equal">
      <formula>"No Satisfactorio"</formula>
    </cfRule>
    <cfRule type="cellIs" dxfId="2976" priority="3020" stopIfTrue="1" operator="equal">
      <formula>"Satisfactorio"</formula>
    </cfRule>
  </conditionalFormatting>
  <conditionalFormatting sqref="BL603">
    <cfRule type="cellIs" dxfId="2975" priority="3015" operator="between">
      <formula>0</formula>
      <formula>0.95</formula>
    </cfRule>
    <cfRule type="cellIs" dxfId="2974" priority="3016" operator="equal">
      <formula>"Sin Avance"</formula>
    </cfRule>
    <cfRule type="cellIs" dxfId="2973" priority="3017" stopIfTrue="1" operator="equal">
      <formula>1</formula>
    </cfRule>
  </conditionalFormatting>
  <conditionalFormatting sqref="BL603">
    <cfRule type="cellIs" dxfId="2972" priority="3014" operator="between">
      <formula>0.96</formula>
      <formula>0.99</formula>
    </cfRule>
  </conditionalFormatting>
  <conditionalFormatting sqref="BH604 BA604 AM604">
    <cfRule type="cellIs" dxfId="2971" priority="3009" stopIfTrue="1" operator="equal">
      <formula>"Destacado"</formula>
    </cfRule>
  </conditionalFormatting>
  <conditionalFormatting sqref="BH604 BA604 AM604">
    <cfRule type="cellIs" dxfId="2970" priority="3006" stopIfTrue="1" operator="equal">
      <formula>"Sin Avance"</formula>
    </cfRule>
    <cfRule type="cellIs" dxfId="2969" priority="3007" stopIfTrue="1" operator="equal">
      <formula>"No Satisfactorio"</formula>
    </cfRule>
    <cfRule type="cellIs" dxfId="2968" priority="3008" stopIfTrue="1" operator="equal">
      <formula>"Satisfactorio"</formula>
    </cfRule>
  </conditionalFormatting>
  <conditionalFormatting sqref="AT604 AF604">
    <cfRule type="cellIs" dxfId="2967" priority="3005" stopIfTrue="1" operator="equal">
      <formula>"Destacado"</formula>
    </cfRule>
  </conditionalFormatting>
  <conditionalFormatting sqref="AT604 AF604">
    <cfRule type="cellIs" dxfId="2966" priority="3002" stopIfTrue="1" operator="equal">
      <formula>"Sin Avance"</formula>
    </cfRule>
    <cfRule type="cellIs" dxfId="2965" priority="3003" stopIfTrue="1" operator="equal">
      <formula>"No Satisfactorio"</formula>
    </cfRule>
    <cfRule type="cellIs" dxfId="2964" priority="3004" stopIfTrue="1" operator="equal">
      <formula>"Satisfactorio"</formula>
    </cfRule>
  </conditionalFormatting>
  <conditionalFormatting sqref="Y604">
    <cfRule type="cellIs" dxfId="2963" priority="3001" stopIfTrue="1" operator="equal">
      <formula>"Destacado"</formula>
    </cfRule>
  </conditionalFormatting>
  <conditionalFormatting sqref="Y604">
    <cfRule type="cellIs" dxfId="2962" priority="2998" stopIfTrue="1" operator="equal">
      <formula>"Sin Avance"</formula>
    </cfRule>
    <cfRule type="cellIs" dxfId="2961" priority="2999" stopIfTrue="1" operator="equal">
      <formula>"No Satisfactorio"</formula>
    </cfRule>
    <cfRule type="cellIs" dxfId="2960" priority="3000" stopIfTrue="1" operator="equal">
      <formula>"Satisfactorio"</formula>
    </cfRule>
  </conditionalFormatting>
  <conditionalFormatting sqref="BH605 BA605 AM605">
    <cfRule type="cellIs" dxfId="2959" priority="2997" stopIfTrue="1" operator="equal">
      <formula>"Destacado"</formula>
    </cfRule>
  </conditionalFormatting>
  <conditionalFormatting sqref="BH605 BA605 AM605">
    <cfRule type="cellIs" dxfId="2958" priority="2994" stopIfTrue="1" operator="equal">
      <formula>"Sin Avance"</formula>
    </cfRule>
    <cfRule type="cellIs" dxfId="2957" priority="2995" stopIfTrue="1" operator="equal">
      <formula>"No Satisfactorio"</formula>
    </cfRule>
    <cfRule type="cellIs" dxfId="2956" priority="2996" stopIfTrue="1" operator="equal">
      <formula>"Satisfactorio"</formula>
    </cfRule>
  </conditionalFormatting>
  <conditionalFormatting sqref="AT605 AF605">
    <cfRule type="cellIs" dxfId="2955" priority="2993" stopIfTrue="1" operator="equal">
      <formula>"Destacado"</formula>
    </cfRule>
  </conditionalFormatting>
  <conditionalFormatting sqref="AT605 AF605">
    <cfRule type="cellIs" dxfId="2954" priority="2990" stopIfTrue="1" operator="equal">
      <formula>"Sin Avance"</formula>
    </cfRule>
    <cfRule type="cellIs" dxfId="2953" priority="2991" stopIfTrue="1" operator="equal">
      <formula>"No Satisfactorio"</formula>
    </cfRule>
    <cfRule type="cellIs" dxfId="2952" priority="2992" stopIfTrue="1" operator="equal">
      <formula>"Satisfactorio"</formula>
    </cfRule>
  </conditionalFormatting>
  <conditionalFormatting sqref="Y605">
    <cfRule type="cellIs" dxfId="2951" priority="2989" stopIfTrue="1" operator="equal">
      <formula>"Destacado"</formula>
    </cfRule>
  </conditionalFormatting>
  <conditionalFormatting sqref="Y605">
    <cfRule type="cellIs" dxfId="2950" priority="2986" stopIfTrue="1" operator="equal">
      <formula>"Sin Avance"</formula>
    </cfRule>
    <cfRule type="cellIs" dxfId="2949" priority="2987" stopIfTrue="1" operator="equal">
      <formula>"No Satisfactorio"</formula>
    </cfRule>
    <cfRule type="cellIs" dxfId="2948" priority="2988" stopIfTrue="1" operator="equal">
      <formula>"Satisfactorio"</formula>
    </cfRule>
  </conditionalFormatting>
  <conditionalFormatting sqref="BL605">
    <cfRule type="cellIs" dxfId="2947" priority="2983" operator="between">
      <formula>0</formula>
      <formula>0.95</formula>
    </cfRule>
    <cfRule type="cellIs" dxfId="2946" priority="2984" operator="equal">
      <formula>"Sin Avance"</formula>
    </cfRule>
    <cfRule type="cellIs" dxfId="2945" priority="2985" stopIfTrue="1" operator="equal">
      <formula>1</formula>
    </cfRule>
  </conditionalFormatting>
  <conditionalFormatting sqref="BL605">
    <cfRule type="cellIs" dxfId="2944" priority="2982" operator="between">
      <formula>0.96</formula>
      <formula>0.99</formula>
    </cfRule>
  </conditionalFormatting>
  <conditionalFormatting sqref="BH649 BA649 AM649">
    <cfRule type="cellIs" dxfId="2943" priority="2981" stopIfTrue="1" operator="equal">
      <formula>"Destacado"</formula>
    </cfRule>
  </conditionalFormatting>
  <conditionalFormatting sqref="BH649 BA649 AM649">
    <cfRule type="cellIs" dxfId="2942" priority="2978" stopIfTrue="1" operator="equal">
      <formula>"Sin Avance"</formula>
    </cfRule>
    <cfRule type="cellIs" dxfId="2941" priority="2979" stopIfTrue="1" operator="equal">
      <formula>"No Satisfactorio"</formula>
    </cfRule>
    <cfRule type="cellIs" dxfId="2940" priority="2980" stopIfTrue="1" operator="equal">
      <formula>"Satisfactorio"</formula>
    </cfRule>
  </conditionalFormatting>
  <conditionalFormatting sqref="AT649 AF649">
    <cfRule type="cellIs" dxfId="2939" priority="2977" stopIfTrue="1" operator="equal">
      <formula>"Destacado"</formula>
    </cfRule>
  </conditionalFormatting>
  <conditionalFormatting sqref="AT649 AF649">
    <cfRule type="cellIs" dxfId="2938" priority="2974" stopIfTrue="1" operator="equal">
      <formula>"Sin Avance"</formula>
    </cfRule>
    <cfRule type="cellIs" dxfId="2937" priority="2975" stopIfTrue="1" operator="equal">
      <formula>"No Satisfactorio"</formula>
    </cfRule>
    <cfRule type="cellIs" dxfId="2936" priority="2976" stopIfTrue="1" operator="equal">
      <formula>"Satisfactorio"</formula>
    </cfRule>
  </conditionalFormatting>
  <conditionalFormatting sqref="BL649">
    <cfRule type="cellIs" dxfId="2935" priority="2971" operator="between">
      <formula>0</formula>
      <formula>0.95</formula>
    </cfRule>
    <cfRule type="cellIs" dxfId="2934" priority="2972" operator="equal">
      <formula>"Sin Avance"</formula>
    </cfRule>
    <cfRule type="cellIs" dxfId="2933" priority="2973" stopIfTrue="1" operator="equal">
      <formula>1</formula>
    </cfRule>
  </conditionalFormatting>
  <conditionalFormatting sqref="BL649">
    <cfRule type="cellIs" dxfId="2932" priority="2970" operator="between">
      <formula>0.96</formula>
      <formula>0.99</formula>
    </cfRule>
  </conditionalFormatting>
  <conditionalFormatting sqref="Y649">
    <cfRule type="cellIs" dxfId="2931" priority="2969" stopIfTrue="1" operator="equal">
      <formula>"Destacado"</formula>
    </cfRule>
  </conditionalFormatting>
  <conditionalFormatting sqref="Y649">
    <cfRule type="cellIs" dxfId="2930" priority="2966" stopIfTrue="1" operator="equal">
      <formula>"Sin Avance"</formula>
    </cfRule>
    <cfRule type="cellIs" dxfId="2929" priority="2967" stopIfTrue="1" operator="equal">
      <formula>"No Satisfactorio"</formula>
    </cfRule>
    <cfRule type="cellIs" dxfId="2928" priority="2968" stopIfTrue="1" operator="equal">
      <formula>"Satisfactorio"</formula>
    </cfRule>
  </conditionalFormatting>
  <conditionalFormatting sqref="BH654 BA654 AM654">
    <cfRule type="cellIs" dxfId="2927" priority="2965" stopIfTrue="1" operator="equal">
      <formula>"Destacado"</formula>
    </cfRule>
  </conditionalFormatting>
  <conditionalFormatting sqref="BH654 BA654 AM654">
    <cfRule type="cellIs" dxfId="2926" priority="2962" stopIfTrue="1" operator="equal">
      <formula>"Sin Avance"</formula>
    </cfRule>
    <cfRule type="cellIs" dxfId="2925" priority="2963" stopIfTrue="1" operator="equal">
      <formula>"No Satisfactorio"</formula>
    </cfRule>
    <cfRule type="cellIs" dxfId="2924" priority="2964" stopIfTrue="1" operator="equal">
      <formula>"Satisfactorio"</formula>
    </cfRule>
  </conditionalFormatting>
  <conditionalFormatting sqref="AT654 AF654">
    <cfRule type="cellIs" dxfId="2923" priority="2961" stopIfTrue="1" operator="equal">
      <formula>"Destacado"</formula>
    </cfRule>
  </conditionalFormatting>
  <conditionalFormatting sqref="AT654 AF654">
    <cfRule type="cellIs" dxfId="2922" priority="2958" stopIfTrue="1" operator="equal">
      <formula>"Sin Avance"</formula>
    </cfRule>
    <cfRule type="cellIs" dxfId="2921" priority="2959" stopIfTrue="1" operator="equal">
      <formula>"No Satisfactorio"</formula>
    </cfRule>
    <cfRule type="cellIs" dxfId="2920" priority="2960" stopIfTrue="1" operator="equal">
      <formula>"Satisfactorio"</formula>
    </cfRule>
  </conditionalFormatting>
  <conditionalFormatting sqref="Y654">
    <cfRule type="cellIs" dxfId="2919" priority="2957" stopIfTrue="1" operator="equal">
      <formula>"Destacado"</formula>
    </cfRule>
  </conditionalFormatting>
  <conditionalFormatting sqref="Y654">
    <cfRule type="cellIs" dxfId="2918" priority="2954" stopIfTrue="1" operator="equal">
      <formula>"Sin Avance"</formula>
    </cfRule>
    <cfRule type="cellIs" dxfId="2917" priority="2955" stopIfTrue="1" operator="equal">
      <formula>"No Satisfactorio"</formula>
    </cfRule>
    <cfRule type="cellIs" dxfId="2916" priority="2956" stopIfTrue="1" operator="equal">
      <formula>"Satisfactorio"</formula>
    </cfRule>
  </conditionalFormatting>
  <conditionalFormatting sqref="BL654">
    <cfRule type="cellIs" dxfId="2915" priority="2951" operator="between">
      <formula>0</formula>
      <formula>0.95</formula>
    </cfRule>
    <cfRule type="cellIs" dxfId="2914" priority="2952" operator="equal">
      <formula>"Sin Avance"</formula>
    </cfRule>
    <cfRule type="cellIs" dxfId="2913" priority="2953" stopIfTrue="1" operator="equal">
      <formula>1</formula>
    </cfRule>
  </conditionalFormatting>
  <conditionalFormatting sqref="BL654">
    <cfRule type="cellIs" dxfId="2912" priority="2950" operator="between">
      <formula>0.96</formula>
      <formula>0.99</formula>
    </cfRule>
  </conditionalFormatting>
  <conditionalFormatting sqref="BH655 BA655 AM655">
    <cfRule type="cellIs" dxfId="2911" priority="2949" stopIfTrue="1" operator="equal">
      <formula>"Destacado"</formula>
    </cfRule>
  </conditionalFormatting>
  <conditionalFormatting sqref="BH655 BA655 AM655">
    <cfRule type="cellIs" dxfId="2910" priority="2946" stopIfTrue="1" operator="equal">
      <formula>"Sin Avance"</formula>
    </cfRule>
    <cfRule type="cellIs" dxfId="2909" priority="2947" stopIfTrue="1" operator="equal">
      <formula>"No Satisfactorio"</formula>
    </cfRule>
    <cfRule type="cellIs" dxfId="2908" priority="2948" stopIfTrue="1" operator="equal">
      <formula>"Satisfactorio"</formula>
    </cfRule>
  </conditionalFormatting>
  <conditionalFormatting sqref="AT655 AF655">
    <cfRule type="cellIs" dxfId="2907" priority="2945" stopIfTrue="1" operator="equal">
      <formula>"Destacado"</formula>
    </cfRule>
  </conditionalFormatting>
  <conditionalFormatting sqref="AT655 AF655">
    <cfRule type="cellIs" dxfId="2906" priority="2942" stopIfTrue="1" operator="equal">
      <formula>"Sin Avance"</formula>
    </cfRule>
    <cfRule type="cellIs" dxfId="2905" priority="2943" stopIfTrue="1" operator="equal">
      <formula>"No Satisfactorio"</formula>
    </cfRule>
    <cfRule type="cellIs" dxfId="2904" priority="2944" stopIfTrue="1" operator="equal">
      <formula>"Satisfactorio"</formula>
    </cfRule>
  </conditionalFormatting>
  <conditionalFormatting sqref="Y655">
    <cfRule type="cellIs" dxfId="2903" priority="2941" stopIfTrue="1" operator="equal">
      <formula>"Destacado"</formula>
    </cfRule>
  </conditionalFormatting>
  <conditionalFormatting sqref="Y655">
    <cfRule type="cellIs" dxfId="2902" priority="2938" stopIfTrue="1" operator="equal">
      <formula>"Sin Avance"</formula>
    </cfRule>
    <cfRule type="cellIs" dxfId="2901" priority="2939" stopIfTrue="1" operator="equal">
      <formula>"No Satisfactorio"</formula>
    </cfRule>
    <cfRule type="cellIs" dxfId="2900" priority="2940" stopIfTrue="1" operator="equal">
      <formula>"Satisfactorio"</formula>
    </cfRule>
  </conditionalFormatting>
  <conditionalFormatting sqref="BL655">
    <cfRule type="cellIs" dxfId="2899" priority="2935" operator="between">
      <formula>0</formula>
      <formula>0.95</formula>
    </cfRule>
    <cfRule type="cellIs" dxfId="2898" priority="2936" operator="equal">
      <formula>"Sin Avance"</formula>
    </cfRule>
    <cfRule type="cellIs" dxfId="2897" priority="2937" stopIfTrue="1" operator="equal">
      <formula>1</formula>
    </cfRule>
  </conditionalFormatting>
  <conditionalFormatting sqref="BL655">
    <cfRule type="cellIs" dxfId="2896" priority="2934" operator="between">
      <formula>0.96</formula>
      <formula>0.99</formula>
    </cfRule>
  </conditionalFormatting>
  <conditionalFormatting sqref="BH656 BA656 AM656">
    <cfRule type="cellIs" dxfId="2895" priority="2933" stopIfTrue="1" operator="equal">
      <formula>"Destacado"</formula>
    </cfRule>
  </conditionalFormatting>
  <conditionalFormatting sqref="BH656 BA656 AM656">
    <cfRule type="cellIs" dxfId="2894" priority="2930" stopIfTrue="1" operator="equal">
      <formula>"Sin Avance"</formula>
    </cfRule>
    <cfRule type="cellIs" dxfId="2893" priority="2931" stopIfTrue="1" operator="equal">
      <formula>"No Satisfactorio"</formula>
    </cfRule>
    <cfRule type="cellIs" dxfId="2892" priority="2932" stopIfTrue="1" operator="equal">
      <formula>"Satisfactorio"</formula>
    </cfRule>
  </conditionalFormatting>
  <conditionalFormatting sqref="AT656 AF656">
    <cfRule type="cellIs" dxfId="2891" priority="2929" stopIfTrue="1" operator="equal">
      <formula>"Destacado"</formula>
    </cfRule>
  </conditionalFormatting>
  <conditionalFormatting sqref="AT656 AF656">
    <cfRule type="cellIs" dxfId="2890" priority="2926" stopIfTrue="1" operator="equal">
      <formula>"Sin Avance"</formula>
    </cfRule>
    <cfRule type="cellIs" dxfId="2889" priority="2927" stopIfTrue="1" operator="equal">
      <formula>"No Satisfactorio"</formula>
    </cfRule>
    <cfRule type="cellIs" dxfId="2888" priority="2928" stopIfTrue="1" operator="equal">
      <formula>"Satisfactorio"</formula>
    </cfRule>
  </conditionalFormatting>
  <conditionalFormatting sqref="BL656">
    <cfRule type="cellIs" dxfId="2887" priority="2923" operator="between">
      <formula>0</formula>
      <formula>0.95</formula>
    </cfRule>
    <cfRule type="cellIs" dxfId="2886" priority="2924" operator="equal">
      <formula>"Sin Avance"</formula>
    </cfRule>
    <cfRule type="cellIs" dxfId="2885" priority="2925" stopIfTrue="1" operator="equal">
      <formula>1</formula>
    </cfRule>
  </conditionalFormatting>
  <conditionalFormatting sqref="BL656">
    <cfRule type="cellIs" dxfId="2884" priority="2922" operator="between">
      <formula>0.96</formula>
      <formula>0.99</formula>
    </cfRule>
  </conditionalFormatting>
  <conditionalFormatting sqref="Y656">
    <cfRule type="cellIs" dxfId="2883" priority="2921" stopIfTrue="1" operator="equal">
      <formula>"Destacado"</formula>
    </cfRule>
  </conditionalFormatting>
  <conditionalFormatting sqref="Y656">
    <cfRule type="cellIs" dxfId="2882" priority="2918" stopIfTrue="1" operator="equal">
      <formula>"Sin Avance"</formula>
    </cfRule>
    <cfRule type="cellIs" dxfId="2881" priority="2919" stopIfTrue="1" operator="equal">
      <formula>"No Satisfactorio"</formula>
    </cfRule>
    <cfRule type="cellIs" dxfId="2880" priority="2920" stopIfTrue="1" operator="equal">
      <formula>"Satisfactorio"</formula>
    </cfRule>
  </conditionalFormatting>
  <conditionalFormatting sqref="BL234">
    <cfRule type="cellIs" dxfId="2879" priority="2915" operator="between">
      <formula>0</formula>
      <formula>0.95</formula>
    </cfRule>
    <cfRule type="cellIs" dxfId="2878" priority="2916" operator="equal">
      <formula>"Sin Avance"</formula>
    </cfRule>
    <cfRule type="cellIs" dxfId="2877" priority="2917" stopIfTrue="1" operator="equal">
      <formula>1</formula>
    </cfRule>
  </conditionalFormatting>
  <conditionalFormatting sqref="BL234">
    <cfRule type="cellIs" dxfId="2876" priority="2914" operator="between">
      <formula>0.96</formula>
      <formula>0.99</formula>
    </cfRule>
  </conditionalFormatting>
  <conditionalFormatting sqref="Y234">
    <cfRule type="cellIs" dxfId="2875" priority="2913" stopIfTrue="1" operator="equal">
      <formula>"Destacado"</formula>
    </cfRule>
  </conditionalFormatting>
  <conditionalFormatting sqref="Y234">
    <cfRule type="cellIs" dxfId="2874" priority="2910" stopIfTrue="1" operator="equal">
      <formula>"Sin Avance"</formula>
    </cfRule>
    <cfRule type="cellIs" dxfId="2873" priority="2911" stopIfTrue="1" operator="equal">
      <formula>"No Satisfactorio"</formula>
    </cfRule>
    <cfRule type="cellIs" dxfId="2872" priority="2912" stopIfTrue="1" operator="equal">
      <formula>"Satisfactorio"</formula>
    </cfRule>
  </conditionalFormatting>
  <conditionalFormatting sqref="AF234">
    <cfRule type="cellIs" dxfId="2871" priority="2909" stopIfTrue="1" operator="equal">
      <formula>"Destacado"</formula>
    </cfRule>
  </conditionalFormatting>
  <conditionalFormatting sqref="AF234">
    <cfRule type="cellIs" dxfId="2870" priority="2906" stopIfTrue="1" operator="equal">
      <formula>"Sin Avance"</formula>
    </cfRule>
    <cfRule type="cellIs" dxfId="2869" priority="2907" stopIfTrue="1" operator="equal">
      <formula>"No Satisfactorio"</formula>
    </cfRule>
    <cfRule type="cellIs" dxfId="2868" priority="2908" stopIfTrue="1" operator="equal">
      <formula>"Satisfactorio"</formula>
    </cfRule>
  </conditionalFormatting>
  <conditionalFormatting sqref="Y608 AM608 AT608 BA608 BH608 AF608">
    <cfRule type="cellIs" dxfId="2867" priority="2905" stopIfTrue="1" operator="equal">
      <formula>"Destacado"</formula>
    </cfRule>
  </conditionalFormatting>
  <conditionalFormatting sqref="Y608 AM608 AT608 BA608 BH608 AF608">
    <cfRule type="cellIs" dxfId="2866" priority="2899" stopIfTrue="1" operator="equal">
      <formula>"Sin Avance"</formula>
    </cfRule>
    <cfRule type="cellIs" dxfId="2865" priority="2903" stopIfTrue="1" operator="equal">
      <formula>"No Satisfactorio"</formula>
    </cfRule>
    <cfRule type="cellIs" dxfId="2864" priority="2904" stopIfTrue="1" operator="equal">
      <formula>"Satisfactorio"</formula>
    </cfRule>
  </conditionalFormatting>
  <conditionalFormatting sqref="BL608">
    <cfRule type="cellIs" dxfId="2863" priority="2898" operator="between">
      <formula>0.96</formula>
      <formula>0.99</formula>
    </cfRule>
  </conditionalFormatting>
  <conditionalFormatting sqref="BL608">
    <cfRule type="cellIs" dxfId="2862" priority="2900" operator="between">
      <formula>0</formula>
      <formula>0.95</formula>
    </cfRule>
    <cfRule type="cellIs" dxfId="2861" priority="2901" operator="equal">
      <formula>"Sin Avance"</formula>
    </cfRule>
    <cfRule type="cellIs" dxfId="2860" priority="2902" stopIfTrue="1" operator="equal">
      <formula>1</formula>
    </cfRule>
  </conditionalFormatting>
  <conditionalFormatting sqref="BS368">
    <cfRule type="cellIs" dxfId="2859" priority="2896" operator="equal">
      <formula>"Inefectiva"</formula>
    </cfRule>
    <cfRule type="cellIs" dxfId="2858" priority="2897" operator="equal">
      <formula>"En Ejecución"</formula>
    </cfRule>
  </conditionalFormatting>
  <conditionalFormatting sqref="BS368">
    <cfRule type="cellIs" dxfId="2857" priority="2895" operator="equal">
      <formula>"Ineficaz"</formula>
    </cfRule>
  </conditionalFormatting>
  <conditionalFormatting sqref="BS368">
    <cfRule type="containsText" dxfId="2856" priority="2894" operator="containsText" text="CERRADA">
      <formula>NOT(ISERROR(SEARCH("CERRADA",BS368)))</formula>
    </cfRule>
  </conditionalFormatting>
  <conditionalFormatting sqref="BS368">
    <cfRule type="cellIs" dxfId="2855" priority="2893" operator="equal">
      <formula>"Eficaz"</formula>
    </cfRule>
  </conditionalFormatting>
  <conditionalFormatting sqref="AM368 BA368 BH368">
    <cfRule type="cellIs" dxfId="2854" priority="2892" stopIfTrue="1" operator="equal">
      <formula>"Destacado"</formula>
    </cfRule>
  </conditionalFormatting>
  <conditionalFormatting sqref="AM368 BA368 BH368">
    <cfRule type="cellIs" dxfId="2853" priority="2889" stopIfTrue="1" operator="equal">
      <formula>"Sin Avance"</formula>
    </cfRule>
    <cfRule type="cellIs" dxfId="2852" priority="2890" stopIfTrue="1" operator="equal">
      <formula>"No Satisfactorio"</formula>
    </cfRule>
    <cfRule type="cellIs" dxfId="2851" priority="2891" stopIfTrue="1" operator="equal">
      <formula>"Satisfactorio"</formula>
    </cfRule>
  </conditionalFormatting>
  <conditionalFormatting sqref="Y368">
    <cfRule type="cellIs" dxfId="2850" priority="2888" stopIfTrue="1" operator="equal">
      <formula>"Destacado"</formula>
    </cfRule>
  </conditionalFormatting>
  <conditionalFormatting sqref="Y368">
    <cfRule type="cellIs" dxfId="2849" priority="2882" stopIfTrue="1" operator="equal">
      <formula>"Sin Avance"</formula>
    </cfRule>
    <cfRule type="cellIs" dxfId="2848" priority="2886" stopIfTrue="1" operator="equal">
      <formula>"No Satisfactorio"</formula>
    </cfRule>
    <cfRule type="cellIs" dxfId="2847" priority="2887" stopIfTrue="1" operator="equal">
      <formula>"Satisfactorio"</formula>
    </cfRule>
  </conditionalFormatting>
  <conditionalFormatting sqref="BL368">
    <cfRule type="cellIs" dxfId="2846" priority="2883" operator="between">
      <formula>0</formula>
      <formula>0.95</formula>
    </cfRule>
    <cfRule type="cellIs" dxfId="2845" priority="2884" operator="equal">
      <formula>"Sin Avance"</formula>
    </cfRule>
    <cfRule type="cellIs" dxfId="2844" priority="2885" stopIfTrue="1" operator="equal">
      <formula>1</formula>
    </cfRule>
  </conditionalFormatting>
  <conditionalFormatting sqref="BL368">
    <cfRule type="cellIs" dxfId="2843" priority="2881" operator="between">
      <formula>0.96</formula>
      <formula>0.99</formula>
    </cfRule>
  </conditionalFormatting>
  <conditionalFormatting sqref="AF368 AT368">
    <cfRule type="cellIs" dxfId="2842" priority="2880" stopIfTrue="1" operator="equal">
      <formula>"Destacado"</formula>
    </cfRule>
  </conditionalFormatting>
  <conditionalFormatting sqref="AF368 AT368">
    <cfRule type="cellIs" dxfId="2841" priority="2877" stopIfTrue="1" operator="equal">
      <formula>"Sin Avance"</formula>
    </cfRule>
    <cfRule type="cellIs" dxfId="2840" priority="2878" stopIfTrue="1" operator="equal">
      <formula>"No Satisfactorio"</formula>
    </cfRule>
    <cfRule type="cellIs" dxfId="2839" priority="2879" stopIfTrue="1" operator="equal">
      <formula>"Satisfactorio"</formula>
    </cfRule>
  </conditionalFormatting>
  <conditionalFormatting sqref="BS498">
    <cfRule type="cellIs" dxfId="2838" priority="2875" operator="equal">
      <formula>"Inefectiva"</formula>
    </cfRule>
    <cfRule type="cellIs" dxfId="2837" priority="2876" operator="equal">
      <formula>"En Ejecución"</formula>
    </cfRule>
  </conditionalFormatting>
  <conditionalFormatting sqref="BS498">
    <cfRule type="cellIs" dxfId="2836" priority="2874" operator="equal">
      <formula>"Ineficaz"</formula>
    </cfRule>
  </conditionalFormatting>
  <conditionalFormatting sqref="BS498">
    <cfRule type="containsText" dxfId="2835" priority="2870" operator="containsText" text="CERRADA">
      <formula>NOT(ISERROR(SEARCH("CERRADA",BS498)))</formula>
    </cfRule>
  </conditionalFormatting>
  <conditionalFormatting sqref="BL498">
    <cfRule type="cellIs" dxfId="2834" priority="2871" operator="between">
      <formula>0</formula>
      <formula>0.95</formula>
    </cfRule>
    <cfRule type="cellIs" dxfId="2833" priority="2872" operator="equal">
      <formula>"Sin Avance"</formula>
    </cfRule>
    <cfRule type="cellIs" dxfId="2832" priority="2873" stopIfTrue="1" operator="equal">
      <formula>1</formula>
    </cfRule>
  </conditionalFormatting>
  <conditionalFormatting sqref="BL498">
    <cfRule type="cellIs" dxfId="2831" priority="2869" operator="between">
      <formula>0.96</formula>
      <formula>0.99</formula>
    </cfRule>
  </conditionalFormatting>
  <conditionalFormatting sqref="BS498">
    <cfRule type="cellIs" dxfId="2830" priority="2868" operator="equal">
      <formula>"Eficaz"</formula>
    </cfRule>
  </conditionalFormatting>
  <conditionalFormatting sqref="BH498 AM498 BA498">
    <cfRule type="cellIs" dxfId="2829" priority="2867" stopIfTrue="1" operator="equal">
      <formula>"Destacado"</formula>
    </cfRule>
  </conditionalFormatting>
  <conditionalFormatting sqref="BH498 AM498 BA498">
    <cfRule type="cellIs" dxfId="2828" priority="2864" stopIfTrue="1" operator="equal">
      <formula>"Sin Avance"</formula>
    </cfRule>
    <cfRule type="cellIs" dxfId="2827" priority="2865" stopIfTrue="1" operator="equal">
      <formula>"No Satisfactorio"</formula>
    </cfRule>
    <cfRule type="cellIs" dxfId="2826" priority="2866" stopIfTrue="1" operator="equal">
      <formula>"Satisfactorio"</formula>
    </cfRule>
  </conditionalFormatting>
  <conditionalFormatting sqref="AT498 AF498">
    <cfRule type="cellIs" dxfId="2825" priority="2863" stopIfTrue="1" operator="equal">
      <formula>"Destacado"</formula>
    </cfRule>
  </conditionalFormatting>
  <conditionalFormatting sqref="AT498 AF498">
    <cfRule type="cellIs" dxfId="2824" priority="2860" stopIfTrue="1" operator="equal">
      <formula>"Sin Avance"</formula>
    </cfRule>
    <cfRule type="cellIs" dxfId="2823" priority="2861" stopIfTrue="1" operator="equal">
      <formula>"No Satisfactorio"</formula>
    </cfRule>
    <cfRule type="cellIs" dxfId="2822" priority="2862" stopIfTrue="1" operator="equal">
      <formula>"Satisfactorio"</formula>
    </cfRule>
  </conditionalFormatting>
  <conditionalFormatting sqref="Y498">
    <cfRule type="cellIs" dxfId="2821" priority="2859" stopIfTrue="1" operator="equal">
      <formula>"Destacado"</formula>
    </cfRule>
  </conditionalFormatting>
  <conditionalFormatting sqref="Y498">
    <cfRule type="cellIs" dxfId="2820" priority="2856" stopIfTrue="1" operator="equal">
      <formula>"Sin Avance"</formula>
    </cfRule>
    <cfRule type="cellIs" dxfId="2819" priority="2857" stopIfTrue="1" operator="equal">
      <formula>"No Satisfactorio"</formula>
    </cfRule>
    <cfRule type="cellIs" dxfId="2818" priority="2858" stopIfTrue="1" operator="equal">
      <formula>"Satisfactorio"</formula>
    </cfRule>
  </conditionalFormatting>
  <conditionalFormatting sqref="BS500">
    <cfRule type="cellIs" dxfId="2817" priority="2854" operator="equal">
      <formula>"Inefectiva"</formula>
    </cfRule>
    <cfRule type="cellIs" dxfId="2816" priority="2855" operator="equal">
      <formula>"En Ejecución"</formula>
    </cfRule>
  </conditionalFormatting>
  <conditionalFormatting sqref="BS500">
    <cfRule type="cellIs" dxfId="2815" priority="2853" operator="equal">
      <formula>"Ineficaz"</formula>
    </cfRule>
  </conditionalFormatting>
  <conditionalFormatting sqref="BS500">
    <cfRule type="containsText" dxfId="2814" priority="2849" operator="containsText" text="CERRADA">
      <formula>NOT(ISERROR(SEARCH("CERRADA",BS500)))</formula>
    </cfRule>
  </conditionalFormatting>
  <conditionalFormatting sqref="BL500">
    <cfRule type="cellIs" dxfId="2813" priority="2850" operator="between">
      <formula>0</formula>
      <formula>0.95</formula>
    </cfRule>
    <cfRule type="cellIs" dxfId="2812" priority="2851" operator="equal">
      <formula>"Sin Avance"</formula>
    </cfRule>
    <cfRule type="cellIs" dxfId="2811" priority="2852" stopIfTrue="1" operator="equal">
      <formula>1</formula>
    </cfRule>
  </conditionalFormatting>
  <conditionalFormatting sqref="BL500">
    <cfRule type="cellIs" dxfId="2810" priority="2848" operator="between">
      <formula>0.96</formula>
      <formula>0.99</formula>
    </cfRule>
  </conditionalFormatting>
  <conditionalFormatting sqref="BS500">
    <cfRule type="cellIs" dxfId="2809" priority="2847" operator="equal">
      <formula>"Eficaz"</formula>
    </cfRule>
  </conditionalFormatting>
  <conditionalFormatting sqref="BH500 AM500 BA500">
    <cfRule type="cellIs" dxfId="2808" priority="2846" stopIfTrue="1" operator="equal">
      <formula>"Destacado"</formula>
    </cfRule>
  </conditionalFormatting>
  <conditionalFormatting sqref="BH500 AM500 BA500">
    <cfRule type="cellIs" dxfId="2807" priority="2843" stopIfTrue="1" operator="equal">
      <formula>"Sin Avance"</formula>
    </cfRule>
    <cfRule type="cellIs" dxfId="2806" priority="2844" stopIfTrue="1" operator="equal">
      <formula>"No Satisfactorio"</formula>
    </cfRule>
    <cfRule type="cellIs" dxfId="2805" priority="2845" stopIfTrue="1" operator="equal">
      <formula>"Satisfactorio"</formula>
    </cfRule>
  </conditionalFormatting>
  <conditionalFormatting sqref="AT500 AF500">
    <cfRule type="cellIs" dxfId="2804" priority="2842" stopIfTrue="1" operator="equal">
      <formula>"Destacado"</formula>
    </cfRule>
  </conditionalFormatting>
  <conditionalFormatting sqref="AT500 AF500">
    <cfRule type="cellIs" dxfId="2803" priority="2839" stopIfTrue="1" operator="equal">
      <formula>"Sin Avance"</formula>
    </cfRule>
    <cfRule type="cellIs" dxfId="2802" priority="2840" stopIfTrue="1" operator="equal">
      <formula>"No Satisfactorio"</formula>
    </cfRule>
    <cfRule type="cellIs" dxfId="2801" priority="2841" stopIfTrue="1" operator="equal">
      <formula>"Satisfactorio"</formula>
    </cfRule>
  </conditionalFormatting>
  <conditionalFormatting sqref="Y500">
    <cfRule type="cellIs" dxfId="2800" priority="2838" stopIfTrue="1" operator="equal">
      <formula>"Destacado"</formula>
    </cfRule>
  </conditionalFormatting>
  <conditionalFormatting sqref="Y500">
    <cfRule type="cellIs" dxfId="2799" priority="2835" stopIfTrue="1" operator="equal">
      <formula>"Sin Avance"</formula>
    </cfRule>
    <cfRule type="cellIs" dxfId="2798" priority="2836" stopIfTrue="1" operator="equal">
      <formula>"No Satisfactorio"</formula>
    </cfRule>
    <cfRule type="cellIs" dxfId="2797" priority="2837" stopIfTrue="1" operator="equal">
      <formula>"Satisfactorio"</formula>
    </cfRule>
  </conditionalFormatting>
  <conditionalFormatting sqref="BS501">
    <cfRule type="cellIs" dxfId="2796" priority="2833" operator="equal">
      <formula>"Inefectiva"</formula>
    </cfRule>
    <cfRule type="cellIs" dxfId="2795" priority="2834" operator="equal">
      <formula>"En Ejecución"</formula>
    </cfRule>
  </conditionalFormatting>
  <conditionalFormatting sqref="BS501">
    <cfRule type="cellIs" dxfId="2794" priority="2832" operator="equal">
      <formula>"Ineficaz"</formula>
    </cfRule>
  </conditionalFormatting>
  <conditionalFormatting sqref="BS501">
    <cfRule type="containsText" dxfId="2793" priority="2828" operator="containsText" text="CERRADA">
      <formula>NOT(ISERROR(SEARCH("CERRADA",BS501)))</formula>
    </cfRule>
  </conditionalFormatting>
  <conditionalFormatting sqref="BL501">
    <cfRule type="cellIs" dxfId="2792" priority="2829" operator="between">
      <formula>0</formula>
      <formula>0.95</formula>
    </cfRule>
    <cfRule type="cellIs" dxfId="2791" priority="2830" operator="equal">
      <formula>"Sin Avance"</formula>
    </cfRule>
    <cfRule type="cellIs" dxfId="2790" priority="2831" stopIfTrue="1" operator="equal">
      <formula>1</formula>
    </cfRule>
  </conditionalFormatting>
  <conditionalFormatting sqref="BL501">
    <cfRule type="cellIs" dxfId="2789" priority="2827" operator="between">
      <formula>0.96</formula>
      <formula>0.99</formula>
    </cfRule>
  </conditionalFormatting>
  <conditionalFormatting sqref="BS501">
    <cfRule type="cellIs" dxfId="2788" priority="2826" operator="equal">
      <formula>"Eficaz"</formula>
    </cfRule>
  </conditionalFormatting>
  <conditionalFormatting sqref="BH501 AM501 BA501">
    <cfRule type="cellIs" dxfId="2787" priority="2825" stopIfTrue="1" operator="equal">
      <formula>"Destacado"</formula>
    </cfRule>
  </conditionalFormatting>
  <conditionalFormatting sqref="BH501 AM501 BA501">
    <cfRule type="cellIs" dxfId="2786" priority="2822" stopIfTrue="1" operator="equal">
      <formula>"Sin Avance"</formula>
    </cfRule>
    <cfRule type="cellIs" dxfId="2785" priority="2823" stopIfTrue="1" operator="equal">
      <formula>"No Satisfactorio"</formula>
    </cfRule>
    <cfRule type="cellIs" dxfId="2784" priority="2824" stopIfTrue="1" operator="equal">
      <formula>"Satisfactorio"</formula>
    </cfRule>
  </conditionalFormatting>
  <conditionalFormatting sqref="AT501 AF501">
    <cfRule type="cellIs" dxfId="2783" priority="2821" stopIfTrue="1" operator="equal">
      <formula>"Destacado"</formula>
    </cfRule>
  </conditionalFormatting>
  <conditionalFormatting sqref="AT501 AF501">
    <cfRule type="cellIs" dxfId="2782" priority="2818" stopIfTrue="1" operator="equal">
      <formula>"Sin Avance"</formula>
    </cfRule>
    <cfRule type="cellIs" dxfId="2781" priority="2819" stopIfTrue="1" operator="equal">
      <formula>"No Satisfactorio"</formula>
    </cfRule>
    <cfRule type="cellIs" dxfId="2780" priority="2820" stopIfTrue="1" operator="equal">
      <formula>"Satisfactorio"</formula>
    </cfRule>
  </conditionalFormatting>
  <conditionalFormatting sqref="Y501">
    <cfRule type="cellIs" dxfId="2779" priority="2817" stopIfTrue="1" operator="equal">
      <formula>"Destacado"</formula>
    </cfRule>
  </conditionalFormatting>
  <conditionalFormatting sqref="Y501">
    <cfRule type="cellIs" dxfId="2778" priority="2814" stopIfTrue="1" operator="equal">
      <formula>"Sin Avance"</formula>
    </cfRule>
    <cfRule type="cellIs" dxfId="2777" priority="2815" stopIfTrue="1" operator="equal">
      <formula>"No Satisfactorio"</formula>
    </cfRule>
    <cfRule type="cellIs" dxfId="2776" priority="2816" stopIfTrue="1" operator="equal">
      <formula>"Satisfactorio"</formula>
    </cfRule>
  </conditionalFormatting>
  <conditionalFormatting sqref="BS520:BS521">
    <cfRule type="cellIs" dxfId="2775" priority="2812" operator="equal">
      <formula>"Inefectiva"</formula>
    </cfRule>
    <cfRule type="cellIs" dxfId="2774" priority="2813" operator="equal">
      <formula>"En Ejecución"</formula>
    </cfRule>
  </conditionalFormatting>
  <conditionalFormatting sqref="BS520:BS521">
    <cfRule type="cellIs" dxfId="2773" priority="2811" operator="equal">
      <formula>"Ineficaz"</formula>
    </cfRule>
  </conditionalFormatting>
  <conditionalFormatting sqref="BS520:BS521">
    <cfRule type="containsText" dxfId="2772" priority="2810" operator="containsText" text="CERRADA">
      <formula>NOT(ISERROR(SEARCH("CERRADA",BS520)))</formula>
    </cfRule>
  </conditionalFormatting>
  <conditionalFormatting sqref="BS520:BS521">
    <cfRule type="cellIs" dxfId="2771" priority="2809" operator="equal">
      <formula>"Eficaz"</formula>
    </cfRule>
  </conditionalFormatting>
  <conditionalFormatting sqref="AM520:AM521 BA520:BA521 BH520:BH521">
    <cfRule type="cellIs" dxfId="2770" priority="2808" stopIfTrue="1" operator="equal">
      <formula>"Destacado"</formula>
    </cfRule>
  </conditionalFormatting>
  <conditionalFormatting sqref="AM520:AM521 BA520:BA521 BH520:BH521">
    <cfRule type="cellIs" dxfId="2769" priority="2805" stopIfTrue="1" operator="equal">
      <formula>"Sin Avance"</formula>
    </cfRule>
    <cfRule type="cellIs" dxfId="2768" priority="2806" stopIfTrue="1" operator="equal">
      <formula>"No Satisfactorio"</formula>
    </cfRule>
    <cfRule type="cellIs" dxfId="2767" priority="2807" stopIfTrue="1" operator="equal">
      <formula>"Satisfactorio"</formula>
    </cfRule>
  </conditionalFormatting>
  <conditionalFormatting sqref="AF520:AF521 AT520:AT521">
    <cfRule type="cellIs" dxfId="2766" priority="2804" stopIfTrue="1" operator="equal">
      <formula>"Destacado"</formula>
    </cfRule>
  </conditionalFormatting>
  <conditionalFormatting sqref="AF520:AF521 AT520:AT521">
    <cfRule type="cellIs" dxfId="2765" priority="2801" stopIfTrue="1" operator="equal">
      <formula>"Sin Avance"</formula>
    </cfRule>
    <cfRule type="cellIs" dxfId="2764" priority="2802" stopIfTrue="1" operator="equal">
      <formula>"No Satisfactorio"</formula>
    </cfRule>
    <cfRule type="cellIs" dxfId="2763" priority="2803" stopIfTrue="1" operator="equal">
      <formula>"Satisfactorio"</formula>
    </cfRule>
  </conditionalFormatting>
  <conditionalFormatting sqref="BL520:BL521">
    <cfRule type="cellIs" dxfId="2762" priority="2798" operator="between">
      <formula>0</formula>
      <formula>0.95</formula>
    </cfRule>
    <cfRule type="cellIs" dxfId="2761" priority="2799" operator="equal">
      <formula>"Sin Avance"</formula>
    </cfRule>
    <cfRule type="cellIs" dxfId="2760" priority="2800" stopIfTrue="1" operator="equal">
      <formula>1</formula>
    </cfRule>
  </conditionalFormatting>
  <conditionalFormatting sqref="BL520:BL521">
    <cfRule type="cellIs" dxfId="2759" priority="2797" operator="between">
      <formula>0.96</formula>
      <formula>0.99</formula>
    </cfRule>
  </conditionalFormatting>
  <conditionalFormatting sqref="Y520:Y521">
    <cfRule type="cellIs" dxfId="2758" priority="2796" stopIfTrue="1" operator="equal">
      <formula>"Destacado"</formula>
    </cfRule>
  </conditionalFormatting>
  <conditionalFormatting sqref="Y520:Y521">
    <cfRule type="cellIs" dxfId="2757" priority="2793" stopIfTrue="1" operator="equal">
      <formula>"Sin Avance"</formula>
    </cfRule>
    <cfRule type="cellIs" dxfId="2756" priority="2794" stopIfTrue="1" operator="equal">
      <formula>"No Satisfactorio"</formula>
    </cfRule>
    <cfRule type="cellIs" dxfId="2755" priority="2795" stopIfTrue="1" operator="equal">
      <formula>"Satisfactorio"</formula>
    </cfRule>
  </conditionalFormatting>
  <conditionalFormatting sqref="BH543 BA543 AM543">
    <cfRule type="cellIs" dxfId="2754" priority="2792" stopIfTrue="1" operator="equal">
      <formula>"Destacado"</formula>
    </cfRule>
  </conditionalFormatting>
  <conditionalFormatting sqref="BH543 BA543 AM543">
    <cfRule type="cellIs" dxfId="2753" priority="2789" stopIfTrue="1" operator="equal">
      <formula>"Sin Avance"</formula>
    </cfRule>
    <cfRule type="cellIs" dxfId="2752" priority="2790" stopIfTrue="1" operator="equal">
      <formula>"No Satisfactorio"</formula>
    </cfRule>
    <cfRule type="cellIs" dxfId="2751" priority="2791" stopIfTrue="1" operator="equal">
      <formula>"Satisfactorio"</formula>
    </cfRule>
  </conditionalFormatting>
  <conditionalFormatting sqref="AF543 AT543">
    <cfRule type="cellIs" dxfId="2750" priority="2788" stopIfTrue="1" operator="equal">
      <formula>"Destacado"</formula>
    </cfRule>
  </conditionalFormatting>
  <conditionalFormatting sqref="AF543 AT543">
    <cfRule type="cellIs" dxfId="2749" priority="2785" stopIfTrue="1" operator="equal">
      <formula>"Sin Avance"</formula>
    </cfRule>
    <cfRule type="cellIs" dxfId="2748" priority="2786" stopIfTrue="1" operator="equal">
      <formula>"No Satisfactorio"</formula>
    </cfRule>
    <cfRule type="cellIs" dxfId="2747" priority="2787" stopIfTrue="1" operator="equal">
      <formula>"Satisfactorio"</formula>
    </cfRule>
  </conditionalFormatting>
  <conditionalFormatting sqref="BS543">
    <cfRule type="cellIs" dxfId="2746" priority="2783" operator="equal">
      <formula>"Inefectiva"</formula>
    </cfRule>
    <cfRule type="cellIs" dxfId="2745" priority="2784" operator="equal">
      <formula>"En Ejecución"</formula>
    </cfRule>
  </conditionalFormatting>
  <conditionalFormatting sqref="BS543">
    <cfRule type="cellIs" dxfId="2744" priority="2782" operator="equal">
      <formula>"Ineficaz"</formula>
    </cfRule>
  </conditionalFormatting>
  <conditionalFormatting sqref="BS543">
    <cfRule type="containsText" dxfId="2743" priority="2781" operator="containsText" text="CERRADA">
      <formula>NOT(ISERROR(SEARCH("CERRADA",BS543)))</formula>
    </cfRule>
  </conditionalFormatting>
  <conditionalFormatting sqref="BS543">
    <cfRule type="cellIs" dxfId="2742" priority="2780" operator="equal">
      <formula>"Eficaz"</formula>
    </cfRule>
  </conditionalFormatting>
  <conditionalFormatting sqref="BL543">
    <cfRule type="cellIs" dxfId="2741" priority="2777" operator="between">
      <formula>0</formula>
      <formula>0.95</formula>
    </cfRule>
    <cfRule type="cellIs" dxfId="2740" priority="2778" operator="equal">
      <formula>"Sin Avance"</formula>
    </cfRule>
    <cfRule type="cellIs" dxfId="2739" priority="2779" stopIfTrue="1" operator="equal">
      <formula>1</formula>
    </cfRule>
  </conditionalFormatting>
  <conditionalFormatting sqref="BL543">
    <cfRule type="cellIs" dxfId="2738" priority="2776" operator="between">
      <formula>0.96</formula>
      <formula>0.99</formula>
    </cfRule>
  </conditionalFormatting>
  <conditionalFormatting sqref="Y543">
    <cfRule type="cellIs" dxfId="2737" priority="2775" stopIfTrue="1" operator="equal">
      <formula>"Destacado"</formula>
    </cfRule>
  </conditionalFormatting>
  <conditionalFormatting sqref="Y543">
    <cfRule type="cellIs" dxfId="2736" priority="2772" stopIfTrue="1" operator="equal">
      <formula>"Sin Avance"</formula>
    </cfRule>
    <cfRule type="cellIs" dxfId="2735" priority="2773" stopIfTrue="1" operator="equal">
      <formula>"No Satisfactorio"</formula>
    </cfRule>
    <cfRule type="cellIs" dxfId="2734" priority="2774" stopIfTrue="1" operator="equal">
      <formula>"Satisfactorio"</formula>
    </cfRule>
  </conditionalFormatting>
  <conditionalFormatting sqref="AM634:AM635 BA634:BA635 BH634:BH635">
    <cfRule type="cellIs" dxfId="2733" priority="2771" stopIfTrue="1" operator="equal">
      <formula>"Destacado"</formula>
    </cfRule>
  </conditionalFormatting>
  <conditionalFormatting sqref="AM634:AM635 BA634:BA635 BH634:BH635">
    <cfRule type="cellIs" dxfId="2732" priority="2768" stopIfTrue="1" operator="equal">
      <formula>"Sin Avance"</formula>
    </cfRule>
    <cfRule type="cellIs" dxfId="2731" priority="2769" stopIfTrue="1" operator="equal">
      <formula>"No Satisfactorio"</formula>
    </cfRule>
    <cfRule type="cellIs" dxfId="2730" priority="2770" stopIfTrue="1" operator="equal">
      <formula>"Satisfactorio"</formula>
    </cfRule>
  </conditionalFormatting>
  <conditionalFormatting sqref="AF634:AF635 AT634:AT635">
    <cfRule type="cellIs" dxfId="2729" priority="2767" stopIfTrue="1" operator="equal">
      <formula>"Destacado"</formula>
    </cfRule>
  </conditionalFormatting>
  <conditionalFormatting sqref="AF634:AF635 AT634:AT635">
    <cfRule type="cellIs" dxfId="2728" priority="2764" stopIfTrue="1" operator="equal">
      <formula>"Sin Avance"</formula>
    </cfRule>
    <cfRule type="cellIs" dxfId="2727" priority="2765" stopIfTrue="1" operator="equal">
      <formula>"No Satisfactorio"</formula>
    </cfRule>
    <cfRule type="cellIs" dxfId="2726" priority="2766" stopIfTrue="1" operator="equal">
      <formula>"Satisfactorio"</formula>
    </cfRule>
  </conditionalFormatting>
  <conditionalFormatting sqref="BL634:BL635">
    <cfRule type="cellIs" dxfId="2725" priority="2761" operator="equal">
      <formula>1</formula>
    </cfRule>
    <cfRule type="cellIs" dxfId="2724" priority="2762" operator="equal">
      <formula>"Sin Avance"</formula>
    </cfRule>
    <cfRule type="cellIs" dxfId="2723" priority="2763" stopIfTrue="1" operator="between">
      <formula>0</formula>
      <formula>0.95</formula>
    </cfRule>
  </conditionalFormatting>
  <conditionalFormatting sqref="BL634:BL635">
    <cfRule type="cellIs" dxfId="2722" priority="2760" stopIfTrue="1" operator="between">
      <formula>0.96</formula>
      <formula>0.99</formula>
    </cfRule>
  </conditionalFormatting>
  <conditionalFormatting sqref="Y634:Y635">
    <cfRule type="cellIs" dxfId="2721" priority="2759" stopIfTrue="1" operator="equal">
      <formula>"Destacado"</formula>
    </cfRule>
  </conditionalFormatting>
  <conditionalFormatting sqref="Y634:Y635">
    <cfRule type="cellIs" dxfId="2720" priority="2756" stopIfTrue="1" operator="equal">
      <formula>"Sin Avance"</formula>
    </cfRule>
    <cfRule type="cellIs" dxfId="2719" priority="2757" stopIfTrue="1" operator="equal">
      <formula>"No Satisfactorio"</formula>
    </cfRule>
    <cfRule type="cellIs" dxfId="2718" priority="2758" stopIfTrue="1" operator="equal">
      <formula>"Satisfactorio"</formula>
    </cfRule>
  </conditionalFormatting>
  <conditionalFormatting sqref="BS634:BS635">
    <cfRule type="cellIs" dxfId="2717" priority="2754" operator="equal">
      <formula>"Inefectiva"</formula>
    </cfRule>
    <cfRule type="cellIs" dxfId="2716" priority="2755" operator="equal">
      <formula>"En Ejecución"</formula>
    </cfRule>
  </conditionalFormatting>
  <conditionalFormatting sqref="BS634:BS635">
    <cfRule type="cellIs" dxfId="2715" priority="2753" operator="equal">
      <formula>"Ineficaz"</formula>
    </cfRule>
  </conditionalFormatting>
  <conditionalFormatting sqref="BS634:BS635">
    <cfRule type="containsText" dxfId="2714" priority="2752" operator="containsText" text="CERRADA">
      <formula>NOT(ISERROR(SEARCH("CERRADA",BS634)))</formula>
    </cfRule>
  </conditionalFormatting>
  <conditionalFormatting sqref="BS634:BS635">
    <cfRule type="cellIs" dxfId="2713" priority="2751" operator="equal">
      <formula>"Eficaz"</formula>
    </cfRule>
  </conditionalFormatting>
  <conditionalFormatting sqref="BS365">
    <cfRule type="cellIs" dxfId="2712" priority="2749" operator="equal">
      <formula>"Inefectiva"</formula>
    </cfRule>
    <cfRule type="cellIs" dxfId="2711" priority="2750" operator="equal">
      <formula>"En Ejecución"</formula>
    </cfRule>
  </conditionalFormatting>
  <conditionalFormatting sqref="BS365">
    <cfRule type="cellIs" dxfId="2710" priority="2748" operator="equal">
      <formula>"Ineficaz"</formula>
    </cfRule>
  </conditionalFormatting>
  <conditionalFormatting sqref="BS365">
    <cfRule type="containsText" dxfId="2709" priority="2747" operator="containsText" text="CERRADA">
      <formula>NOT(ISERROR(SEARCH("CERRADA",BS365)))</formula>
    </cfRule>
  </conditionalFormatting>
  <conditionalFormatting sqref="BS365">
    <cfRule type="cellIs" dxfId="2708" priority="2746" operator="equal">
      <formula>"Eficaz"</formula>
    </cfRule>
  </conditionalFormatting>
  <conditionalFormatting sqref="AM365 BA365 BH365">
    <cfRule type="cellIs" dxfId="2707" priority="2745" stopIfTrue="1" operator="equal">
      <formula>"Destacado"</formula>
    </cfRule>
  </conditionalFormatting>
  <conditionalFormatting sqref="AM365 BA365 BH365">
    <cfRule type="cellIs" dxfId="2706" priority="2742" stopIfTrue="1" operator="equal">
      <formula>"Sin Avance"</formula>
    </cfRule>
    <cfRule type="cellIs" dxfId="2705" priority="2743" stopIfTrue="1" operator="equal">
      <formula>"No Satisfactorio"</formula>
    </cfRule>
    <cfRule type="cellIs" dxfId="2704" priority="2744" stopIfTrue="1" operator="equal">
      <formula>"Satisfactorio"</formula>
    </cfRule>
  </conditionalFormatting>
  <conditionalFormatting sqref="Y365">
    <cfRule type="cellIs" dxfId="2703" priority="2741" stopIfTrue="1" operator="equal">
      <formula>"Destacado"</formula>
    </cfRule>
  </conditionalFormatting>
  <conditionalFormatting sqref="Y365">
    <cfRule type="cellIs" dxfId="2702" priority="2735" stopIfTrue="1" operator="equal">
      <formula>"Sin Avance"</formula>
    </cfRule>
    <cfRule type="cellIs" dxfId="2701" priority="2739" stopIfTrue="1" operator="equal">
      <formula>"No Satisfactorio"</formula>
    </cfRule>
    <cfRule type="cellIs" dxfId="2700" priority="2740" stopIfTrue="1" operator="equal">
      <formula>"Satisfactorio"</formula>
    </cfRule>
  </conditionalFormatting>
  <conditionalFormatting sqref="BL365">
    <cfRule type="cellIs" dxfId="2699" priority="2736" operator="between">
      <formula>0</formula>
      <formula>0.95</formula>
    </cfRule>
    <cfRule type="cellIs" dxfId="2698" priority="2737" operator="equal">
      <formula>"Sin Avance"</formula>
    </cfRule>
    <cfRule type="cellIs" dxfId="2697" priority="2738" stopIfTrue="1" operator="equal">
      <formula>1</formula>
    </cfRule>
  </conditionalFormatting>
  <conditionalFormatting sqref="BL365">
    <cfRule type="cellIs" dxfId="2696" priority="2734" operator="between">
      <formula>0.96</formula>
      <formula>0.99</formula>
    </cfRule>
  </conditionalFormatting>
  <conditionalFormatting sqref="AF365 AT365">
    <cfRule type="cellIs" dxfId="2695" priority="2733" stopIfTrue="1" operator="equal">
      <formula>"Destacado"</formula>
    </cfRule>
  </conditionalFormatting>
  <conditionalFormatting sqref="AF365 AT365">
    <cfRule type="cellIs" dxfId="2694" priority="2730" stopIfTrue="1" operator="equal">
      <formula>"Sin Avance"</formula>
    </cfRule>
    <cfRule type="cellIs" dxfId="2693" priority="2731" stopIfTrue="1" operator="equal">
      <formula>"No Satisfactorio"</formula>
    </cfRule>
    <cfRule type="cellIs" dxfId="2692" priority="2732" stopIfTrue="1" operator="equal">
      <formula>"Satisfactorio"</formula>
    </cfRule>
  </conditionalFormatting>
  <conditionalFormatting sqref="BS364">
    <cfRule type="cellIs" dxfId="2691" priority="2728" operator="equal">
      <formula>"Inefectiva"</formula>
    </cfRule>
    <cfRule type="cellIs" dxfId="2690" priority="2729" operator="equal">
      <formula>"En Ejecución"</formula>
    </cfRule>
  </conditionalFormatting>
  <conditionalFormatting sqref="BS364">
    <cfRule type="cellIs" dxfId="2689" priority="2727" operator="equal">
      <formula>"Ineficaz"</formula>
    </cfRule>
  </conditionalFormatting>
  <conditionalFormatting sqref="BS364">
    <cfRule type="containsText" dxfId="2688" priority="2726" operator="containsText" text="CERRADA">
      <formula>NOT(ISERROR(SEARCH("CERRADA",BS364)))</formula>
    </cfRule>
  </conditionalFormatting>
  <conditionalFormatting sqref="BS364">
    <cfRule type="cellIs" dxfId="2687" priority="2725" operator="equal">
      <formula>"Eficaz"</formula>
    </cfRule>
  </conditionalFormatting>
  <conditionalFormatting sqref="AM364 BA364 BH364">
    <cfRule type="cellIs" dxfId="2686" priority="2724" stopIfTrue="1" operator="equal">
      <formula>"Destacado"</formula>
    </cfRule>
  </conditionalFormatting>
  <conditionalFormatting sqref="AM364 BA364 BH364">
    <cfRule type="cellIs" dxfId="2685" priority="2721" stopIfTrue="1" operator="equal">
      <formula>"Sin Avance"</formula>
    </cfRule>
    <cfRule type="cellIs" dxfId="2684" priority="2722" stopIfTrue="1" operator="equal">
      <formula>"No Satisfactorio"</formula>
    </cfRule>
    <cfRule type="cellIs" dxfId="2683" priority="2723" stopIfTrue="1" operator="equal">
      <formula>"Satisfactorio"</formula>
    </cfRule>
  </conditionalFormatting>
  <conditionalFormatting sqref="Y364">
    <cfRule type="cellIs" dxfId="2682" priority="2720" stopIfTrue="1" operator="equal">
      <formula>"Destacado"</formula>
    </cfRule>
  </conditionalFormatting>
  <conditionalFormatting sqref="Y364">
    <cfRule type="cellIs" dxfId="2681" priority="2714" stopIfTrue="1" operator="equal">
      <formula>"Sin Avance"</formula>
    </cfRule>
    <cfRule type="cellIs" dxfId="2680" priority="2718" stopIfTrue="1" operator="equal">
      <formula>"No Satisfactorio"</formula>
    </cfRule>
    <cfRule type="cellIs" dxfId="2679" priority="2719" stopIfTrue="1" operator="equal">
      <formula>"Satisfactorio"</formula>
    </cfRule>
  </conditionalFormatting>
  <conditionalFormatting sqref="BL364">
    <cfRule type="cellIs" dxfId="2678" priority="2715" operator="between">
      <formula>0</formula>
      <formula>0.95</formula>
    </cfRule>
    <cfRule type="cellIs" dxfId="2677" priority="2716" operator="equal">
      <formula>"Sin Avance"</formula>
    </cfRule>
    <cfRule type="cellIs" dxfId="2676" priority="2717" stopIfTrue="1" operator="equal">
      <formula>1</formula>
    </cfRule>
  </conditionalFormatting>
  <conditionalFormatting sqref="BL364">
    <cfRule type="cellIs" dxfId="2675" priority="2713" operator="between">
      <formula>0.96</formula>
      <formula>0.99</formula>
    </cfRule>
  </conditionalFormatting>
  <conditionalFormatting sqref="AF364 AT364">
    <cfRule type="cellIs" dxfId="2674" priority="2712" stopIfTrue="1" operator="equal">
      <formula>"Destacado"</formula>
    </cfRule>
  </conditionalFormatting>
  <conditionalFormatting sqref="AF364 AT364">
    <cfRule type="cellIs" dxfId="2673" priority="2709" stopIfTrue="1" operator="equal">
      <formula>"Sin Avance"</formula>
    </cfRule>
    <cfRule type="cellIs" dxfId="2672" priority="2710" stopIfTrue="1" operator="equal">
      <formula>"No Satisfactorio"</formula>
    </cfRule>
    <cfRule type="cellIs" dxfId="2671" priority="2711" stopIfTrue="1" operator="equal">
      <formula>"Satisfactorio"</formula>
    </cfRule>
  </conditionalFormatting>
  <conditionalFormatting sqref="BS356">
    <cfRule type="cellIs" dxfId="2670" priority="2707" operator="equal">
      <formula>"Inefectiva"</formula>
    </cfRule>
    <cfRule type="cellIs" dxfId="2669" priority="2708" operator="equal">
      <formula>"En Ejecución"</formula>
    </cfRule>
  </conditionalFormatting>
  <conditionalFormatting sqref="BS356">
    <cfRule type="cellIs" dxfId="2668" priority="2706" operator="equal">
      <formula>"Ineficaz"</formula>
    </cfRule>
  </conditionalFormatting>
  <conditionalFormatting sqref="BS356">
    <cfRule type="containsText" dxfId="2667" priority="2705" operator="containsText" text="CERRADA">
      <formula>NOT(ISERROR(SEARCH("CERRADA",BS356)))</formula>
    </cfRule>
  </conditionalFormatting>
  <conditionalFormatting sqref="BS356">
    <cfRule type="cellIs" dxfId="2666" priority="2704" operator="equal">
      <formula>"Eficaz"</formula>
    </cfRule>
  </conditionalFormatting>
  <conditionalFormatting sqref="AM356 BA356 BH356">
    <cfRule type="cellIs" dxfId="2665" priority="2703" stopIfTrue="1" operator="equal">
      <formula>"Destacado"</formula>
    </cfRule>
  </conditionalFormatting>
  <conditionalFormatting sqref="AM356 BA356 BH356">
    <cfRule type="cellIs" dxfId="2664" priority="2700" stopIfTrue="1" operator="equal">
      <formula>"Sin Avance"</formula>
    </cfRule>
    <cfRule type="cellIs" dxfId="2663" priority="2701" stopIfTrue="1" operator="equal">
      <formula>"No Satisfactorio"</formula>
    </cfRule>
    <cfRule type="cellIs" dxfId="2662" priority="2702" stopIfTrue="1" operator="equal">
      <formula>"Satisfactorio"</formula>
    </cfRule>
  </conditionalFormatting>
  <conditionalFormatting sqref="Y356">
    <cfRule type="cellIs" dxfId="2661" priority="2699" stopIfTrue="1" operator="equal">
      <formula>"Destacado"</formula>
    </cfRule>
  </conditionalFormatting>
  <conditionalFormatting sqref="Y356">
    <cfRule type="cellIs" dxfId="2660" priority="2693" stopIfTrue="1" operator="equal">
      <formula>"Sin Avance"</formula>
    </cfRule>
    <cfRule type="cellIs" dxfId="2659" priority="2697" stopIfTrue="1" operator="equal">
      <formula>"No Satisfactorio"</formula>
    </cfRule>
    <cfRule type="cellIs" dxfId="2658" priority="2698" stopIfTrue="1" operator="equal">
      <formula>"Satisfactorio"</formula>
    </cfRule>
  </conditionalFormatting>
  <conditionalFormatting sqref="BL356">
    <cfRule type="cellIs" dxfId="2657" priority="2694" operator="between">
      <formula>0</formula>
      <formula>0.95</formula>
    </cfRule>
    <cfRule type="cellIs" dxfId="2656" priority="2695" operator="equal">
      <formula>"Sin Avance"</formula>
    </cfRule>
    <cfRule type="cellIs" dxfId="2655" priority="2696" stopIfTrue="1" operator="equal">
      <formula>1</formula>
    </cfRule>
  </conditionalFormatting>
  <conditionalFormatting sqref="BL356">
    <cfRule type="cellIs" dxfId="2654" priority="2692" operator="between">
      <formula>0.96</formula>
      <formula>0.99</formula>
    </cfRule>
  </conditionalFormatting>
  <conditionalFormatting sqref="AF356 AT356">
    <cfRule type="cellIs" dxfId="2653" priority="2691" stopIfTrue="1" operator="equal">
      <formula>"Destacado"</formula>
    </cfRule>
  </conditionalFormatting>
  <conditionalFormatting sqref="AF356 AT356">
    <cfRule type="cellIs" dxfId="2652" priority="2688" stopIfTrue="1" operator="equal">
      <formula>"Sin Avance"</formula>
    </cfRule>
    <cfRule type="cellIs" dxfId="2651" priority="2689" stopIfTrue="1" operator="equal">
      <formula>"No Satisfactorio"</formula>
    </cfRule>
    <cfRule type="cellIs" dxfId="2650" priority="2690" stopIfTrue="1" operator="equal">
      <formula>"Satisfactorio"</formula>
    </cfRule>
  </conditionalFormatting>
  <conditionalFormatting sqref="BS355">
    <cfRule type="cellIs" dxfId="2649" priority="2686" operator="equal">
      <formula>"Inefectiva"</formula>
    </cfRule>
    <cfRule type="cellIs" dxfId="2648" priority="2687" operator="equal">
      <formula>"En Ejecución"</formula>
    </cfRule>
  </conditionalFormatting>
  <conditionalFormatting sqref="BS355">
    <cfRule type="cellIs" dxfId="2647" priority="2685" operator="equal">
      <formula>"Ineficaz"</formula>
    </cfRule>
  </conditionalFormatting>
  <conditionalFormatting sqref="BS355">
    <cfRule type="containsText" dxfId="2646" priority="2684" operator="containsText" text="CERRADA">
      <formula>NOT(ISERROR(SEARCH("CERRADA",BS355)))</formula>
    </cfRule>
  </conditionalFormatting>
  <conditionalFormatting sqref="BS355">
    <cfRule type="cellIs" dxfId="2645" priority="2683" operator="equal">
      <formula>"Eficaz"</formula>
    </cfRule>
  </conditionalFormatting>
  <conditionalFormatting sqref="BH355 BA355 AT355 Y355 AF355">
    <cfRule type="cellIs" dxfId="2644" priority="2682" stopIfTrue="1" operator="equal">
      <formula>"Destacado"</formula>
    </cfRule>
  </conditionalFormatting>
  <conditionalFormatting sqref="BH355 BA355 AT355 Y355 AF355">
    <cfRule type="cellIs" dxfId="2643" priority="2676" stopIfTrue="1" operator="equal">
      <formula>"Sin Avance"</formula>
    </cfRule>
    <cfRule type="cellIs" dxfId="2642" priority="2680" stopIfTrue="1" operator="equal">
      <formula>"No Satisfactorio"</formula>
    </cfRule>
    <cfRule type="cellIs" dxfId="2641" priority="2681" stopIfTrue="1" operator="equal">
      <formula>"Satisfactorio"</formula>
    </cfRule>
  </conditionalFormatting>
  <conditionalFormatting sqref="BL355">
    <cfRule type="cellIs" dxfId="2640" priority="2677" operator="between">
      <formula>0</formula>
      <formula>0.95</formula>
    </cfRule>
    <cfRule type="cellIs" dxfId="2639" priority="2678" operator="equal">
      <formula>"Sin Avance"</formula>
    </cfRule>
    <cfRule type="cellIs" dxfId="2638" priority="2679" stopIfTrue="1" operator="equal">
      <formula>1</formula>
    </cfRule>
  </conditionalFormatting>
  <conditionalFormatting sqref="BL355">
    <cfRule type="cellIs" dxfId="2637" priority="2675" operator="between">
      <formula>0.96</formula>
      <formula>0.99</formula>
    </cfRule>
  </conditionalFormatting>
  <conditionalFormatting sqref="AM355">
    <cfRule type="cellIs" dxfId="2636" priority="2674" stopIfTrue="1" operator="equal">
      <formula>"Destacado"</formula>
    </cfRule>
  </conditionalFormatting>
  <conditionalFormatting sqref="AM355">
    <cfRule type="cellIs" dxfId="2635" priority="2671" stopIfTrue="1" operator="equal">
      <formula>"Sin Avance"</formula>
    </cfRule>
    <cfRule type="cellIs" dxfId="2634" priority="2672" stopIfTrue="1" operator="equal">
      <formula>"No Satisfactorio"</formula>
    </cfRule>
    <cfRule type="cellIs" dxfId="2633" priority="2673" stopIfTrue="1" operator="equal">
      <formula>"Satisfactorio"</formula>
    </cfRule>
  </conditionalFormatting>
  <conditionalFormatting sqref="BA70 BH70 AM70">
    <cfRule type="cellIs" dxfId="2632" priority="2670" stopIfTrue="1" operator="equal">
      <formula>"Destacado"</formula>
    </cfRule>
  </conditionalFormatting>
  <conditionalFormatting sqref="BS70">
    <cfRule type="cellIs" dxfId="2631" priority="2666" operator="equal">
      <formula>"Inefectiva"</formula>
    </cfRule>
    <cfRule type="cellIs" dxfId="2630" priority="2667" operator="equal">
      <formula>"En Ejecución"</formula>
    </cfRule>
  </conditionalFormatting>
  <conditionalFormatting sqref="BS70">
    <cfRule type="cellIs" dxfId="2629" priority="2665" operator="equal">
      <formula>"Ineficaz"</formula>
    </cfRule>
  </conditionalFormatting>
  <conditionalFormatting sqref="BS70">
    <cfRule type="containsText" dxfId="2628" priority="2661" operator="containsText" text="CERRADA">
      <formula>NOT(ISERROR(SEARCH("CERRADA",BS70)))</formula>
    </cfRule>
  </conditionalFormatting>
  <conditionalFormatting sqref="BA70 BH70 AM70">
    <cfRule type="cellIs" dxfId="2627" priority="2660" stopIfTrue="1" operator="equal">
      <formula>"Sin Avance"</formula>
    </cfRule>
    <cfRule type="cellIs" dxfId="2626" priority="2668" stopIfTrue="1" operator="equal">
      <formula>"No Satisfactorio"</formula>
    </cfRule>
    <cfRule type="cellIs" dxfId="2625" priority="2669" stopIfTrue="1" operator="equal">
      <formula>"Satisfactorio"</formula>
    </cfRule>
  </conditionalFormatting>
  <conditionalFormatting sqref="BL70">
    <cfRule type="cellIs" dxfId="2624" priority="2662" operator="between">
      <formula>0</formula>
      <formula>0.95</formula>
    </cfRule>
    <cfRule type="cellIs" dxfId="2623" priority="2663" operator="equal">
      <formula>"Sin Avance"</formula>
    </cfRule>
    <cfRule type="cellIs" dxfId="2622" priority="2664" stopIfTrue="1" operator="equal">
      <formula>1</formula>
    </cfRule>
  </conditionalFormatting>
  <conditionalFormatting sqref="BL70">
    <cfRule type="cellIs" dxfId="2621" priority="2659" operator="between">
      <formula>0.96</formula>
      <formula>0.99</formula>
    </cfRule>
  </conditionalFormatting>
  <conditionalFormatting sqref="BS70">
    <cfRule type="cellIs" dxfId="2620" priority="2658" operator="equal">
      <formula>"Eficaz"</formula>
    </cfRule>
  </conditionalFormatting>
  <conditionalFormatting sqref="AF70 AT70">
    <cfRule type="cellIs" dxfId="2619" priority="2657" stopIfTrue="1" operator="equal">
      <formula>"Destacado"</formula>
    </cfRule>
  </conditionalFormatting>
  <conditionalFormatting sqref="AF70 AT70">
    <cfRule type="cellIs" dxfId="2618" priority="2654" stopIfTrue="1" operator="equal">
      <formula>"Sin Avance"</formula>
    </cfRule>
    <cfRule type="cellIs" dxfId="2617" priority="2655" stopIfTrue="1" operator="equal">
      <formula>"No Satisfactorio"</formula>
    </cfRule>
    <cfRule type="cellIs" dxfId="2616" priority="2656" stopIfTrue="1" operator="equal">
      <formula>"Satisfactorio"</formula>
    </cfRule>
  </conditionalFormatting>
  <conditionalFormatting sqref="Y70">
    <cfRule type="cellIs" dxfId="2615" priority="2653" stopIfTrue="1" operator="equal">
      <formula>"Destacado"</formula>
    </cfRule>
  </conditionalFormatting>
  <conditionalFormatting sqref="Y70">
    <cfRule type="cellIs" dxfId="2614" priority="2650" stopIfTrue="1" operator="equal">
      <formula>"Sin Avance"</formula>
    </cfRule>
    <cfRule type="cellIs" dxfId="2613" priority="2651" stopIfTrue="1" operator="equal">
      <formula>"No Satisfactorio"</formula>
    </cfRule>
    <cfRule type="cellIs" dxfId="2612" priority="2652" stopIfTrue="1" operator="equal">
      <formula>"Satisfactorio"</formula>
    </cfRule>
  </conditionalFormatting>
  <conditionalFormatting sqref="BA66 Y66 AM66">
    <cfRule type="cellIs" dxfId="2611" priority="2649" stopIfTrue="1" operator="equal">
      <formula>"Destacado"</formula>
    </cfRule>
  </conditionalFormatting>
  <conditionalFormatting sqref="BS66">
    <cfRule type="cellIs" dxfId="2610" priority="2645" operator="equal">
      <formula>"Inefectiva"</formula>
    </cfRule>
    <cfRule type="cellIs" dxfId="2609" priority="2646" operator="equal">
      <formula>"En Ejecución"</formula>
    </cfRule>
  </conditionalFormatting>
  <conditionalFormatting sqref="BS66">
    <cfRule type="cellIs" dxfId="2608" priority="2644" operator="equal">
      <formula>"Ineficaz"</formula>
    </cfRule>
  </conditionalFormatting>
  <conditionalFormatting sqref="BS66">
    <cfRule type="containsText" dxfId="2607" priority="2640" operator="containsText" text="CERRADA">
      <formula>NOT(ISERROR(SEARCH("CERRADA",BS66)))</formula>
    </cfRule>
  </conditionalFormatting>
  <conditionalFormatting sqref="BA66 Y66 AM66">
    <cfRule type="cellIs" dxfId="2606" priority="2639" stopIfTrue="1" operator="equal">
      <formula>"Sin Avance"</formula>
    </cfRule>
    <cfRule type="cellIs" dxfId="2605" priority="2647" stopIfTrue="1" operator="equal">
      <formula>"No Satisfactorio"</formula>
    </cfRule>
    <cfRule type="cellIs" dxfId="2604" priority="2648" stopIfTrue="1" operator="equal">
      <formula>"Satisfactorio"</formula>
    </cfRule>
  </conditionalFormatting>
  <conditionalFormatting sqref="BS66">
    <cfRule type="cellIs" dxfId="2603" priority="2637" operator="equal">
      <formula>"Eficaz"</formula>
    </cfRule>
  </conditionalFormatting>
  <conditionalFormatting sqref="BH66 AT66 AF66">
    <cfRule type="cellIs" dxfId="2602" priority="2636" stopIfTrue="1" operator="equal">
      <formula>"Destacado"</formula>
    </cfRule>
  </conditionalFormatting>
  <conditionalFormatting sqref="BH66 AT66 AF66">
    <cfRule type="cellIs" dxfId="2601" priority="2633" stopIfTrue="1" operator="equal">
      <formula>"Sin Avance"</formula>
    </cfRule>
    <cfRule type="cellIs" dxfId="2600" priority="2634" stopIfTrue="1" operator="equal">
      <formula>"No Satisfactorio"</formula>
    </cfRule>
    <cfRule type="cellIs" dxfId="2599" priority="2635" stopIfTrue="1" operator="equal">
      <formula>"Satisfactorio"</formula>
    </cfRule>
  </conditionalFormatting>
  <conditionalFormatting sqref="BS499">
    <cfRule type="cellIs" dxfId="2598" priority="2631" operator="equal">
      <formula>"Inefectiva"</formula>
    </cfRule>
    <cfRule type="cellIs" dxfId="2597" priority="2632" operator="equal">
      <formula>"En Ejecución"</formula>
    </cfRule>
  </conditionalFormatting>
  <conditionalFormatting sqref="BS499">
    <cfRule type="cellIs" dxfId="2596" priority="2630" operator="equal">
      <formula>"Ineficaz"</formula>
    </cfRule>
  </conditionalFormatting>
  <conditionalFormatting sqref="BS499">
    <cfRule type="containsText" dxfId="2595" priority="2626" operator="containsText" text="CERRADA">
      <formula>NOT(ISERROR(SEARCH("CERRADA",BS499)))</formula>
    </cfRule>
  </conditionalFormatting>
  <conditionalFormatting sqref="BL499">
    <cfRule type="cellIs" dxfId="2594" priority="2627" operator="between">
      <formula>0</formula>
      <formula>0.95</formula>
    </cfRule>
    <cfRule type="cellIs" dxfId="2593" priority="2628" operator="equal">
      <formula>"Sin Avance"</formula>
    </cfRule>
    <cfRule type="cellIs" dxfId="2592" priority="2629" stopIfTrue="1" operator="equal">
      <formula>1</formula>
    </cfRule>
  </conditionalFormatting>
  <conditionalFormatting sqref="BL499">
    <cfRule type="cellIs" dxfId="2591" priority="2625" operator="between">
      <formula>0.96</formula>
      <formula>0.99</formula>
    </cfRule>
  </conditionalFormatting>
  <conditionalFormatting sqref="BS499">
    <cfRule type="cellIs" dxfId="2590" priority="2624" operator="equal">
      <formula>"Eficaz"</formula>
    </cfRule>
  </conditionalFormatting>
  <conditionalFormatting sqref="BH499 AM499 BA499">
    <cfRule type="cellIs" dxfId="2589" priority="2623" stopIfTrue="1" operator="equal">
      <formula>"Destacado"</formula>
    </cfRule>
  </conditionalFormatting>
  <conditionalFormatting sqref="BH499 AM499 BA499">
    <cfRule type="cellIs" dxfId="2588" priority="2620" stopIfTrue="1" operator="equal">
      <formula>"Sin Avance"</formula>
    </cfRule>
    <cfRule type="cellIs" dxfId="2587" priority="2621" stopIfTrue="1" operator="equal">
      <formula>"No Satisfactorio"</formula>
    </cfRule>
    <cfRule type="cellIs" dxfId="2586" priority="2622" stopIfTrue="1" operator="equal">
      <formula>"Satisfactorio"</formula>
    </cfRule>
  </conditionalFormatting>
  <conditionalFormatting sqref="AT499 AF499">
    <cfRule type="cellIs" dxfId="2585" priority="2619" stopIfTrue="1" operator="equal">
      <formula>"Destacado"</formula>
    </cfRule>
  </conditionalFormatting>
  <conditionalFormatting sqref="AT499 AF499">
    <cfRule type="cellIs" dxfId="2584" priority="2616" stopIfTrue="1" operator="equal">
      <formula>"Sin Avance"</formula>
    </cfRule>
    <cfRule type="cellIs" dxfId="2583" priority="2617" stopIfTrue="1" operator="equal">
      <formula>"No Satisfactorio"</formula>
    </cfRule>
    <cfRule type="cellIs" dxfId="2582" priority="2618" stopIfTrue="1" operator="equal">
      <formula>"Satisfactorio"</formula>
    </cfRule>
  </conditionalFormatting>
  <conditionalFormatting sqref="Y499">
    <cfRule type="cellIs" dxfId="2581" priority="2615" stopIfTrue="1" operator="equal">
      <formula>"Destacado"</formula>
    </cfRule>
  </conditionalFormatting>
  <conditionalFormatting sqref="Y499">
    <cfRule type="cellIs" dxfId="2580" priority="2612" stopIfTrue="1" operator="equal">
      <formula>"Sin Avance"</formula>
    </cfRule>
    <cfRule type="cellIs" dxfId="2579" priority="2613" stopIfTrue="1" operator="equal">
      <formula>"No Satisfactorio"</formula>
    </cfRule>
    <cfRule type="cellIs" dxfId="2578" priority="2614" stopIfTrue="1" operator="equal">
      <formula>"Satisfactorio"</formula>
    </cfRule>
  </conditionalFormatting>
  <conditionalFormatting sqref="BS534">
    <cfRule type="cellIs" dxfId="2577" priority="2610" operator="equal">
      <formula>"Inefectiva"</formula>
    </cfRule>
    <cfRule type="cellIs" dxfId="2576" priority="2611" operator="equal">
      <formula>"En Ejecución"</formula>
    </cfRule>
  </conditionalFormatting>
  <conditionalFormatting sqref="BS534">
    <cfRule type="cellIs" dxfId="2575" priority="2609" operator="equal">
      <formula>"Ineficaz"</formula>
    </cfRule>
  </conditionalFormatting>
  <conditionalFormatting sqref="BS534">
    <cfRule type="containsText" dxfId="2574" priority="2608" operator="containsText" text="CERRADA">
      <formula>NOT(ISERROR(SEARCH("CERRADA",BS534)))</formula>
    </cfRule>
  </conditionalFormatting>
  <conditionalFormatting sqref="BS534">
    <cfRule type="cellIs" dxfId="2573" priority="2607" operator="equal">
      <formula>"Eficaz"</formula>
    </cfRule>
  </conditionalFormatting>
  <conditionalFormatting sqref="BH534 BA534 AT534 AM534 Y534">
    <cfRule type="cellIs" dxfId="2572" priority="2606" stopIfTrue="1" operator="equal">
      <formula>"Destacado"</formula>
    </cfRule>
  </conditionalFormatting>
  <conditionalFormatting sqref="BH534 BA534 AT534 AM534 Y534">
    <cfRule type="cellIs" dxfId="2571" priority="2600" stopIfTrue="1" operator="equal">
      <formula>"Sin Avance"</formula>
    </cfRule>
    <cfRule type="cellIs" dxfId="2570" priority="2604" stopIfTrue="1" operator="equal">
      <formula>"No Satisfactorio"</formula>
    </cfRule>
    <cfRule type="cellIs" dxfId="2569" priority="2605" stopIfTrue="1" operator="equal">
      <formula>"Satisfactorio"</formula>
    </cfRule>
  </conditionalFormatting>
  <conditionalFormatting sqref="BL534">
    <cfRule type="cellIs" dxfId="2568" priority="2601" operator="between">
      <formula>0</formula>
      <formula>0.95</formula>
    </cfRule>
    <cfRule type="cellIs" dxfId="2567" priority="2602" operator="equal">
      <formula>"Sin Avance"</formula>
    </cfRule>
    <cfRule type="cellIs" dxfId="2566" priority="2603" stopIfTrue="1" operator="equal">
      <formula>1</formula>
    </cfRule>
  </conditionalFormatting>
  <conditionalFormatting sqref="BL534">
    <cfRule type="cellIs" dxfId="2565" priority="2599" operator="between">
      <formula>0.96</formula>
      <formula>0.99</formula>
    </cfRule>
  </conditionalFormatting>
  <conditionalFormatting sqref="AT21">
    <cfRule type="cellIs" dxfId="2564" priority="2598" stopIfTrue="1" operator="equal">
      <formula>"Destacado"</formula>
    </cfRule>
  </conditionalFormatting>
  <conditionalFormatting sqref="AT21">
    <cfRule type="cellIs" dxfId="2563" priority="2595" stopIfTrue="1" operator="equal">
      <formula>"Sin Avance"</formula>
    </cfRule>
    <cfRule type="cellIs" dxfId="2562" priority="2596" stopIfTrue="1" operator="equal">
      <formula>"No Satisfactorio"</formula>
    </cfRule>
    <cfRule type="cellIs" dxfId="2561" priority="2597" stopIfTrue="1" operator="equal">
      <formula>"Satisfactorio"</formula>
    </cfRule>
  </conditionalFormatting>
  <conditionalFormatting sqref="Y21 AF21 AM21 BA21 BH21">
    <cfRule type="cellIs" dxfId="2560" priority="2594" stopIfTrue="1" operator="equal">
      <formula>"Destacado"</formula>
    </cfRule>
  </conditionalFormatting>
  <conditionalFormatting sqref="BS21">
    <cfRule type="cellIs" dxfId="2559" priority="2592" operator="equal">
      <formula>"Inefectiva"</formula>
    </cfRule>
    <cfRule type="cellIs" dxfId="2558" priority="2593" operator="equal">
      <formula>"En Ejecución"</formula>
    </cfRule>
  </conditionalFormatting>
  <conditionalFormatting sqref="BS21">
    <cfRule type="cellIs" dxfId="2557" priority="2591" operator="equal">
      <formula>"Ineficaz"</formula>
    </cfRule>
  </conditionalFormatting>
  <conditionalFormatting sqref="Y21 AF21 AM21 BA21 BH21">
    <cfRule type="cellIs" dxfId="2556" priority="2588" stopIfTrue="1" operator="equal">
      <formula>"Sin Avance"</formula>
    </cfRule>
    <cfRule type="cellIs" dxfId="2555" priority="2589" stopIfTrue="1" operator="equal">
      <formula>"No Satisfactorio"</formula>
    </cfRule>
    <cfRule type="cellIs" dxfId="2554" priority="2590" stopIfTrue="1" operator="equal">
      <formula>"Satisfactorio"</formula>
    </cfRule>
  </conditionalFormatting>
  <conditionalFormatting sqref="BL21">
    <cfRule type="cellIs" dxfId="2553" priority="2585" operator="between">
      <formula>0</formula>
      <formula>0.95</formula>
    </cfRule>
    <cfRule type="cellIs" dxfId="2552" priority="2586" operator="equal">
      <formula>"Sin Avance"</formula>
    </cfRule>
    <cfRule type="cellIs" dxfId="2551" priority="2587" stopIfTrue="1" operator="equal">
      <formula>1</formula>
    </cfRule>
  </conditionalFormatting>
  <conditionalFormatting sqref="BL21">
    <cfRule type="cellIs" dxfId="2550" priority="2584" operator="between">
      <formula>0.96</formula>
      <formula>0.99</formula>
    </cfRule>
  </conditionalFormatting>
  <conditionalFormatting sqref="BS21">
    <cfRule type="cellIs" dxfId="2549" priority="2583" operator="equal">
      <formula>"Eficaz"</formula>
    </cfRule>
  </conditionalFormatting>
  <conditionalFormatting sqref="AT32:AT34">
    <cfRule type="cellIs" dxfId="2548" priority="2582" stopIfTrue="1" operator="equal">
      <formula>"Destacado"</formula>
    </cfRule>
  </conditionalFormatting>
  <conditionalFormatting sqref="AT32:AT34">
    <cfRule type="cellIs" dxfId="2547" priority="2579" stopIfTrue="1" operator="equal">
      <formula>"Sin Avance"</formula>
    </cfRule>
    <cfRule type="cellIs" dxfId="2546" priority="2580" stopIfTrue="1" operator="equal">
      <formula>"No Satisfactorio"</formula>
    </cfRule>
    <cfRule type="cellIs" dxfId="2545" priority="2581" stopIfTrue="1" operator="equal">
      <formula>"Satisfactorio"</formula>
    </cfRule>
  </conditionalFormatting>
  <conditionalFormatting sqref="BH33 BA33 AM33 AF33 Y33">
    <cfRule type="cellIs" dxfId="2544" priority="2578" stopIfTrue="1" operator="equal">
      <formula>"Destacado"</formula>
    </cfRule>
  </conditionalFormatting>
  <conditionalFormatting sqref="BS33">
    <cfRule type="cellIs" dxfId="2543" priority="2576" operator="equal">
      <formula>"Inefectiva"</formula>
    </cfRule>
    <cfRule type="cellIs" dxfId="2542" priority="2577" operator="equal">
      <formula>"En Ejecución"</formula>
    </cfRule>
  </conditionalFormatting>
  <conditionalFormatting sqref="BS33">
    <cfRule type="cellIs" dxfId="2541" priority="2575" operator="equal">
      <formula>"Ineficaz"</formula>
    </cfRule>
  </conditionalFormatting>
  <conditionalFormatting sqref="BS33">
    <cfRule type="containsText" dxfId="2540" priority="2574" operator="containsText" text="CERRADA">
      <formula>NOT(ISERROR(SEARCH("CERRADA",BS33)))</formula>
    </cfRule>
  </conditionalFormatting>
  <conditionalFormatting sqref="BH33 BA33 AM33 AF33 Y33">
    <cfRule type="cellIs" dxfId="2539" priority="2571" stopIfTrue="1" operator="equal">
      <formula>"Sin Avance"</formula>
    </cfRule>
    <cfRule type="cellIs" dxfId="2538" priority="2572" stopIfTrue="1" operator="equal">
      <formula>"No Satisfactorio"</formula>
    </cfRule>
    <cfRule type="cellIs" dxfId="2537" priority="2573" stopIfTrue="1" operator="equal">
      <formula>"Satisfactorio"</formula>
    </cfRule>
  </conditionalFormatting>
  <conditionalFormatting sqref="BL33">
    <cfRule type="cellIs" dxfId="2536" priority="2568" operator="between">
      <formula>0</formula>
      <formula>0.95</formula>
    </cfRule>
    <cfRule type="cellIs" dxfId="2535" priority="2569" operator="equal">
      <formula>"Sin Avance"</formula>
    </cfRule>
    <cfRule type="cellIs" dxfId="2534" priority="2570" stopIfTrue="1" operator="equal">
      <formula>1</formula>
    </cfRule>
  </conditionalFormatting>
  <conditionalFormatting sqref="BL33">
    <cfRule type="cellIs" dxfId="2533" priority="2567" operator="between">
      <formula>0.96</formula>
      <formula>0.99</formula>
    </cfRule>
  </conditionalFormatting>
  <conditionalFormatting sqref="BS33">
    <cfRule type="cellIs" dxfId="2532" priority="2566" operator="equal">
      <formula>"Eficaz"</formula>
    </cfRule>
  </conditionalFormatting>
  <conditionalFormatting sqref="BH34 BA34 AM34 AF34 Y34">
    <cfRule type="cellIs" dxfId="2531" priority="2565" stopIfTrue="1" operator="equal">
      <formula>"Destacado"</formula>
    </cfRule>
  </conditionalFormatting>
  <conditionalFormatting sqref="BS34">
    <cfRule type="cellIs" dxfId="2530" priority="2563" operator="equal">
      <formula>"Inefectiva"</formula>
    </cfRule>
    <cfRule type="cellIs" dxfId="2529" priority="2564" operator="equal">
      <formula>"En Ejecución"</formula>
    </cfRule>
  </conditionalFormatting>
  <conditionalFormatting sqref="BS34">
    <cfRule type="cellIs" dxfId="2528" priority="2562" operator="equal">
      <formula>"Ineficaz"</formula>
    </cfRule>
  </conditionalFormatting>
  <conditionalFormatting sqref="BS34">
    <cfRule type="containsText" dxfId="2527" priority="2561" operator="containsText" text="CERRADA">
      <formula>NOT(ISERROR(SEARCH("CERRADA",BS34)))</formula>
    </cfRule>
  </conditionalFormatting>
  <conditionalFormatting sqref="BH34 BA34 AM34 AF34 Y34">
    <cfRule type="cellIs" dxfId="2526" priority="2558" stopIfTrue="1" operator="equal">
      <formula>"Sin Avance"</formula>
    </cfRule>
    <cfRule type="cellIs" dxfId="2525" priority="2559" stopIfTrue="1" operator="equal">
      <formula>"No Satisfactorio"</formula>
    </cfRule>
    <cfRule type="cellIs" dxfId="2524" priority="2560" stopIfTrue="1" operator="equal">
      <formula>"Satisfactorio"</formula>
    </cfRule>
  </conditionalFormatting>
  <conditionalFormatting sqref="BL34">
    <cfRule type="cellIs" dxfId="2523" priority="2555" operator="between">
      <formula>0</formula>
      <formula>0.95</formula>
    </cfRule>
    <cfRule type="cellIs" dxfId="2522" priority="2556" operator="equal">
      <formula>"Sin Avance"</formula>
    </cfRule>
    <cfRule type="cellIs" dxfId="2521" priority="2557" stopIfTrue="1" operator="equal">
      <formula>1</formula>
    </cfRule>
  </conditionalFormatting>
  <conditionalFormatting sqref="BL34">
    <cfRule type="cellIs" dxfId="2520" priority="2554" operator="between">
      <formula>0.96</formula>
      <formula>0.99</formula>
    </cfRule>
  </conditionalFormatting>
  <conditionalFormatting sqref="BS34">
    <cfRule type="cellIs" dxfId="2519" priority="2553" operator="equal">
      <formula>"Eficaz"</formula>
    </cfRule>
  </conditionalFormatting>
  <conditionalFormatting sqref="BH32 BA32 AM32 AF32 Y32">
    <cfRule type="cellIs" dxfId="2518" priority="2552" stopIfTrue="1" operator="equal">
      <formula>"Destacado"</formula>
    </cfRule>
  </conditionalFormatting>
  <conditionalFormatting sqref="BS32">
    <cfRule type="cellIs" dxfId="2517" priority="2550" operator="equal">
      <formula>"Inefectiva"</formula>
    </cfRule>
    <cfRule type="cellIs" dxfId="2516" priority="2551" operator="equal">
      <formula>"En Ejecución"</formula>
    </cfRule>
  </conditionalFormatting>
  <conditionalFormatting sqref="BS32">
    <cfRule type="cellIs" dxfId="2515" priority="2549" operator="equal">
      <formula>"Ineficaz"</formula>
    </cfRule>
  </conditionalFormatting>
  <conditionalFormatting sqref="BS32">
    <cfRule type="containsText" dxfId="2514" priority="2548" operator="containsText" text="CERRADA">
      <formula>NOT(ISERROR(SEARCH("CERRADA",BS32)))</formula>
    </cfRule>
  </conditionalFormatting>
  <conditionalFormatting sqref="BP32:BP34">
    <cfRule type="cellIs" dxfId="2513" priority="2545" stopIfTrue="1" operator="equal">
      <formula>"ROJO"</formula>
    </cfRule>
    <cfRule type="cellIs" dxfId="2512" priority="2546" stopIfTrue="1" operator="equal">
      <formula>"AMARILLO"</formula>
    </cfRule>
    <cfRule type="cellIs" dxfId="2511" priority="2547" stopIfTrue="1" operator="equal">
      <formula>"OK"</formula>
    </cfRule>
  </conditionalFormatting>
  <conditionalFormatting sqref="BH32 BA32 AM32 AF32 Y32">
    <cfRule type="cellIs" dxfId="2510" priority="2542" stopIfTrue="1" operator="equal">
      <formula>"Sin Avance"</formula>
    </cfRule>
    <cfRule type="cellIs" dxfId="2509" priority="2543" stopIfTrue="1" operator="equal">
      <formula>"No Satisfactorio"</formula>
    </cfRule>
    <cfRule type="cellIs" dxfId="2508" priority="2544" stopIfTrue="1" operator="equal">
      <formula>"Satisfactorio"</formula>
    </cfRule>
  </conditionalFormatting>
  <conditionalFormatting sqref="BL32">
    <cfRule type="cellIs" dxfId="2507" priority="2539" operator="between">
      <formula>0</formula>
      <formula>0.95</formula>
    </cfRule>
    <cfRule type="cellIs" dxfId="2506" priority="2540" operator="equal">
      <formula>"Sin Avance"</formula>
    </cfRule>
    <cfRule type="cellIs" dxfId="2505" priority="2541" stopIfTrue="1" operator="equal">
      <formula>1</formula>
    </cfRule>
  </conditionalFormatting>
  <conditionalFormatting sqref="BL32">
    <cfRule type="cellIs" dxfId="2504" priority="2538" operator="between">
      <formula>0.96</formula>
      <formula>0.99</formula>
    </cfRule>
  </conditionalFormatting>
  <conditionalFormatting sqref="BS32">
    <cfRule type="cellIs" dxfId="2503" priority="2537" operator="equal">
      <formula>"Eficaz"</formula>
    </cfRule>
  </conditionalFormatting>
  <conditionalFormatting sqref="BH77 BA77 AM77">
    <cfRule type="cellIs" dxfId="2502" priority="2536" stopIfTrue="1" operator="equal">
      <formula>"Destacado"</formula>
    </cfRule>
  </conditionalFormatting>
  <conditionalFormatting sqref="BH77 BA77 AM77">
    <cfRule type="cellIs" dxfId="2501" priority="2533" stopIfTrue="1" operator="equal">
      <formula>"Sin Avance"</formula>
    </cfRule>
    <cfRule type="cellIs" dxfId="2500" priority="2534" stopIfTrue="1" operator="equal">
      <formula>"No Satisfactorio"</formula>
    </cfRule>
    <cfRule type="cellIs" dxfId="2499" priority="2535" stopIfTrue="1" operator="equal">
      <formula>"Satisfactorio"</formula>
    </cfRule>
  </conditionalFormatting>
  <conditionalFormatting sqref="AF77 AT77">
    <cfRule type="cellIs" dxfId="2498" priority="2532" stopIfTrue="1" operator="equal">
      <formula>"Destacado"</formula>
    </cfRule>
  </conditionalFormatting>
  <conditionalFormatting sqref="AF77 AT77">
    <cfRule type="cellIs" dxfId="2497" priority="2529" stopIfTrue="1" operator="equal">
      <formula>"Sin Avance"</formula>
    </cfRule>
    <cfRule type="cellIs" dxfId="2496" priority="2530" stopIfTrue="1" operator="equal">
      <formula>"No Satisfactorio"</formula>
    </cfRule>
    <cfRule type="cellIs" dxfId="2495" priority="2531" stopIfTrue="1" operator="equal">
      <formula>"Satisfactorio"</formula>
    </cfRule>
  </conditionalFormatting>
  <conditionalFormatting sqref="Y77">
    <cfRule type="cellIs" dxfId="2494" priority="2528" stopIfTrue="1" operator="equal">
      <formula>"Destacado"</formula>
    </cfRule>
  </conditionalFormatting>
  <conditionalFormatting sqref="BL77">
    <cfRule type="cellIs" dxfId="2493" priority="2525" operator="between">
      <formula>0</formula>
      <formula>0.95</formula>
    </cfRule>
    <cfRule type="cellIs" dxfId="2492" priority="2526" operator="equal">
      <formula>"Sin Avance"</formula>
    </cfRule>
    <cfRule type="cellIs" dxfId="2491" priority="2527" stopIfTrue="1" operator="equal">
      <formula>1</formula>
    </cfRule>
  </conditionalFormatting>
  <conditionalFormatting sqref="BL77">
    <cfRule type="cellIs" dxfId="2490" priority="2524" operator="between">
      <formula>0.96</formula>
      <formula>0.99</formula>
    </cfRule>
  </conditionalFormatting>
  <conditionalFormatting sqref="BH78 BA78 AM78">
    <cfRule type="cellIs" dxfId="2489" priority="2523" stopIfTrue="1" operator="equal">
      <formula>"Destacado"</formula>
    </cfRule>
  </conditionalFormatting>
  <conditionalFormatting sqref="BH78 BA78 AM78">
    <cfRule type="cellIs" dxfId="2488" priority="2520" stopIfTrue="1" operator="equal">
      <formula>"Sin Avance"</formula>
    </cfRule>
    <cfRule type="cellIs" dxfId="2487" priority="2521" stopIfTrue="1" operator="equal">
      <formula>"No Satisfactorio"</formula>
    </cfRule>
    <cfRule type="cellIs" dxfId="2486" priority="2522" stopIfTrue="1" operator="equal">
      <formula>"Satisfactorio"</formula>
    </cfRule>
  </conditionalFormatting>
  <conditionalFormatting sqref="AF78 AT78">
    <cfRule type="cellIs" dxfId="2485" priority="2519" stopIfTrue="1" operator="equal">
      <formula>"Destacado"</formula>
    </cfRule>
  </conditionalFormatting>
  <conditionalFormatting sqref="AF78 AT78">
    <cfRule type="cellIs" dxfId="2484" priority="2516" stopIfTrue="1" operator="equal">
      <formula>"Sin Avance"</formula>
    </cfRule>
    <cfRule type="cellIs" dxfId="2483" priority="2517" stopIfTrue="1" operator="equal">
      <formula>"No Satisfactorio"</formula>
    </cfRule>
    <cfRule type="cellIs" dxfId="2482" priority="2518" stopIfTrue="1" operator="equal">
      <formula>"Satisfactorio"</formula>
    </cfRule>
  </conditionalFormatting>
  <conditionalFormatting sqref="Y78">
    <cfRule type="cellIs" dxfId="2481" priority="2515" stopIfTrue="1" operator="equal">
      <formula>"Destacado"</formula>
    </cfRule>
  </conditionalFormatting>
  <conditionalFormatting sqref="BL78">
    <cfRule type="cellIs" dxfId="2480" priority="2512" operator="between">
      <formula>0</formula>
      <formula>0.95</formula>
    </cfRule>
    <cfRule type="cellIs" dxfId="2479" priority="2513" operator="equal">
      <formula>"Sin Avance"</formula>
    </cfRule>
    <cfRule type="cellIs" dxfId="2478" priority="2514" stopIfTrue="1" operator="equal">
      <formula>1</formula>
    </cfRule>
  </conditionalFormatting>
  <conditionalFormatting sqref="BL78">
    <cfRule type="cellIs" dxfId="2477" priority="2511" operator="between">
      <formula>0.96</formula>
      <formula>0.99</formula>
    </cfRule>
  </conditionalFormatting>
  <conditionalFormatting sqref="BH79 BA79 AM79">
    <cfRule type="cellIs" dxfId="2476" priority="2510" stopIfTrue="1" operator="equal">
      <formula>"Destacado"</formula>
    </cfRule>
  </conditionalFormatting>
  <conditionalFormatting sqref="BH79 BA79 AM79">
    <cfRule type="cellIs" dxfId="2475" priority="2507" stopIfTrue="1" operator="equal">
      <formula>"Sin Avance"</formula>
    </cfRule>
    <cfRule type="cellIs" dxfId="2474" priority="2508" stopIfTrue="1" operator="equal">
      <formula>"No Satisfactorio"</formula>
    </cfRule>
    <cfRule type="cellIs" dxfId="2473" priority="2509" stopIfTrue="1" operator="equal">
      <formula>"Satisfactorio"</formula>
    </cfRule>
  </conditionalFormatting>
  <conditionalFormatting sqref="AF79 AT79">
    <cfRule type="cellIs" dxfId="2472" priority="2506" stopIfTrue="1" operator="equal">
      <formula>"Destacado"</formula>
    </cfRule>
  </conditionalFormatting>
  <conditionalFormatting sqref="AF79 AT79">
    <cfRule type="cellIs" dxfId="2471" priority="2503" stopIfTrue="1" operator="equal">
      <formula>"Sin Avance"</formula>
    </cfRule>
    <cfRule type="cellIs" dxfId="2470" priority="2504" stopIfTrue="1" operator="equal">
      <formula>"No Satisfactorio"</formula>
    </cfRule>
    <cfRule type="cellIs" dxfId="2469" priority="2505" stopIfTrue="1" operator="equal">
      <formula>"Satisfactorio"</formula>
    </cfRule>
  </conditionalFormatting>
  <conditionalFormatting sqref="Y79">
    <cfRule type="cellIs" dxfId="2468" priority="2502" stopIfTrue="1" operator="equal">
      <formula>"Destacado"</formula>
    </cfRule>
  </conditionalFormatting>
  <conditionalFormatting sqref="V79">
    <cfRule type="timePeriod" dxfId="2467" priority="2501" timePeriod="lastMonth">
      <formula>AND(MONTH(V79)=MONTH(EDATE(TODAY(),0-1)),YEAR(V79)=YEAR(EDATE(TODAY(),0-1)))</formula>
    </cfRule>
  </conditionalFormatting>
  <conditionalFormatting sqref="BL79">
    <cfRule type="cellIs" dxfId="2466" priority="2498" operator="between">
      <formula>0</formula>
      <formula>0.95</formula>
    </cfRule>
    <cfRule type="cellIs" dxfId="2465" priority="2499" operator="equal">
      <formula>"Sin Avance"</formula>
    </cfRule>
    <cfRule type="cellIs" dxfId="2464" priority="2500" stopIfTrue="1" operator="equal">
      <formula>1</formula>
    </cfRule>
  </conditionalFormatting>
  <conditionalFormatting sqref="BL79">
    <cfRule type="cellIs" dxfId="2463" priority="2497" operator="between">
      <formula>0.96</formula>
      <formula>0.99</formula>
    </cfRule>
  </conditionalFormatting>
  <conditionalFormatting sqref="BH80 BA80 AM80">
    <cfRule type="cellIs" dxfId="2462" priority="2496" stopIfTrue="1" operator="equal">
      <formula>"Destacado"</formula>
    </cfRule>
  </conditionalFormatting>
  <conditionalFormatting sqref="BH80 BA80 AM80">
    <cfRule type="cellIs" dxfId="2461" priority="2493" stopIfTrue="1" operator="equal">
      <formula>"Sin Avance"</formula>
    </cfRule>
    <cfRule type="cellIs" dxfId="2460" priority="2494" stopIfTrue="1" operator="equal">
      <formula>"No Satisfactorio"</formula>
    </cfRule>
    <cfRule type="cellIs" dxfId="2459" priority="2495" stopIfTrue="1" operator="equal">
      <formula>"Satisfactorio"</formula>
    </cfRule>
  </conditionalFormatting>
  <conditionalFormatting sqref="AF80 AT80">
    <cfRule type="cellIs" dxfId="2458" priority="2492" stopIfTrue="1" operator="equal">
      <formula>"Destacado"</formula>
    </cfRule>
  </conditionalFormatting>
  <conditionalFormatting sqref="AF80 AT80">
    <cfRule type="cellIs" dxfId="2457" priority="2489" stopIfTrue="1" operator="equal">
      <formula>"Sin Avance"</formula>
    </cfRule>
    <cfRule type="cellIs" dxfId="2456" priority="2490" stopIfTrue="1" operator="equal">
      <formula>"No Satisfactorio"</formula>
    </cfRule>
    <cfRule type="cellIs" dxfId="2455" priority="2491" stopIfTrue="1" operator="equal">
      <formula>"Satisfactorio"</formula>
    </cfRule>
  </conditionalFormatting>
  <conditionalFormatting sqref="Y80">
    <cfRule type="cellIs" dxfId="2454" priority="2488" stopIfTrue="1" operator="equal">
      <formula>"Destacado"</formula>
    </cfRule>
  </conditionalFormatting>
  <conditionalFormatting sqref="BL80">
    <cfRule type="cellIs" dxfId="2453" priority="2485" operator="between">
      <formula>0</formula>
      <formula>0.95</formula>
    </cfRule>
    <cfRule type="cellIs" dxfId="2452" priority="2486" operator="equal">
      <formula>"Sin Avance"</formula>
    </cfRule>
    <cfRule type="cellIs" dxfId="2451" priority="2487" stopIfTrue="1" operator="equal">
      <formula>1</formula>
    </cfRule>
  </conditionalFormatting>
  <conditionalFormatting sqref="BL80">
    <cfRule type="cellIs" dxfId="2450" priority="2484" operator="between">
      <formula>0.96</formula>
      <formula>0.99</formula>
    </cfRule>
  </conditionalFormatting>
  <conditionalFormatting sqref="BH81 BA81 AM81">
    <cfRule type="cellIs" dxfId="2449" priority="2483" stopIfTrue="1" operator="equal">
      <formula>"Destacado"</formula>
    </cfRule>
  </conditionalFormatting>
  <conditionalFormatting sqref="BH81 BA81 AM81">
    <cfRule type="cellIs" dxfId="2448" priority="2480" stopIfTrue="1" operator="equal">
      <formula>"Sin Avance"</formula>
    </cfRule>
    <cfRule type="cellIs" dxfId="2447" priority="2481" stopIfTrue="1" operator="equal">
      <formula>"No Satisfactorio"</formula>
    </cfRule>
    <cfRule type="cellIs" dxfId="2446" priority="2482" stopIfTrue="1" operator="equal">
      <formula>"Satisfactorio"</formula>
    </cfRule>
  </conditionalFormatting>
  <conditionalFormatting sqref="AT81">
    <cfRule type="cellIs" dxfId="2445" priority="2479" stopIfTrue="1" operator="equal">
      <formula>"Destacado"</formula>
    </cfRule>
  </conditionalFormatting>
  <conditionalFormatting sqref="AT81">
    <cfRule type="cellIs" dxfId="2444" priority="2476" stopIfTrue="1" operator="equal">
      <formula>"Sin Avance"</formula>
    </cfRule>
    <cfRule type="cellIs" dxfId="2443" priority="2477" stopIfTrue="1" operator="equal">
      <formula>"No Satisfactorio"</formula>
    </cfRule>
    <cfRule type="cellIs" dxfId="2442" priority="2478" stopIfTrue="1" operator="equal">
      <formula>"Satisfactorio"</formula>
    </cfRule>
  </conditionalFormatting>
  <conditionalFormatting sqref="BS81">
    <cfRule type="cellIs" dxfId="2441" priority="2474" operator="equal">
      <formula>"Inefectiva"</formula>
    </cfRule>
    <cfRule type="cellIs" dxfId="2440" priority="2475" operator="equal">
      <formula>"En Ejecución"</formula>
    </cfRule>
  </conditionalFormatting>
  <conditionalFormatting sqref="BS81">
    <cfRule type="cellIs" dxfId="2439" priority="2473" operator="equal">
      <formula>"Ineficaz"</formula>
    </cfRule>
  </conditionalFormatting>
  <conditionalFormatting sqref="BS81">
    <cfRule type="containsText" dxfId="2438" priority="2472" operator="containsText" text="CERRADA">
      <formula>NOT(ISERROR(SEARCH("CERRADA",BS81)))</formula>
    </cfRule>
  </conditionalFormatting>
  <conditionalFormatting sqref="BS81">
    <cfRule type="cellIs" dxfId="2437" priority="2471" operator="equal">
      <formula>"Eficaz"</formula>
    </cfRule>
  </conditionalFormatting>
  <conditionalFormatting sqref="Y81 AF81">
    <cfRule type="cellIs" dxfId="2436" priority="2470" stopIfTrue="1" operator="equal">
      <formula>"Destacado"</formula>
    </cfRule>
  </conditionalFormatting>
  <conditionalFormatting sqref="Y81 AF81">
    <cfRule type="cellIs" dxfId="2435" priority="2464" stopIfTrue="1" operator="equal">
      <formula>"Sin Avance"</formula>
    </cfRule>
    <cfRule type="cellIs" dxfId="2434" priority="2468" stopIfTrue="1" operator="equal">
      <formula>"No Satisfactorio"</formula>
    </cfRule>
    <cfRule type="cellIs" dxfId="2433" priority="2469" stopIfTrue="1" operator="equal">
      <formula>"Satisfactorio"</formula>
    </cfRule>
  </conditionalFormatting>
  <conditionalFormatting sqref="BL81">
    <cfRule type="cellIs" dxfId="2432" priority="2465" operator="between">
      <formula>0</formula>
      <formula>0.95</formula>
    </cfRule>
    <cfRule type="cellIs" dxfId="2431" priority="2466" operator="equal">
      <formula>"Sin Avance"</formula>
    </cfRule>
    <cfRule type="cellIs" dxfId="2430" priority="2467" stopIfTrue="1" operator="equal">
      <formula>1</formula>
    </cfRule>
  </conditionalFormatting>
  <conditionalFormatting sqref="BL81">
    <cfRule type="cellIs" dxfId="2429" priority="2463" operator="between">
      <formula>0.96</formula>
      <formula>0.99</formula>
    </cfRule>
  </conditionalFormatting>
  <conditionalFormatting sqref="BH82 BA82 AM82">
    <cfRule type="cellIs" dxfId="2428" priority="2462" stopIfTrue="1" operator="equal">
      <formula>"Destacado"</formula>
    </cfRule>
  </conditionalFormatting>
  <conditionalFormatting sqref="BH82 BA82 AM82">
    <cfRule type="cellIs" dxfId="2427" priority="2459" stopIfTrue="1" operator="equal">
      <formula>"Sin Avance"</formula>
    </cfRule>
    <cfRule type="cellIs" dxfId="2426" priority="2460" stopIfTrue="1" operator="equal">
      <formula>"No Satisfactorio"</formula>
    </cfRule>
    <cfRule type="cellIs" dxfId="2425" priority="2461" stopIfTrue="1" operator="equal">
      <formula>"Satisfactorio"</formula>
    </cfRule>
  </conditionalFormatting>
  <conditionalFormatting sqref="AT82">
    <cfRule type="cellIs" dxfId="2424" priority="2458" stopIfTrue="1" operator="equal">
      <formula>"Destacado"</formula>
    </cfRule>
  </conditionalFormatting>
  <conditionalFormatting sqref="AT82">
    <cfRule type="cellIs" dxfId="2423" priority="2455" stopIfTrue="1" operator="equal">
      <formula>"Sin Avance"</formula>
    </cfRule>
    <cfRule type="cellIs" dxfId="2422" priority="2456" stopIfTrue="1" operator="equal">
      <formula>"No Satisfactorio"</formula>
    </cfRule>
    <cfRule type="cellIs" dxfId="2421" priority="2457" stopIfTrue="1" operator="equal">
      <formula>"Satisfactorio"</formula>
    </cfRule>
  </conditionalFormatting>
  <conditionalFormatting sqref="Y82">
    <cfRule type="cellIs" dxfId="2420" priority="2454" stopIfTrue="1" operator="equal">
      <formula>"Destacado"</formula>
    </cfRule>
  </conditionalFormatting>
  <conditionalFormatting sqref="Y82">
    <cfRule type="cellIs" dxfId="2419" priority="2451" stopIfTrue="1" operator="equal">
      <formula>"Sin Avance"</formula>
    </cfRule>
    <cfRule type="cellIs" dxfId="2418" priority="2452" stopIfTrue="1" operator="equal">
      <formula>"No Satisfactorio"</formula>
    </cfRule>
    <cfRule type="cellIs" dxfId="2417" priority="2453" stopIfTrue="1" operator="equal">
      <formula>"Satisfactorio"</formula>
    </cfRule>
  </conditionalFormatting>
  <conditionalFormatting sqref="BS82">
    <cfRule type="cellIs" dxfId="2416" priority="2449" operator="equal">
      <formula>"Inefectiva"</formula>
    </cfRule>
    <cfRule type="cellIs" dxfId="2415" priority="2450" operator="equal">
      <formula>"En Ejecución"</formula>
    </cfRule>
  </conditionalFormatting>
  <conditionalFormatting sqref="BS82">
    <cfRule type="cellIs" dxfId="2414" priority="2448" operator="equal">
      <formula>"Ineficaz"</formula>
    </cfRule>
  </conditionalFormatting>
  <conditionalFormatting sqref="BS82">
    <cfRule type="containsText" dxfId="2413" priority="2447" operator="containsText" text="CERRADA">
      <formula>NOT(ISERROR(SEARCH("CERRADA",BS82)))</formula>
    </cfRule>
  </conditionalFormatting>
  <conditionalFormatting sqref="BS82">
    <cfRule type="cellIs" dxfId="2412" priority="2446" operator="equal">
      <formula>"Eficaz"</formula>
    </cfRule>
  </conditionalFormatting>
  <conditionalFormatting sqref="AF82">
    <cfRule type="cellIs" dxfId="2411" priority="2445" stopIfTrue="1" operator="equal">
      <formula>"Destacado"</formula>
    </cfRule>
  </conditionalFormatting>
  <conditionalFormatting sqref="AF82">
    <cfRule type="cellIs" dxfId="2410" priority="2439" stopIfTrue="1" operator="equal">
      <formula>"Sin Avance"</formula>
    </cfRule>
    <cfRule type="cellIs" dxfId="2409" priority="2443" stopIfTrue="1" operator="equal">
      <formula>"No Satisfactorio"</formula>
    </cfRule>
    <cfRule type="cellIs" dxfId="2408" priority="2444" stopIfTrue="1" operator="equal">
      <formula>"Satisfactorio"</formula>
    </cfRule>
  </conditionalFormatting>
  <conditionalFormatting sqref="BL82">
    <cfRule type="cellIs" dxfId="2407" priority="2440" operator="between">
      <formula>0</formula>
      <formula>0.95</formula>
    </cfRule>
    <cfRule type="cellIs" dxfId="2406" priority="2441" operator="equal">
      <formula>"Sin Avance"</formula>
    </cfRule>
    <cfRule type="cellIs" dxfId="2405" priority="2442" stopIfTrue="1" operator="equal">
      <formula>1</formula>
    </cfRule>
  </conditionalFormatting>
  <conditionalFormatting sqref="BL82">
    <cfRule type="cellIs" dxfId="2404" priority="2438" operator="between">
      <formula>0.96</formula>
      <formula>0.99</formula>
    </cfRule>
  </conditionalFormatting>
  <conditionalFormatting sqref="BH83 BA83 AM83">
    <cfRule type="cellIs" dxfId="2403" priority="2437" stopIfTrue="1" operator="equal">
      <formula>"Destacado"</formula>
    </cfRule>
  </conditionalFormatting>
  <conditionalFormatting sqref="BH83 BA83 AM83">
    <cfRule type="cellIs" dxfId="2402" priority="2434" stopIfTrue="1" operator="equal">
      <formula>"Sin Avance"</formula>
    </cfRule>
    <cfRule type="cellIs" dxfId="2401" priority="2435" stopIfTrue="1" operator="equal">
      <formula>"No Satisfactorio"</formula>
    </cfRule>
    <cfRule type="cellIs" dxfId="2400" priority="2436" stopIfTrue="1" operator="equal">
      <formula>"Satisfactorio"</formula>
    </cfRule>
  </conditionalFormatting>
  <conditionalFormatting sqref="AF83 AT83">
    <cfRule type="cellIs" dxfId="2399" priority="2433" stopIfTrue="1" operator="equal">
      <formula>"Destacado"</formula>
    </cfRule>
  </conditionalFormatting>
  <conditionalFormatting sqref="AF83 AT83">
    <cfRule type="cellIs" dxfId="2398" priority="2430" stopIfTrue="1" operator="equal">
      <formula>"Sin Avance"</formula>
    </cfRule>
    <cfRule type="cellIs" dxfId="2397" priority="2431" stopIfTrue="1" operator="equal">
      <formula>"No Satisfactorio"</formula>
    </cfRule>
    <cfRule type="cellIs" dxfId="2396" priority="2432" stopIfTrue="1" operator="equal">
      <formula>"Satisfactorio"</formula>
    </cfRule>
  </conditionalFormatting>
  <conditionalFormatting sqref="Y83">
    <cfRule type="cellIs" dxfId="2395" priority="2429" stopIfTrue="1" operator="equal">
      <formula>"Destacado"</formula>
    </cfRule>
  </conditionalFormatting>
  <conditionalFormatting sqref="BL83">
    <cfRule type="cellIs" dxfId="2394" priority="2426" operator="between">
      <formula>0</formula>
      <formula>0.95</formula>
    </cfRule>
    <cfRule type="cellIs" dxfId="2393" priority="2427" operator="equal">
      <formula>"Sin Avance"</formula>
    </cfRule>
    <cfRule type="cellIs" dxfId="2392" priority="2428" stopIfTrue="1" operator="equal">
      <formula>1</formula>
    </cfRule>
  </conditionalFormatting>
  <conditionalFormatting sqref="BL83">
    <cfRule type="cellIs" dxfId="2391" priority="2425" operator="between">
      <formula>0.96</formula>
      <formula>0.99</formula>
    </cfRule>
  </conditionalFormatting>
  <conditionalFormatting sqref="BH84 BA84 AM84">
    <cfRule type="cellIs" dxfId="2390" priority="2424" stopIfTrue="1" operator="equal">
      <formula>"Destacado"</formula>
    </cfRule>
  </conditionalFormatting>
  <conditionalFormatting sqref="BH84 BA84 AM84">
    <cfRule type="cellIs" dxfId="2389" priority="2421" stopIfTrue="1" operator="equal">
      <formula>"Sin Avance"</formula>
    </cfRule>
    <cfRule type="cellIs" dxfId="2388" priority="2422" stopIfTrue="1" operator="equal">
      <formula>"No Satisfactorio"</formula>
    </cfRule>
    <cfRule type="cellIs" dxfId="2387" priority="2423" stopIfTrue="1" operator="equal">
      <formula>"Satisfactorio"</formula>
    </cfRule>
  </conditionalFormatting>
  <conditionalFormatting sqref="AF84 AT84">
    <cfRule type="cellIs" dxfId="2386" priority="2420" stopIfTrue="1" operator="equal">
      <formula>"Destacado"</formula>
    </cfRule>
  </conditionalFormatting>
  <conditionalFormatting sqref="AF84 AT84">
    <cfRule type="cellIs" dxfId="2385" priority="2417" stopIfTrue="1" operator="equal">
      <formula>"Sin Avance"</formula>
    </cfRule>
    <cfRule type="cellIs" dxfId="2384" priority="2418" stopIfTrue="1" operator="equal">
      <formula>"No Satisfactorio"</formula>
    </cfRule>
    <cfRule type="cellIs" dxfId="2383" priority="2419" stopIfTrue="1" operator="equal">
      <formula>"Satisfactorio"</formula>
    </cfRule>
  </conditionalFormatting>
  <conditionalFormatting sqref="Y84">
    <cfRule type="cellIs" dxfId="2382" priority="2416" stopIfTrue="1" operator="equal">
      <formula>"Destacado"</formula>
    </cfRule>
  </conditionalFormatting>
  <conditionalFormatting sqref="BL84">
    <cfRule type="cellIs" dxfId="2381" priority="2413" operator="between">
      <formula>0</formula>
      <formula>0.95</formula>
    </cfRule>
    <cfRule type="cellIs" dxfId="2380" priority="2414" operator="equal">
      <formula>"Sin Avance"</formula>
    </cfRule>
    <cfRule type="cellIs" dxfId="2379" priority="2415" stopIfTrue="1" operator="equal">
      <formula>1</formula>
    </cfRule>
  </conditionalFormatting>
  <conditionalFormatting sqref="BL84">
    <cfRule type="cellIs" dxfId="2378" priority="2412" operator="between">
      <formula>0.96</formula>
      <formula>0.99</formula>
    </cfRule>
  </conditionalFormatting>
  <conditionalFormatting sqref="BH85 BA85 AM85">
    <cfRule type="cellIs" dxfId="2377" priority="2411" stopIfTrue="1" operator="equal">
      <formula>"Destacado"</formula>
    </cfRule>
  </conditionalFormatting>
  <conditionalFormatting sqref="BH85 BA85 AM85">
    <cfRule type="cellIs" dxfId="2376" priority="2408" stopIfTrue="1" operator="equal">
      <formula>"Sin Avance"</formula>
    </cfRule>
    <cfRule type="cellIs" dxfId="2375" priority="2409" stopIfTrue="1" operator="equal">
      <formula>"No Satisfactorio"</formula>
    </cfRule>
    <cfRule type="cellIs" dxfId="2374" priority="2410" stopIfTrue="1" operator="equal">
      <formula>"Satisfactorio"</formula>
    </cfRule>
  </conditionalFormatting>
  <conditionalFormatting sqref="AF85 AT85">
    <cfRule type="cellIs" dxfId="2373" priority="2407" stopIfTrue="1" operator="equal">
      <formula>"Destacado"</formula>
    </cfRule>
  </conditionalFormatting>
  <conditionalFormatting sqref="AF85 AT85">
    <cfRule type="cellIs" dxfId="2372" priority="2404" stopIfTrue="1" operator="equal">
      <formula>"Sin Avance"</formula>
    </cfRule>
    <cfRule type="cellIs" dxfId="2371" priority="2405" stopIfTrue="1" operator="equal">
      <formula>"No Satisfactorio"</formula>
    </cfRule>
    <cfRule type="cellIs" dxfId="2370" priority="2406" stopIfTrue="1" operator="equal">
      <formula>"Satisfactorio"</formula>
    </cfRule>
  </conditionalFormatting>
  <conditionalFormatting sqref="Y85">
    <cfRule type="cellIs" dxfId="2369" priority="2403" stopIfTrue="1" operator="equal">
      <formula>"Destacado"</formula>
    </cfRule>
  </conditionalFormatting>
  <conditionalFormatting sqref="BL85">
    <cfRule type="cellIs" dxfId="2368" priority="2400" operator="between">
      <formula>0</formula>
      <formula>0.95</formula>
    </cfRule>
    <cfRule type="cellIs" dxfId="2367" priority="2401" operator="equal">
      <formula>"Sin Avance"</formula>
    </cfRule>
    <cfRule type="cellIs" dxfId="2366" priority="2402" stopIfTrue="1" operator="equal">
      <formula>1</formula>
    </cfRule>
  </conditionalFormatting>
  <conditionalFormatting sqref="BL85">
    <cfRule type="cellIs" dxfId="2365" priority="2399" operator="between">
      <formula>0.96</formula>
      <formula>0.99</formula>
    </cfRule>
  </conditionalFormatting>
  <conditionalFormatting sqref="BH86 BA86 AM86">
    <cfRule type="cellIs" dxfId="2364" priority="2398" stopIfTrue="1" operator="equal">
      <formula>"Destacado"</formula>
    </cfRule>
  </conditionalFormatting>
  <conditionalFormatting sqref="BH86 BA86 AM86">
    <cfRule type="cellIs" dxfId="2363" priority="2395" stopIfTrue="1" operator="equal">
      <formula>"Sin Avance"</formula>
    </cfRule>
    <cfRule type="cellIs" dxfId="2362" priority="2396" stopIfTrue="1" operator="equal">
      <formula>"No Satisfactorio"</formula>
    </cfRule>
    <cfRule type="cellIs" dxfId="2361" priority="2397" stopIfTrue="1" operator="equal">
      <formula>"Satisfactorio"</formula>
    </cfRule>
  </conditionalFormatting>
  <conditionalFormatting sqref="AF86 AT86">
    <cfRule type="cellIs" dxfId="2360" priority="2394" stopIfTrue="1" operator="equal">
      <formula>"Destacado"</formula>
    </cfRule>
  </conditionalFormatting>
  <conditionalFormatting sqref="AF86 AT86">
    <cfRule type="cellIs" dxfId="2359" priority="2391" stopIfTrue="1" operator="equal">
      <formula>"Sin Avance"</formula>
    </cfRule>
    <cfRule type="cellIs" dxfId="2358" priority="2392" stopIfTrue="1" operator="equal">
      <formula>"No Satisfactorio"</formula>
    </cfRule>
    <cfRule type="cellIs" dxfId="2357" priority="2393" stopIfTrue="1" operator="equal">
      <formula>"Satisfactorio"</formula>
    </cfRule>
  </conditionalFormatting>
  <conditionalFormatting sqref="Y86">
    <cfRule type="cellIs" dxfId="2356" priority="2390" stopIfTrue="1" operator="equal">
      <formula>"Destacado"</formula>
    </cfRule>
  </conditionalFormatting>
  <conditionalFormatting sqref="V86">
    <cfRule type="timePeriod" dxfId="2355" priority="2389" timePeriod="lastMonth">
      <formula>AND(MONTH(V86)=MONTH(EDATE(TODAY(),0-1)),YEAR(V86)=YEAR(EDATE(TODAY(),0-1)))</formula>
    </cfRule>
  </conditionalFormatting>
  <conditionalFormatting sqref="BL86">
    <cfRule type="cellIs" dxfId="2354" priority="2386" operator="between">
      <formula>0</formula>
      <formula>0.95</formula>
    </cfRule>
    <cfRule type="cellIs" dxfId="2353" priority="2387" operator="equal">
      <formula>"Sin Avance"</formula>
    </cfRule>
    <cfRule type="cellIs" dxfId="2352" priority="2388" stopIfTrue="1" operator="equal">
      <formula>1</formula>
    </cfRule>
  </conditionalFormatting>
  <conditionalFormatting sqref="BL86">
    <cfRule type="cellIs" dxfId="2351" priority="2385" operator="between">
      <formula>0.96</formula>
      <formula>0.99</formula>
    </cfRule>
  </conditionalFormatting>
  <conditionalFormatting sqref="BH87:BH89 BA87:BA89 AM87:AM89">
    <cfRule type="cellIs" dxfId="2350" priority="2384" stopIfTrue="1" operator="equal">
      <formula>"Destacado"</formula>
    </cfRule>
  </conditionalFormatting>
  <conditionalFormatting sqref="BH87:BH89 BA87:BA89 AM87:AM89">
    <cfRule type="cellIs" dxfId="2349" priority="2381" stopIfTrue="1" operator="equal">
      <formula>"Sin Avance"</formula>
    </cfRule>
    <cfRule type="cellIs" dxfId="2348" priority="2382" stopIfTrue="1" operator="equal">
      <formula>"No Satisfactorio"</formula>
    </cfRule>
    <cfRule type="cellIs" dxfId="2347" priority="2383" stopIfTrue="1" operator="equal">
      <formula>"Satisfactorio"</formula>
    </cfRule>
  </conditionalFormatting>
  <conditionalFormatting sqref="AF87:AF89 AT87:AT89">
    <cfRule type="cellIs" dxfId="2346" priority="2380" stopIfTrue="1" operator="equal">
      <formula>"Destacado"</formula>
    </cfRule>
  </conditionalFormatting>
  <conditionalFormatting sqref="AF87:AF89 AT87:AT89">
    <cfRule type="cellIs" dxfId="2345" priority="2377" stopIfTrue="1" operator="equal">
      <formula>"Sin Avance"</formula>
    </cfRule>
    <cfRule type="cellIs" dxfId="2344" priority="2378" stopIfTrue="1" operator="equal">
      <formula>"No Satisfactorio"</formula>
    </cfRule>
    <cfRule type="cellIs" dxfId="2343" priority="2379" stopIfTrue="1" operator="equal">
      <formula>"Satisfactorio"</formula>
    </cfRule>
  </conditionalFormatting>
  <conditionalFormatting sqref="Y87">
    <cfRule type="cellIs" dxfId="2342" priority="2376" stopIfTrue="1" operator="equal">
      <formula>"Destacado"</formula>
    </cfRule>
  </conditionalFormatting>
  <conditionalFormatting sqref="Y87">
    <cfRule type="cellIs" dxfId="2341" priority="2370" stopIfTrue="1" operator="equal">
      <formula>"Sin Avance"</formula>
    </cfRule>
    <cfRule type="cellIs" dxfId="2340" priority="2374" stopIfTrue="1" operator="equal">
      <formula>"No Satisfactorio"</formula>
    </cfRule>
    <cfRule type="cellIs" dxfId="2339" priority="2375" stopIfTrue="1" operator="equal">
      <formula>"Satisfactorio"</formula>
    </cfRule>
  </conditionalFormatting>
  <conditionalFormatting sqref="BL87">
    <cfRule type="cellIs" dxfId="2338" priority="2371" operator="between">
      <formula>0</formula>
      <formula>0.95</formula>
    </cfRule>
    <cfRule type="cellIs" dxfId="2337" priority="2372" operator="equal">
      <formula>"Sin Avance"</formula>
    </cfRule>
    <cfRule type="cellIs" dxfId="2336" priority="2373" stopIfTrue="1" operator="equal">
      <formula>1</formula>
    </cfRule>
  </conditionalFormatting>
  <conditionalFormatting sqref="BL87">
    <cfRule type="cellIs" dxfId="2335" priority="2369" operator="between">
      <formula>0.96</formula>
      <formula>0.99</formula>
    </cfRule>
  </conditionalFormatting>
  <conditionalFormatting sqref="BS87">
    <cfRule type="cellIs" dxfId="2334" priority="2367" operator="equal">
      <formula>"Inefectiva"</formula>
    </cfRule>
    <cfRule type="cellIs" dxfId="2333" priority="2368" operator="equal">
      <formula>"En Ejecución"</formula>
    </cfRule>
  </conditionalFormatting>
  <conditionalFormatting sqref="BS87">
    <cfRule type="cellIs" dxfId="2332" priority="2366" operator="equal">
      <formula>"Ineficaz"</formula>
    </cfRule>
  </conditionalFormatting>
  <conditionalFormatting sqref="BS87">
    <cfRule type="containsText" dxfId="2331" priority="2365" operator="containsText" text="CERRADA">
      <formula>NOT(ISERROR(SEARCH("CERRADA",BS87)))</formula>
    </cfRule>
  </conditionalFormatting>
  <conditionalFormatting sqref="BS87">
    <cfRule type="cellIs" dxfId="2330" priority="2364" operator="equal">
      <formula>"Eficaz"</formula>
    </cfRule>
  </conditionalFormatting>
  <conditionalFormatting sqref="Y88:Y89">
    <cfRule type="cellIs" dxfId="2329" priority="2363" stopIfTrue="1" operator="equal">
      <formula>"Destacado"</formula>
    </cfRule>
  </conditionalFormatting>
  <conditionalFormatting sqref="Y88:Y89">
    <cfRule type="cellIs" dxfId="2328" priority="2357" stopIfTrue="1" operator="equal">
      <formula>"Sin Avance"</formula>
    </cfRule>
    <cfRule type="cellIs" dxfId="2327" priority="2361" stopIfTrue="1" operator="equal">
      <formula>"No Satisfactorio"</formula>
    </cfRule>
    <cfRule type="cellIs" dxfId="2326" priority="2362" stopIfTrue="1" operator="equal">
      <formula>"Satisfactorio"</formula>
    </cfRule>
  </conditionalFormatting>
  <conditionalFormatting sqref="BL88:BL89">
    <cfRule type="cellIs" dxfId="2325" priority="2358" operator="between">
      <formula>0</formula>
      <formula>0.95</formula>
    </cfRule>
    <cfRule type="cellIs" dxfId="2324" priority="2359" operator="equal">
      <formula>"Sin Avance"</formula>
    </cfRule>
    <cfRule type="cellIs" dxfId="2323" priority="2360" stopIfTrue="1" operator="equal">
      <formula>1</formula>
    </cfRule>
  </conditionalFormatting>
  <conditionalFormatting sqref="BL88:BL89">
    <cfRule type="cellIs" dxfId="2322" priority="2356" operator="between">
      <formula>0.96</formula>
      <formula>0.99</formula>
    </cfRule>
  </conditionalFormatting>
  <conditionalFormatting sqref="BS88:BS89">
    <cfRule type="cellIs" dxfId="2321" priority="2354" operator="equal">
      <formula>"Inefectiva"</formula>
    </cfRule>
    <cfRule type="cellIs" dxfId="2320" priority="2355" operator="equal">
      <formula>"En Ejecución"</formula>
    </cfRule>
  </conditionalFormatting>
  <conditionalFormatting sqref="BS88:BS89">
    <cfRule type="cellIs" dxfId="2319" priority="2353" operator="equal">
      <formula>"Ineficaz"</formula>
    </cfRule>
  </conditionalFormatting>
  <conditionalFormatting sqref="BS88:BS89">
    <cfRule type="containsText" dxfId="2318" priority="2352" operator="containsText" text="CERRADA">
      <formula>NOT(ISERROR(SEARCH("CERRADA",BS88)))</formula>
    </cfRule>
  </conditionalFormatting>
  <conditionalFormatting sqref="BS88:BS89">
    <cfRule type="cellIs" dxfId="2317" priority="2351" operator="equal">
      <formula>"Eficaz"</formula>
    </cfRule>
  </conditionalFormatting>
  <conditionalFormatting sqref="BH90:BH91 BA90:BA91 AM91">
    <cfRule type="cellIs" dxfId="2316" priority="2350" stopIfTrue="1" operator="equal">
      <formula>"Destacado"</formula>
    </cfRule>
  </conditionalFormatting>
  <conditionalFormatting sqref="BH90:BH91 BA90:BA91 AM91">
    <cfRule type="cellIs" dxfId="2315" priority="2347" stopIfTrue="1" operator="equal">
      <formula>"Sin Avance"</formula>
    </cfRule>
    <cfRule type="cellIs" dxfId="2314" priority="2348" stopIfTrue="1" operator="equal">
      <formula>"No Satisfactorio"</formula>
    </cfRule>
    <cfRule type="cellIs" dxfId="2313" priority="2349" stopIfTrue="1" operator="equal">
      <formula>"Satisfactorio"</formula>
    </cfRule>
  </conditionalFormatting>
  <conditionalFormatting sqref="AT90:AT91">
    <cfRule type="cellIs" dxfId="2312" priority="2346" stopIfTrue="1" operator="equal">
      <formula>"Destacado"</formula>
    </cfRule>
  </conditionalFormatting>
  <conditionalFormatting sqref="AT90:AT91">
    <cfRule type="cellIs" dxfId="2311" priority="2343" stopIfTrue="1" operator="equal">
      <formula>"Sin Avance"</formula>
    </cfRule>
    <cfRule type="cellIs" dxfId="2310" priority="2344" stopIfTrue="1" operator="equal">
      <formula>"No Satisfactorio"</formula>
    </cfRule>
    <cfRule type="cellIs" dxfId="2309" priority="2345" stopIfTrue="1" operator="equal">
      <formula>"Satisfactorio"</formula>
    </cfRule>
  </conditionalFormatting>
  <conditionalFormatting sqref="AF90 Y90:Y91">
    <cfRule type="cellIs" dxfId="2308" priority="2342" stopIfTrue="1" operator="equal">
      <formula>"Destacado"</formula>
    </cfRule>
  </conditionalFormatting>
  <conditionalFormatting sqref="AF90 Y90:Y91">
    <cfRule type="cellIs" dxfId="2307" priority="2339" stopIfTrue="1" operator="equal">
      <formula>"Sin Avance"</formula>
    </cfRule>
    <cfRule type="cellIs" dxfId="2306" priority="2340" stopIfTrue="1" operator="equal">
      <formula>"No Satisfactorio"</formula>
    </cfRule>
    <cfRule type="cellIs" dxfId="2305" priority="2341" stopIfTrue="1" operator="equal">
      <formula>"Satisfactorio"</formula>
    </cfRule>
  </conditionalFormatting>
  <conditionalFormatting sqref="AF91 AM90">
    <cfRule type="cellIs" dxfId="2304" priority="2338" stopIfTrue="1" operator="equal">
      <formula>"Destacado"</formula>
    </cfRule>
  </conditionalFormatting>
  <conditionalFormatting sqref="BL90">
    <cfRule type="cellIs" dxfId="2303" priority="2335" operator="between">
      <formula>0</formula>
      <formula>0.95</formula>
    </cfRule>
    <cfRule type="cellIs" dxfId="2302" priority="2336" operator="equal">
      <formula>"Sin Avance"</formula>
    </cfRule>
    <cfRule type="cellIs" dxfId="2301" priority="2337" stopIfTrue="1" operator="equal">
      <formula>1</formula>
    </cfRule>
  </conditionalFormatting>
  <conditionalFormatting sqref="BL90">
    <cfRule type="cellIs" dxfId="2300" priority="2334" operator="between">
      <formula>0.96</formula>
      <formula>0.99</formula>
    </cfRule>
  </conditionalFormatting>
  <conditionalFormatting sqref="BL91">
    <cfRule type="cellIs" dxfId="2299" priority="2331" operator="between">
      <formula>0</formula>
      <formula>0.95</formula>
    </cfRule>
    <cfRule type="cellIs" dxfId="2298" priority="2332" operator="equal">
      <formula>"Sin Avance"</formula>
    </cfRule>
    <cfRule type="cellIs" dxfId="2297" priority="2333" stopIfTrue="1" operator="equal">
      <formula>1</formula>
    </cfRule>
  </conditionalFormatting>
  <conditionalFormatting sqref="BL91">
    <cfRule type="cellIs" dxfId="2296" priority="2330" operator="between">
      <formula>0.96</formula>
      <formula>0.99</formula>
    </cfRule>
  </conditionalFormatting>
  <conditionalFormatting sqref="BH92:BH93 BA92:BA93">
    <cfRule type="cellIs" dxfId="2295" priority="2329" stopIfTrue="1" operator="equal">
      <formula>"Destacado"</formula>
    </cfRule>
  </conditionalFormatting>
  <conditionalFormatting sqref="BH92:BH93 BA92:BA93">
    <cfRule type="cellIs" dxfId="2294" priority="2326" stopIfTrue="1" operator="equal">
      <formula>"Sin Avance"</formula>
    </cfRule>
    <cfRule type="cellIs" dxfId="2293" priority="2327" stopIfTrue="1" operator="equal">
      <formula>"No Satisfactorio"</formula>
    </cfRule>
    <cfRule type="cellIs" dxfId="2292" priority="2328" stopIfTrue="1" operator="equal">
      <formula>"Satisfactorio"</formula>
    </cfRule>
  </conditionalFormatting>
  <conditionalFormatting sqref="AM92 AF92 Y92:Y93">
    <cfRule type="cellIs" dxfId="2291" priority="2325" stopIfTrue="1" operator="equal">
      <formula>"Destacado"</formula>
    </cfRule>
  </conditionalFormatting>
  <conditionalFormatting sqref="AM92 AF92 Y92:Y93">
    <cfRule type="cellIs" dxfId="2290" priority="2322" stopIfTrue="1" operator="equal">
      <formula>"Sin Avance"</formula>
    </cfRule>
    <cfRule type="cellIs" dxfId="2289" priority="2323" stopIfTrue="1" operator="equal">
      <formula>"No Satisfactorio"</formula>
    </cfRule>
    <cfRule type="cellIs" dxfId="2288" priority="2324" stopIfTrue="1" operator="equal">
      <formula>"Satisfactorio"</formula>
    </cfRule>
  </conditionalFormatting>
  <conditionalFormatting sqref="AF93">
    <cfRule type="cellIs" dxfId="2287" priority="2321" stopIfTrue="1" operator="equal">
      <formula>"Destacado"</formula>
    </cfRule>
  </conditionalFormatting>
  <conditionalFormatting sqref="AF93">
    <cfRule type="cellIs" dxfId="2286" priority="2318" stopIfTrue="1" operator="equal">
      <formula>"Sin Avance"</formula>
    </cfRule>
    <cfRule type="cellIs" dxfId="2285" priority="2319" stopIfTrue="1" operator="equal">
      <formula>"No Satisfactorio"</formula>
    </cfRule>
    <cfRule type="cellIs" dxfId="2284" priority="2320" stopIfTrue="1" operator="equal">
      <formula>"Satisfactorio"</formula>
    </cfRule>
  </conditionalFormatting>
  <conditionalFormatting sqref="AT92:AT93 AM93">
    <cfRule type="cellIs" dxfId="2283" priority="2317" stopIfTrue="1" operator="equal">
      <formula>"Destacado"</formula>
    </cfRule>
  </conditionalFormatting>
  <conditionalFormatting sqref="BL92">
    <cfRule type="cellIs" dxfId="2282" priority="2314" operator="between">
      <formula>0</formula>
      <formula>0.95</formula>
    </cfRule>
    <cfRule type="cellIs" dxfId="2281" priority="2315" operator="equal">
      <formula>"Sin Avance"</formula>
    </cfRule>
    <cfRule type="cellIs" dxfId="2280" priority="2316" stopIfTrue="1" operator="equal">
      <formula>1</formula>
    </cfRule>
  </conditionalFormatting>
  <conditionalFormatting sqref="BL92">
    <cfRule type="cellIs" dxfId="2279" priority="2313" operator="between">
      <formula>0.96</formula>
      <formula>0.99</formula>
    </cfRule>
  </conditionalFormatting>
  <conditionalFormatting sqref="BL93">
    <cfRule type="cellIs" dxfId="2278" priority="2310" operator="between">
      <formula>0</formula>
      <formula>0.95</formula>
    </cfRule>
    <cfRule type="cellIs" dxfId="2277" priority="2311" operator="equal">
      <formula>"Sin Avance"</formula>
    </cfRule>
    <cfRule type="cellIs" dxfId="2276" priority="2312" stopIfTrue="1" operator="equal">
      <formula>1</formula>
    </cfRule>
  </conditionalFormatting>
  <conditionalFormatting sqref="BL93">
    <cfRule type="cellIs" dxfId="2275" priority="2309" operator="between">
      <formula>0.96</formula>
      <formula>0.99</formula>
    </cfRule>
  </conditionalFormatting>
  <conditionalFormatting sqref="BH94:BH95 BA94:BA95">
    <cfRule type="cellIs" dxfId="2274" priority="2308" stopIfTrue="1" operator="equal">
      <formula>"Destacado"</formula>
    </cfRule>
  </conditionalFormatting>
  <conditionalFormatting sqref="BH94:BH95 BA94:BA95">
    <cfRule type="cellIs" dxfId="2273" priority="2305" stopIfTrue="1" operator="equal">
      <formula>"Sin Avance"</formula>
    </cfRule>
    <cfRule type="cellIs" dxfId="2272" priority="2306" stopIfTrue="1" operator="equal">
      <formula>"No Satisfactorio"</formula>
    </cfRule>
    <cfRule type="cellIs" dxfId="2271" priority="2307" stopIfTrue="1" operator="equal">
      <formula>"Satisfactorio"</formula>
    </cfRule>
  </conditionalFormatting>
  <conditionalFormatting sqref="AT94:AT95">
    <cfRule type="cellIs" dxfId="2270" priority="2304" stopIfTrue="1" operator="equal">
      <formula>"Destacado"</formula>
    </cfRule>
  </conditionalFormatting>
  <conditionalFormatting sqref="AT94:AT95">
    <cfRule type="cellIs" dxfId="2269" priority="2301" stopIfTrue="1" operator="equal">
      <formula>"Sin Avance"</formula>
    </cfRule>
    <cfRule type="cellIs" dxfId="2268" priority="2302" stopIfTrue="1" operator="equal">
      <formula>"No Satisfactorio"</formula>
    </cfRule>
    <cfRule type="cellIs" dxfId="2267" priority="2303" stopIfTrue="1" operator="equal">
      <formula>"Satisfactorio"</formula>
    </cfRule>
  </conditionalFormatting>
  <conditionalFormatting sqref="AF94">
    <cfRule type="cellIs" dxfId="2266" priority="2300" stopIfTrue="1" operator="equal">
      <formula>"Destacado"</formula>
    </cfRule>
  </conditionalFormatting>
  <conditionalFormatting sqref="AF94">
    <cfRule type="cellIs" dxfId="2265" priority="2297" stopIfTrue="1" operator="equal">
      <formula>"Sin Avance"</formula>
    </cfRule>
    <cfRule type="cellIs" dxfId="2264" priority="2298" stopIfTrue="1" operator="equal">
      <formula>"No Satisfactorio"</formula>
    </cfRule>
    <cfRule type="cellIs" dxfId="2263" priority="2299" stopIfTrue="1" operator="equal">
      <formula>"Satisfactorio"</formula>
    </cfRule>
  </conditionalFormatting>
  <conditionalFormatting sqref="AF95">
    <cfRule type="cellIs" dxfId="2262" priority="2296" stopIfTrue="1" operator="equal">
      <formula>"Destacado"</formula>
    </cfRule>
  </conditionalFormatting>
  <conditionalFormatting sqref="AM94:AM95">
    <cfRule type="cellIs" dxfId="2261" priority="2295" stopIfTrue="1" operator="equal">
      <formula>"Destacado"</formula>
    </cfRule>
  </conditionalFormatting>
  <conditionalFormatting sqref="Y94:Y95">
    <cfRule type="cellIs" dxfId="2260" priority="2294" stopIfTrue="1" operator="equal">
      <formula>"Destacado"</formula>
    </cfRule>
  </conditionalFormatting>
  <conditionalFormatting sqref="Y94:Y95">
    <cfRule type="cellIs" dxfId="2259" priority="2291" stopIfTrue="1" operator="equal">
      <formula>"Sin Avance"</formula>
    </cfRule>
    <cfRule type="cellIs" dxfId="2258" priority="2292" stopIfTrue="1" operator="equal">
      <formula>"No Satisfactorio"</formula>
    </cfRule>
    <cfRule type="cellIs" dxfId="2257" priority="2293" stopIfTrue="1" operator="equal">
      <formula>"Satisfactorio"</formula>
    </cfRule>
  </conditionalFormatting>
  <conditionalFormatting sqref="BL94">
    <cfRule type="cellIs" dxfId="2256" priority="2288" operator="between">
      <formula>0</formula>
      <formula>0.95</formula>
    </cfRule>
    <cfRule type="cellIs" dxfId="2255" priority="2289" operator="equal">
      <formula>"Sin Avance"</formula>
    </cfRule>
    <cfRule type="cellIs" dxfId="2254" priority="2290" stopIfTrue="1" operator="equal">
      <formula>1</formula>
    </cfRule>
  </conditionalFormatting>
  <conditionalFormatting sqref="BL94">
    <cfRule type="cellIs" dxfId="2253" priority="2287" operator="between">
      <formula>0.96</formula>
      <formula>0.99</formula>
    </cfRule>
  </conditionalFormatting>
  <conditionalFormatting sqref="BL95">
    <cfRule type="cellIs" dxfId="2252" priority="2284" operator="between">
      <formula>0</formula>
      <formula>0.95</formula>
    </cfRule>
    <cfRule type="cellIs" dxfId="2251" priority="2285" operator="equal">
      <formula>"Sin Avance"</formula>
    </cfRule>
    <cfRule type="cellIs" dxfId="2250" priority="2286" stopIfTrue="1" operator="equal">
      <formula>1</formula>
    </cfRule>
  </conditionalFormatting>
  <conditionalFormatting sqref="BL95">
    <cfRule type="cellIs" dxfId="2249" priority="2283" operator="between">
      <formula>0.96</formula>
      <formula>0.99</formula>
    </cfRule>
  </conditionalFormatting>
  <conditionalFormatting sqref="BH96:BH98 BA96:BA98">
    <cfRule type="cellIs" dxfId="2248" priority="2282" stopIfTrue="1" operator="equal">
      <formula>"Destacado"</formula>
    </cfRule>
  </conditionalFormatting>
  <conditionalFormatting sqref="BH96:BH98 BA96:BA98">
    <cfRule type="cellIs" dxfId="2247" priority="2279" stopIfTrue="1" operator="equal">
      <formula>"Sin Avance"</formula>
    </cfRule>
    <cfRule type="cellIs" dxfId="2246" priority="2280" stopIfTrue="1" operator="equal">
      <formula>"No Satisfactorio"</formula>
    </cfRule>
    <cfRule type="cellIs" dxfId="2245" priority="2281" stopIfTrue="1" operator="equal">
      <formula>"Satisfactorio"</formula>
    </cfRule>
  </conditionalFormatting>
  <conditionalFormatting sqref="AT96:AT98">
    <cfRule type="cellIs" dxfId="2244" priority="2278" stopIfTrue="1" operator="equal">
      <formula>"Destacado"</formula>
    </cfRule>
  </conditionalFormatting>
  <conditionalFormatting sqref="AT96:AT98">
    <cfRule type="cellIs" dxfId="2243" priority="2275" stopIfTrue="1" operator="equal">
      <formula>"Sin Avance"</formula>
    </cfRule>
    <cfRule type="cellIs" dxfId="2242" priority="2276" stopIfTrue="1" operator="equal">
      <formula>"No Satisfactorio"</formula>
    </cfRule>
    <cfRule type="cellIs" dxfId="2241" priority="2277" stopIfTrue="1" operator="equal">
      <formula>"Satisfactorio"</formula>
    </cfRule>
  </conditionalFormatting>
  <conditionalFormatting sqref="AF96:AF98 Y96:Y98">
    <cfRule type="cellIs" dxfId="2240" priority="2274" stopIfTrue="1" operator="equal">
      <formula>"Destacado"</formula>
    </cfRule>
  </conditionalFormatting>
  <conditionalFormatting sqref="AF96:AF98 Y96:Y98">
    <cfRule type="cellIs" dxfId="2239" priority="2271" stopIfTrue="1" operator="equal">
      <formula>"Sin Avance"</formula>
    </cfRule>
    <cfRule type="cellIs" dxfId="2238" priority="2272" stopIfTrue="1" operator="equal">
      <formula>"No Satisfactorio"</formula>
    </cfRule>
    <cfRule type="cellIs" dxfId="2237" priority="2273" stopIfTrue="1" operator="equal">
      <formula>"Satisfactorio"</formula>
    </cfRule>
  </conditionalFormatting>
  <conditionalFormatting sqref="AM96:AM98">
    <cfRule type="cellIs" dxfId="2236" priority="2270" stopIfTrue="1" operator="equal">
      <formula>"Destacado"</formula>
    </cfRule>
  </conditionalFormatting>
  <conditionalFormatting sqref="BL96">
    <cfRule type="cellIs" dxfId="2235" priority="2267" operator="between">
      <formula>0</formula>
      <formula>0.95</formula>
    </cfRule>
    <cfRule type="cellIs" dxfId="2234" priority="2268" operator="equal">
      <formula>"Sin Avance"</formula>
    </cfRule>
    <cfRule type="cellIs" dxfId="2233" priority="2269" stopIfTrue="1" operator="equal">
      <formula>1</formula>
    </cfRule>
  </conditionalFormatting>
  <conditionalFormatting sqref="BL96">
    <cfRule type="cellIs" dxfId="2232" priority="2266" operator="between">
      <formula>0.96</formula>
      <formula>0.99</formula>
    </cfRule>
  </conditionalFormatting>
  <conditionalFormatting sqref="BL97">
    <cfRule type="cellIs" dxfId="2231" priority="2263" operator="between">
      <formula>0</formula>
      <formula>0.95</formula>
    </cfRule>
    <cfRule type="cellIs" dxfId="2230" priority="2264" operator="equal">
      <formula>"Sin Avance"</formula>
    </cfRule>
    <cfRule type="cellIs" dxfId="2229" priority="2265" stopIfTrue="1" operator="equal">
      <formula>1</formula>
    </cfRule>
  </conditionalFormatting>
  <conditionalFormatting sqref="BL97">
    <cfRule type="cellIs" dxfId="2228" priority="2262" operator="between">
      <formula>0.96</formula>
      <formula>0.99</formula>
    </cfRule>
  </conditionalFormatting>
  <conditionalFormatting sqref="BL98">
    <cfRule type="cellIs" dxfId="2227" priority="2259" operator="between">
      <formula>0</formula>
      <formula>0.95</formula>
    </cfRule>
    <cfRule type="cellIs" dxfId="2226" priority="2260" operator="equal">
      <formula>"Sin Avance"</formula>
    </cfRule>
    <cfRule type="cellIs" dxfId="2225" priority="2261" stopIfTrue="1" operator="equal">
      <formula>1</formula>
    </cfRule>
  </conditionalFormatting>
  <conditionalFormatting sqref="BL98">
    <cfRule type="cellIs" dxfId="2224" priority="2258" operator="between">
      <formula>0.96</formula>
      <formula>0.99</formula>
    </cfRule>
  </conditionalFormatting>
  <conditionalFormatting sqref="BH99:BH100 BA99:BA100 AM99">
    <cfRule type="cellIs" dxfId="2223" priority="2257" stopIfTrue="1" operator="equal">
      <formula>"Destacado"</formula>
    </cfRule>
  </conditionalFormatting>
  <conditionalFormatting sqref="BH99:BH100 BA99:BA100 AM99">
    <cfRule type="cellIs" dxfId="2222" priority="2254" stopIfTrue="1" operator="equal">
      <formula>"Sin Avance"</formula>
    </cfRule>
    <cfRule type="cellIs" dxfId="2221" priority="2255" stopIfTrue="1" operator="equal">
      <formula>"No Satisfactorio"</formula>
    </cfRule>
    <cfRule type="cellIs" dxfId="2220" priority="2256" stopIfTrue="1" operator="equal">
      <formula>"Satisfactorio"</formula>
    </cfRule>
  </conditionalFormatting>
  <conditionalFormatting sqref="AT99:AT100 AF99">
    <cfRule type="cellIs" dxfId="2219" priority="2253" stopIfTrue="1" operator="equal">
      <formula>"Destacado"</formula>
    </cfRule>
  </conditionalFormatting>
  <conditionalFormatting sqref="AT99:AT100 AF99">
    <cfRule type="cellIs" dxfId="2218" priority="2250" stopIfTrue="1" operator="equal">
      <formula>"Sin Avance"</formula>
    </cfRule>
    <cfRule type="cellIs" dxfId="2217" priority="2251" stopIfTrue="1" operator="equal">
      <formula>"No Satisfactorio"</formula>
    </cfRule>
    <cfRule type="cellIs" dxfId="2216" priority="2252" stopIfTrue="1" operator="equal">
      <formula>"Satisfactorio"</formula>
    </cfRule>
  </conditionalFormatting>
  <conditionalFormatting sqref="AF100 Y100">
    <cfRule type="cellIs" dxfId="2215" priority="2249" stopIfTrue="1" operator="equal">
      <formula>"Destacado"</formula>
    </cfRule>
  </conditionalFormatting>
  <conditionalFormatting sqref="AF100 Y100">
    <cfRule type="cellIs" dxfId="2214" priority="2246" stopIfTrue="1" operator="equal">
      <formula>"Sin Avance"</formula>
    </cfRule>
    <cfRule type="cellIs" dxfId="2213" priority="2247" stopIfTrue="1" operator="equal">
      <formula>"No Satisfactorio"</formula>
    </cfRule>
    <cfRule type="cellIs" dxfId="2212" priority="2248" stopIfTrue="1" operator="equal">
      <formula>"Satisfactorio"</formula>
    </cfRule>
  </conditionalFormatting>
  <conditionalFormatting sqref="Y99">
    <cfRule type="cellIs" dxfId="2211" priority="2245" stopIfTrue="1" operator="equal">
      <formula>"Destacado"</formula>
    </cfRule>
  </conditionalFormatting>
  <conditionalFormatting sqref="BS99">
    <cfRule type="cellIs" dxfId="2210" priority="2243" operator="equal">
      <formula>"Inefectiva"</formula>
    </cfRule>
    <cfRule type="cellIs" dxfId="2209" priority="2244" operator="equal">
      <formula>"En Ejecución"</formula>
    </cfRule>
  </conditionalFormatting>
  <conditionalFormatting sqref="BS99">
    <cfRule type="cellIs" dxfId="2208" priority="2242" operator="equal">
      <formula>"Ineficaz"</formula>
    </cfRule>
  </conditionalFormatting>
  <conditionalFormatting sqref="BS99">
    <cfRule type="containsText" dxfId="2207" priority="2241" operator="containsText" text="CERRADA">
      <formula>NOT(ISERROR(SEARCH("CERRADA",BS99)))</formula>
    </cfRule>
  </conditionalFormatting>
  <conditionalFormatting sqref="Y99">
    <cfRule type="cellIs" dxfId="2206" priority="2238" stopIfTrue="1" operator="equal">
      <formula>"Sin Avance"</formula>
    </cfRule>
    <cfRule type="cellIs" dxfId="2205" priority="2239" stopIfTrue="1" operator="equal">
      <formula>"No Satisfactorio"</formula>
    </cfRule>
    <cfRule type="cellIs" dxfId="2204" priority="2240" stopIfTrue="1" operator="equal">
      <formula>"Satisfactorio"</formula>
    </cfRule>
  </conditionalFormatting>
  <conditionalFormatting sqref="BL99">
    <cfRule type="cellIs" dxfId="2203" priority="2235" operator="between">
      <formula>0</formula>
      <formula>0.95</formula>
    </cfRule>
    <cfRule type="cellIs" dxfId="2202" priority="2236" operator="equal">
      <formula>"Sin Avance"</formula>
    </cfRule>
    <cfRule type="cellIs" dxfId="2201" priority="2237" stopIfTrue="1" operator="equal">
      <formula>1</formula>
    </cfRule>
  </conditionalFormatting>
  <conditionalFormatting sqref="BL99">
    <cfRule type="cellIs" dxfId="2200" priority="2234" operator="between">
      <formula>0.96</formula>
      <formula>0.99</formula>
    </cfRule>
  </conditionalFormatting>
  <conditionalFormatting sqref="BS99">
    <cfRule type="cellIs" dxfId="2199" priority="2233" operator="equal">
      <formula>"Eficaz"</formula>
    </cfRule>
  </conditionalFormatting>
  <conditionalFormatting sqref="AM100">
    <cfRule type="cellIs" dxfId="2198" priority="2232" stopIfTrue="1" operator="equal">
      <formula>"Destacado"</formula>
    </cfRule>
  </conditionalFormatting>
  <conditionalFormatting sqref="BL100">
    <cfRule type="cellIs" dxfId="2197" priority="2229" operator="between">
      <formula>0</formula>
      <formula>0.95</formula>
    </cfRule>
    <cfRule type="cellIs" dxfId="2196" priority="2230" operator="equal">
      <formula>"Sin Avance"</formula>
    </cfRule>
    <cfRule type="cellIs" dxfId="2195" priority="2231" stopIfTrue="1" operator="equal">
      <formula>1</formula>
    </cfRule>
  </conditionalFormatting>
  <conditionalFormatting sqref="BL100">
    <cfRule type="cellIs" dxfId="2194" priority="2228" operator="between">
      <formula>0.96</formula>
      <formula>0.99</formula>
    </cfRule>
  </conditionalFormatting>
  <conditionalFormatting sqref="BH101:BH105 BA101:BA105 AM103">
    <cfRule type="cellIs" dxfId="2193" priority="2227" stopIfTrue="1" operator="equal">
      <formula>"Destacado"</formula>
    </cfRule>
  </conditionalFormatting>
  <conditionalFormatting sqref="BH101:BH105 BA101:BA105 AM103">
    <cfRule type="cellIs" dxfId="2192" priority="2224" stopIfTrue="1" operator="equal">
      <formula>"Sin Avance"</formula>
    </cfRule>
    <cfRule type="cellIs" dxfId="2191" priority="2225" stopIfTrue="1" operator="equal">
      <formula>"No Satisfactorio"</formula>
    </cfRule>
    <cfRule type="cellIs" dxfId="2190" priority="2226" stopIfTrue="1" operator="equal">
      <formula>"Satisfactorio"</formula>
    </cfRule>
  </conditionalFormatting>
  <conditionalFormatting sqref="AT101:AT105">
    <cfRule type="cellIs" dxfId="2189" priority="2223" stopIfTrue="1" operator="equal">
      <formula>"Destacado"</formula>
    </cfRule>
  </conditionalFormatting>
  <conditionalFormatting sqref="AT101:AT105">
    <cfRule type="cellIs" dxfId="2188" priority="2220" stopIfTrue="1" operator="equal">
      <formula>"Sin Avance"</formula>
    </cfRule>
    <cfRule type="cellIs" dxfId="2187" priority="2221" stopIfTrue="1" operator="equal">
      <formula>"No Satisfactorio"</formula>
    </cfRule>
    <cfRule type="cellIs" dxfId="2186" priority="2222" stopIfTrue="1" operator="equal">
      <formula>"Satisfactorio"</formula>
    </cfRule>
  </conditionalFormatting>
  <conditionalFormatting sqref="AF101:AF102 AF104:AF105 Y101:Y105">
    <cfRule type="cellIs" dxfId="2185" priority="2219" stopIfTrue="1" operator="equal">
      <formula>"Destacado"</formula>
    </cfRule>
  </conditionalFormatting>
  <conditionalFormatting sqref="AF101:AF102 AF104:AF105 Y101:Y105">
    <cfRule type="cellIs" dxfId="2184" priority="2216" stopIfTrue="1" operator="equal">
      <formula>"Sin Avance"</formula>
    </cfRule>
    <cfRule type="cellIs" dxfId="2183" priority="2217" stopIfTrue="1" operator="equal">
      <formula>"No Satisfactorio"</formula>
    </cfRule>
    <cfRule type="cellIs" dxfId="2182" priority="2218" stopIfTrue="1" operator="equal">
      <formula>"Satisfactorio"</formula>
    </cfRule>
  </conditionalFormatting>
  <conditionalFormatting sqref="AF103">
    <cfRule type="cellIs" dxfId="2181" priority="2215" stopIfTrue="1" operator="equal">
      <formula>"Destacado"</formula>
    </cfRule>
  </conditionalFormatting>
  <conditionalFormatting sqref="AM101:AM102 AM104:AM105">
    <cfRule type="cellIs" dxfId="2180" priority="2214" stopIfTrue="1" operator="equal">
      <formula>"Destacado"</formula>
    </cfRule>
  </conditionalFormatting>
  <conditionalFormatting sqref="BL101">
    <cfRule type="cellIs" dxfId="2179" priority="2211" operator="between">
      <formula>0</formula>
      <formula>0.95</formula>
    </cfRule>
    <cfRule type="cellIs" dxfId="2178" priority="2212" operator="equal">
      <formula>"Sin Avance"</formula>
    </cfRule>
    <cfRule type="cellIs" dxfId="2177" priority="2213" stopIfTrue="1" operator="equal">
      <formula>1</formula>
    </cfRule>
  </conditionalFormatting>
  <conditionalFormatting sqref="BL101">
    <cfRule type="cellIs" dxfId="2176" priority="2210" operator="between">
      <formula>0.96</formula>
      <formula>0.99</formula>
    </cfRule>
  </conditionalFormatting>
  <conditionalFormatting sqref="BL102">
    <cfRule type="cellIs" dxfId="2175" priority="2207" operator="between">
      <formula>0</formula>
      <formula>0.95</formula>
    </cfRule>
    <cfRule type="cellIs" dxfId="2174" priority="2208" operator="equal">
      <formula>"Sin Avance"</formula>
    </cfRule>
    <cfRule type="cellIs" dxfId="2173" priority="2209" stopIfTrue="1" operator="equal">
      <formula>1</formula>
    </cfRule>
  </conditionalFormatting>
  <conditionalFormatting sqref="BL102">
    <cfRule type="cellIs" dxfId="2172" priority="2206" operator="between">
      <formula>0.96</formula>
      <formula>0.99</formula>
    </cfRule>
  </conditionalFormatting>
  <conditionalFormatting sqref="BL103">
    <cfRule type="cellIs" dxfId="2171" priority="2203" operator="between">
      <formula>0</formula>
      <formula>0.95</formula>
    </cfRule>
    <cfRule type="cellIs" dxfId="2170" priority="2204" operator="equal">
      <formula>"Sin Avance"</formula>
    </cfRule>
    <cfRule type="cellIs" dxfId="2169" priority="2205" stopIfTrue="1" operator="equal">
      <formula>1</formula>
    </cfRule>
  </conditionalFormatting>
  <conditionalFormatting sqref="BL103">
    <cfRule type="cellIs" dxfId="2168" priority="2202" operator="between">
      <formula>0.96</formula>
      <formula>0.99</formula>
    </cfRule>
  </conditionalFormatting>
  <conditionalFormatting sqref="BL104">
    <cfRule type="cellIs" dxfId="2167" priority="2199" operator="between">
      <formula>0</formula>
      <formula>0.95</formula>
    </cfRule>
    <cfRule type="cellIs" dxfId="2166" priority="2200" operator="equal">
      <formula>"Sin Avance"</formula>
    </cfRule>
    <cfRule type="cellIs" dxfId="2165" priority="2201" stopIfTrue="1" operator="equal">
      <formula>1</formula>
    </cfRule>
  </conditionalFormatting>
  <conditionalFormatting sqref="BL104">
    <cfRule type="cellIs" dxfId="2164" priority="2198" operator="between">
      <formula>0.96</formula>
      <formula>0.99</formula>
    </cfRule>
  </conditionalFormatting>
  <conditionalFormatting sqref="BL105">
    <cfRule type="cellIs" dxfId="2163" priority="2195" operator="between">
      <formula>0</formula>
      <formula>0.95</formula>
    </cfRule>
    <cfRule type="cellIs" dxfId="2162" priority="2196" operator="equal">
      <formula>"Sin Avance"</formula>
    </cfRule>
    <cfRule type="cellIs" dxfId="2161" priority="2197" stopIfTrue="1" operator="equal">
      <formula>1</formula>
    </cfRule>
  </conditionalFormatting>
  <conditionalFormatting sqref="BL105">
    <cfRule type="cellIs" dxfId="2160" priority="2194" operator="between">
      <formula>0.96</formula>
      <formula>0.99</formula>
    </cfRule>
  </conditionalFormatting>
  <conditionalFormatting sqref="BH106 BA106 AM106">
    <cfRule type="cellIs" dxfId="2159" priority="2193" stopIfTrue="1" operator="equal">
      <formula>"Destacado"</formula>
    </cfRule>
  </conditionalFormatting>
  <conditionalFormatting sqref="BH106 BA106 AM106">
    <cfRule type="cellIs" dxfId="2158" priority="2190" stopIfTrue="1" operator="equal">
      <formula>"Sin Avance"</formula>
    </cfRule>
    <cfRule type="cellIs" dxfId="2157" priority="2191" stopIfTrue="1" operator="equal">
      <formula>"No Satisfactorio"</formula>
    </cfRule>
    <cfRule type="cellIs" dxfId="2156" priority="2192" stopIfTrue="1" operator="equal">
      <formula>"Satisfactorio"</formula>
    </cfRule>
  </conditionalFormatting>
  <conditionalFormatting sqref="AT106">
    <cfRule type="cellIs" dxfId="2155" priority="2189" stopIfTrue="1" operator="equal">
      <formula>"Destacado"</formula>
    </cfRule>
  </conditionalFormatting>
  <conditionalFormatting sqref="AT106">
    <cfRule type="cellIs" dxfId="2154" priority="2186" stopIfTrue="1" operator="equal">
      <formula>"Sin Avance"</formula>
    </cfRule>
    <cfRule type="cellIs" dxfId="2153" priority="2187" stopIfTrue="1" operator="equal">
      <formula>"No Satisfactorio"</formula>
    </cfRule>
    <cfRule type="cellIs" dxfId="2152" priority="2188" stopIfTrue="1" operator="equal">
      <formula>"Satisfactorio"</formula>
    </cfRule>
  </conditionalFormatting>
  <conditionalFormatting sqref="Y106">
    <cfRule type="cellIs" dxfId="2151" priority="2185" stopIfTrue="1" operator="equal">
      <formula>"Destacado"</formula>
    </cfRule>
  </conditionalFormatting>
  <conditionalFormatting sqref="Y106">
    <cfRule type="cellIs" dxfId="2150" priority="2182" stopIfTrue="1" operator="equal">
      <formula>"Sin Avance"</formula>
    </cfRule>
    <cfRule type="cellIs" dxfId="2149" priority="2183" stopIfTrue="1" operator="equal">
      <formula>"No Satisfactorio"</formula>
    </cfRule>
    <cfRule type="cellIs" dxfId="2148" priority="2184" stopIfTrue="1" operator="equal">
      <formula>"Satisfactorio"</formula>
    </cfRule>
  </conditionalFormatting>
  <conditionalFormatting sqref="AF106">
    <cfRule type="cellIs" dxfId="2147" priority="2181" stopIfTrue="1" operator="equal">
      <formula>"Destacado"</formula>
    </cfRule>
  </conditionalFormatting>
  <conditionalFormatting sqref="BL106">
    <cfRule type="cellIs" dxfId="2146" priority="2178" operator="between">
      <formula>0</formula>
      <formula>0.95</formula>
    </cfRule>
    <cfRule type="cellIs" dxfId="2145" priority="2179" operator="equal">
      <formula>"Sin Avance"</formula>
    </cfRule>
    <cfRule type="cellIs" dxfId="2144" priority="2180" stopIfTrue="1" operator="equal">
      <formula>1</formula>
    </cfRule>
  </conditionalFormatting>
  <conditionalFormatting sqref="BL106">
    <cfRule type="cellIs" dxfId="2143" priority="2177" operator="between">
      <formula>0.96</formula>
      <formula>0.99</formula>
    </cfRule>
  </conditionalFormatting>
  <conditionalFormatting sqref="BH107 BA107 AM107">
    <cfRule type="cellIs" dxfId="2142" priority="2176" stopIfTrue="1" operator="equal">
      <formula>"Destacado"</formula>
    </cfRule>
  </conditionalFormatting>
  <conditionalFormatting sqref="BH107 BA107 AM107">
    <cfRule type="cellIs" dxfId="2141" priority="2173" stopIfTrue="1" operator="equal">
      <formula>"Sin Avance"</formula>
    </cfRule>
    <cfRule type="cellIs" dxfId="2140" priority="2174" stopIfTrue="1" operator="equal">
      <formula>"No Satisfactorio"</formula>
    </cfRule>
    <cfRule type="cellIs" dxfId="2139" priority="2175" stopIfTrue="1" operator="equal">
      <formula>"Satisfactorio"</formula>
    </cfRule>
  </conditionalFormatting>
  <conditionalFormatting sqref="AT107">
    <cfRule type="cellIs" dxfId="2138" priority="2172" stopIfTrue="1" operator="equal">
      <formula>"Destacado"</formula>
    </cfRule>
  </conditionalFormatting>
  <conditionalFormatting sqref="AT107">
    <cfRule type="cellIs" dxfId="2137" priority="2169" stopIfTrue="1" operator="equal">
      <formula>"Sin Avance"</formula>
    </cfRule>
    <cfRule type="cellIs" dxfId="2136" priority="2170" stopIfTrue="1" operator="equal">
      <formula>"No Satisfactorio"</formula>
    </cfRule>
    <cfRule type="cellIs" dxfId="2135" priority="2171" stopIfTrue="1" operator="equal">
      <formula>"Satisfactorio"</formula>
    </cfRule>
  </conditionalFormatting>
  <conditionalFormatting sqref="BS107">
    <cfRule type="cellIs" dxfId="2134" priority="2167" operator="equal">
      <formula>"Inefectiva"</formula>
    </cfRule>
    <cfRule type="cellIs" dxfId="2133" priority="2168" operator="equal">
      <formula>"En Ejecución"</formula>
    </cfRule>
  </conditionalFormatting>
  <conditionalFormatting sqref="BS107">
    <cfRule type="cellIs" dxfId="2132" priority="2166" operator="equal">
      <formula>"Ineficaz"</formula>
    </cfRule>
  </conditionalFormatting>
  <conditionalFormatting sqref="BS107">
    <cfRule type="containsText" dxfId="2131" priority="2165" operator="containsText" text="CERRADA">
      <formula>NOT(ISERROR(SEARCH("CERRADA",BS107)))</formula>
    </cfRule>
  </conditionalFormatting>
  <conditionalFormatting sqref="BS107">
    <cfRule type="cellIs" dxfId="2130" priority="2164" operator="equal">
      <formula>"Eficaz"</formula>
    </cfRule>
  </conditionalFormatting>
  <conditionalFormatting sqref="Y107">
    <cfRule type="cellIs" dxfId="2129" priority="2163" stopIfTrue="1" operator="equal">
      <formula>"Destacado"</formula>
    </cfRule>
  </conditionalFormatting>
  <conditionalFormatting sqref="Y107">
    <cfRule type="cellIs" dxfId="2128" priority="2160" stopIfTrue="1" operator="equal">
      <formula>"Sin Avance"</formula>
    </cfRule>
    <cfRule type="cellIs" dxfId="2127" priority="2161" stopIfTrue="1" operator="equal">
      <formula>"No Satisfactorio"</formula>
    </cfRule>
    <cfRule type="cellIs" dxfId="2126" priority="2162" stopIfTrue="1" operator="equal">
      <formula>"Satisfactorio"</formula>
    </cfRule>
  </conditionalFormatting>
  <conditionalFormatting sqref="AF107">
    <cfRule type="cellIs" dxfId="2125" priority="2159" stopIfTrue="1" operator="equal">
      <formula>"Destacado"</formula>
    </cfRule>
  </conditionalFormatting>
  <conditionalFormatting sqref="BL107">
    <cfRule type="cellIs" dxfId="2124" priority="2156" operator="between">
      <formula>0</formula>
      <formula>0.95</formula>
    </cfRule>
    <cfRule type="cellIs" dxfId="2123" priority="2157" operator="equal">
      <formula>"Sin Avance"</formula>
    </cfRule>
    <cfRule type="cellIs" dxfId="2122" priority="2158" stopIfTrue="1" operator="equal">
      <formula>1</formula>
    </cfRule>
  </conditionalFormatting>
  <conditionalFormatting sqref="BL107">
    <cfRule type="cellIs" dxfId="2121" priority="2155" operator="between">
      <formula>0.96</formula>
      <formula>0.99</formula>
    </cfRule>
  </conditionalFormatting>
  <conditionalFormatting sqref="BH108:BH109 BA108:BA109 AM108:AM109">
    <cfRule type="cellIs" dxfId="2120" priority="2154" stopIfTrue="1" operator="equal">
      <formula>"Destacado"</formula>
    </cfRule>
  </conditionalFormatting>
  <conditionalFormatting sqref="BH108:BH109 BA108:BA109 AM108:AM109">
    <cfRule type="cellIs" dxfId="2119" priority="2151" stopIfTrue="1" operator="equal">
      <formula>"Sin Avance"</formula>
    </cfRule>
    <cfRule type="cellIs" dxfId="2118" priority="2152" stopIfTrue="1" operator="equal">
      <formula>"No Satisfactorio"</formula>
    </cfRule>
    <cfRule type="cellIs" dxfId="2117" priority="2153" stopIfTrue="1" operator="equal">
      <formula>"Satisfactorio"</formula>
    </cfRule>
  </conditionalFormatting>
  <conditionalFormatting sqref="AT108:AT109 AF108:AF109">
    <cfRule type="cellIs" dxfId="2116" priority="2150" stopIfTrue="1" operator="equal">
      <formula>"Destacado"</formula>
    </cfRule>
  </conditionalFormatting>
  <conditionalFormatting sqref="AT108:AT109 AF108:AF109">
    <cfRule type="cellIs" dxfId="2115" priority="2147" stopIfTrue="1" operator="equal">
      <formula>"Sin Avance"</formula>
    </cfRule>
    <cfRule type="cellIs" dxfId="2114" priority="2148" stopIfTrue="1" operator="equal">
      <formula>"No Satisfactorio"</formula>
    </cfRule>
    <cfRule type="cellIs" dxfId="2113" priority="2149" stopIfTrue="1" operator="equal">
      <formula>"Satisfactorio"</formula>
    </cfRule>
  </conditionalFormatting>
  <conditionalFormatting sqref="Y108">
    <cfRule type="cellIs" dxfId="2112" priority="2146" stopIfTrue="1" operator="equal">
      <formula>"Destacado"</formula>
    </cfRule>
  </conditionalFormatting>
  <conditionalFormatting sqref="Y108">
    <cfRule type="cellIs" dxfId="2111" priority="2143" stopIfTrue="1" operator="equal">
      <formula>"Sin Avance"</formula>
    </cfRule>
    <cfRule type="cellIs" dxfId="2110" priority="2144" stopIfTrue="1" operator="equal">
      <formula>"No Satisfactorio"</formula>
    </cfRule>
    <cfRule type="cellIs" dxfId="2109" priority="2145" stopIfTrue="1" operator="equal">
      <formula>"Satisfactorio"</formula>
    </cfRule>
  </conditionalFormatting>
  <conditionalFormatting sqref="BS108">
    <cfRule type="cellIs" dxfId="2108" priority="2141" operator="equal">
      <formula>"Inefectiva"</formula>
    </cfRule>
    <cfRule type="cellIs" dxfId="2107" priority="2142" operator="equal">
      <formula>"En Ejecución"</formula>
    </cfRule>
  </conditionalFormatting>
  <conditionalFormatting sqref="BS108">
    <cfRule type="cellIs" dxfId="2106" priority="2140" operator="equal">
      <formula>"Ineficaz"</formula>
    </cfRule>
  </conditionalFormatting>
  <conditionalFormatting sqref="BS108">
    <cfRule type="containsText" dxfId="2105" priority="2139" operator="containsText" text="CERRADA">
      <formula>NOT(ISERROR(SEARCH("CERRADA",BS108)))</formula>
    </cfRule>
  </conditionalFormatting>
  <conditionalFormatting sqref="BS108">
    <cfRule type="cellIs" dxfId="2104" priority="2138" operator="equal">
      <formula>"Eficaz"</formula>
    </cfRule>
  </conditionalFormatting>
  <conditionalFormatting sqref="Y109">
    <cfRule type="cellIs" dxfId="2103" priority="2137" stopIfTrue="1" operator="equal">
      <formula>"Destacado"</formula>
    </cfRule>
  </conditionalFormatting>
  <conditionalFormatting sqref="Y109">
    <cfRule type="cellIs" dxfId="2102" priority="2131" stopIfTrue="1" operator="equal">
      <formula>"Sin Avance"</formula>
    </cfRule>
    <cfRule type="cellIs" dxfId="2101" priority="2135" stopIfTrue="1" operator="equal">
      <formula>"No Satisfactorio"</formula>
    </cfRule>
    <cfRule type="cellIs" dxfId="2100" priority="2136" stopIfTrue="1" operator="equal">
      <formula>"Satisfactorio"</formula>
    </cfRule>
  </conditionalFormatting>
  <conditionalFormatting sqref="BL109">
    <cfRule type="cellIs" dxfId="2099" priority="2132" operator="between">
      <formula>0</formula>
      <formula>0.95</formula>
    </cfRule>
    <cfRule type="cellIs" dxfId="2098" priority="2133" operator="equal">
      <formula>"Sin Avance"</formula>
    </cfRule>
    <cfRule type="cellIs" dxfId="2097" priority="2134" stopIfTrue="1" operator="equal">
      <formula>1</formula>
    </cfRule>
  </conditionalFormatting>
  <conditionalFormatting sqref="BL109">
    <cfRule type="cellIs" dxfId="2096" priority="2130" operator="between">
      <formula>0.96</formula>
      <formula>0.99</formula>
    </cfRule>
  </conditionalFormatting>
  <conditionalFormatting sqref="BS109">
    <cfRule type="cellIs" dxfId="2095" priority="2128" operator="equal">
      <formula>"Inefectiva"</formula>
    </cfRule>
    <cfRule type="cellIs" dxfId="2094" priority="2129" operator="equal">
      <formula>"En Ejecución"</formula>
    </cfRule>
  </conditionalFormatting>
  <conditionalFormatting sqref="BS109">
    <cfRule type="cellIs" dxfId="2093" priority="2127" operator="equal">
      <formula>"Ineficaz"</formula>
    </cfRule>
  </conditionalFormatting>
  <conditionalFormatting sqref="BS109">
    <cfRule type="containsText" dxfId="2092" priority="2126" operator="containsText" text="CERRADA">
      <formula>NOT(ISERROR(SEARCH("CERRADA",BS109)))</formula>
    </cfRule>
  </conditionalFormatting>
  <conditionalFormatting sqref="BS109">
    <cfRule type="cellIs" dxfId="2091" priority="2125" operator="equal">
      <formula>"Eficaz"</formula>
    </cfRule>
  </conditionalFormatting>
  <conditionalFormatting sqref="BL108">
    <cfRule type="cellIs" dxfId="2090" priority="2122" operator="between">
      <formula>0</formula>
      <formula>0.95</formula>
    </cfRule>
    <cfRule type="cellIs" dxfId="2089" priority="2123" operator="equal">
      <formula>"Sin Avance"</formula>
    </cfRule>
    <cfRule type="cellIs" dxfId="2088" priority="2124" stopIfTrue="1" operator="equal">
      <formula>1</formula>
    </cfRule>
  </conditionalFormatting>
  <conditionalFormatting sqref="BL108">
    <cfRule type="cellIs" dxfId="2087" priority="2121" operator="between">
      <formula>0.96</formula>
      <formula>0.99</formula>
    </cfRule>
  </conditionalFormatting>
  <conditionalFormatting sqref="BH110 BA110 AM110">
    <cfRule type="cellIs" dxfId="2086" priority="2120" stopIfTrue="1" operator="equal">
      <formula>"Destacado"</formula>
    </cfRule>
  </conditionalFormatting>
  <conditionalFormatting sqref="BH110 BA110 AM110">
    <cfRule type="cellIs" dxfId="2085" priority="2117" stopIfTrue="1" operator="equal">
      <formula>"Sin Avance"</formula>
    </cfRule>
    <cfRule type="cellIs" dxfId="2084" priority="2118" stopIfTrue="1" operator="equal">
      <formula>"No Satisfactorio"</formula>
    </cfRule>
    <cfRule type="cellIs" dxfId="2083" priority="2119" stopIfTrue="1" operator="equal">
      <formula>"Satisfactorio"</formula>
    </cfRule>
  </conditionalFormatting>
  <conditionalFormatting sqref="AT110">
    <cfRule type="cellIs" dxfId="2082" priority="2116" stopIfTrue="1" operator="equal">
      <formula>"Destacado"</formula>
    </cfRule>
  </conditionalFormatting>
  <conditionalFormatting sqref="AT110">
    <cfRule type="cellIs" dxfId="2081" priority="2113" stopIfTrue="1" operator="equal">
      <formula>"Sin Avance"</formula>
    </cfRule>
    <cfRule type="cellIs" dxfId="2080" priority="2114" stopIfTrue="1" operator="equal">
      <formula>"No Satisfactorio"</formula>
    </cfRule>
    <cfRule type="cellIs" dxfId="2079" priority="2115" stopIfTrue="1" operator="equal">
      <formula>"Satisfactorio"</formula>
    </cfRule>
  </conditionalFormatting>
  <conditionalFormatting sqref="BS110">
    <cfRule type="cellIs" dxfId="2078" priority="2111" operator="equal">
      <formula>"Inefectiva"</formula>
    </cfRule>
    <cfRule type="cellIs" dxfId="2077" priority="2112" operator="equal">
      <formula>"En Ejecución"</formula>
    </cfRule>
  </conditionalFormatting>
  <conditionalFormatting sqref="BS110">
    <cfRule type="cellIs" dxfId="2076" priority="2110" operator="equal">
      <formula>"Ineficaz"</formula>
    </cfRule>
  </conditionalFormatting>
  <conditionalFormatting sqref="BS110">
    <cfRule type="containsText" dxfId="2075" priority="2109" operator="containsText" text="CERRADA">
      <formula>NOT(ISERROR(SEARCH("CERRADA",BS110)))</formula>
    </cfRule>
  </conditionalFormatting>
  <conditionalFormatting sqref="BS110">
    <cfRule type="cellIs" dxfId="2074" priority="2108" operator="equal">
      <formula>"Eficaz"</formula>
    </cfRule>
  </conditionalFormatting>
  <conditionalFormatting sqref="Y110">
    <cfRule type="cellIs" dxfId="2073" priority="2107" stopIfTrue="1" operator="equal">
      <formula>"Destacado"</formula>
    </cfRule>
  </conditionalFormatting>
  <conditionalFormatting sqref="Y110">
    <cfRule type="cellIs" dxfId="2072" priority="2101" stopIfTrue="1" operator="equal">
      <formula>"Sin Avance"</formula>
    </cfRule>
    <cfRule type="cellIs" dxfId="2071" priority="2105" stopIfTrue="1" operator="equal">
      <formula>"No Satisfactorio"</formula>
    </cfRule>
    <cfRule type="cellIs" dxfId="2070" priority="2106" stopIfTrue="1" operator="equal">
      <formula>"Satisfactorio"</formula>
    </cfRule>
  </conditionalFormatting>
  <conditionalFormatting sqref="BL110">
    <cfRule type="cellIs" dxfId="2069" priority="2102" operator="between">
      <formula>0</formula>
      <formula>0.95</formula>
    </cfRule>
    <cfRule type="cellIs" dxfId="2068" priority="2103" operator="equal">
      <formula>"Sin Avance"</formula>
    </cfRule>
    <cfRule type="cellIs" dxfId="2067" priority="2104" stopIfTrue="1" operator="equal">
      <formula>1</formula>
    </cfRule>
  </conditionalFormatting>
  <conditionalFormatting sqref="BL110">
    <cfRule type="cellIs" dxfId="2066" priority="2100" operator="between">
      <formula>0.96</formula>
      <formula>0.99</formula>
    </cfRule>
  </conditionalFormatting>
  <conditionalFormatting sqref="AF110">
    <cfRule type="cellIs" dxfId="2065" priority="2099" stopIfTrue="1" operator="equal">
      <formula>"Destacado"</formula>
    </cfRule>
  </conditionalFormatting>
  <conditionalFormatting sqref="BH111:BH114 BA111:BA114 AM114">
    <cfRule type="cellIs" dxfId="2064" priority="2098" stopIfTrue="1" operator="equal">
      <formula>"Destacado"</formula>
    </cfRule>
  </conditionalFormatting>
  <conditionalFormatting sqref="BH111:BH114 BA111:BA114 AM114">
    <cfRule type="cellIs" dxfId="2063" priority="2095" stopIfTrue="1" operator="equal">
      <formula>"Sin Avance"</formula>
    </cfRule>
    <cfRule type="cellIs" dxfId="2062" priority="2096" stopIfTrue="1" operator="equal">
      <formula>"No Satisfactorio"</formula>
    </cfRule>
    <cfRule type="cellIs" dxfId="2061" priority="2097" stopIfTrue="1" operator="equal">
      <formula>"Satisfactorio"</formula>
    </cfRule>
  </conditionalFormatting>
  <conditionalFormatting sqref="AT112 AT114 AF114">
    <cfRule type="cellIs" dxfId="2060" priority="2094" stopIfTrue="1" operator="equal">
      <formula>"Destacado"</formula>
    </cfRule>
  </conditionalFormatting>
  <conditionalFormatting sqref="AT112 AT114 AF114">
    <cfRule type="cellIs" dxfId="2059" priority="2091" stopIfTrue="1" operator="equal">
      <formula>"Sin Avance"</formula>
    </cfRule>
    <cfRule type="cellIs" dxfId="2058" priority="2092" stopIfTrue="1" operator="equal">
      <formula>"No Satisfactorio"</formula>
    </cfRule>
    <cfRule type="cellIs" dxfId="2057" priority="2093" stopIfTrue="1" operator="equal">
      <formula>"Satisfactorio"</formula>
    </cfRule>
  </conditionalFormatting>
  <conditionalFormatting sqref="AF111:AF113 Y111:Y113">
    <cfRule type="cellIs" dxfId="2056" priority="2090" stopIfTrue="1" operator="equal">
      <formula>"Destacado"</formula>
    </cfRule>
  </conditionalFormatting>
  <conditionalFormatting sqref="AF111:AF113 Y111:Y113">
    <cfRule type="cellIs" dxfId="2055" priority="2087" stopIfTrue="1" operator="equal">
      <formula>"Sin Avance"</formula>
    </cfRule>
    <cfRule type="cellIs" dxfId="2054" priority="2088" stopIfTrue="1" operator="equal">
      <formula>"No Satisfactorio"</formula>
    </cfRule>
    <cfRule type="cellIs" dxfId="2053" priority="2089" stopIfTrue="1" operator="equal">
      <formula>"Satisfactorio"</formula>
    </cfRule>
  </conditionalFormatting>
  <conditionalFormatting sqref="Y114">
    <cfRule type="cellIs" dxfId="2052" priority="2086" stopIfTrue="1" operator="equal">
      <formula>"Destacado"</formula>
    </cfRule>
  </conditionalFormatting>
  <conditionalFormatting sqref="Y114">
    <cfRule type="cellIs" dxfId="2051" priority="2083" stopIfTrue="1" operator="equal">
      <formula>"Sin Avance"</formula>
    </cfRule>
    <cfRule type="cellIs" dxfId="2050" priority="2084" stopIfTrue="1" operator="equal">
      <formula>"No Satisfactorio"</formula>
    </cfRule>
    <cfRule type="cellIs" dxfId="2049" priority="2085" stopIfTrue="1" operator="equal">
      <formula>"Satisfactorio"</formula>
    </cfRule>
  </conditionalFormatting>
  <conditionalFormatting sqref="AM111:AM113">
    <cfRule type="cellIs" dxfId="2048" priority="2082" stopIfTrue="1" operator="equal">
      <formula>"Destacado"</formula>
    </cfRule>
  </conditionalFormatting>
  <conditionalFormatting sqref="AT111">
    <cfRule type="cellIs" dxfId="2047" priority="2081" stopIfTrue="1" operator="equal">
      <formula>"Destacado"</formula>
    </cfRule>
  </conditionalFormatting>
  <conditionalFormatting sqref="AT113">
    <cfRule type="cellIs" dxfId="2046" priority="2080" stopIfTrue="1" operator="equal">
      <formula>"Destacado"</formula>
    </cfRule>
  </conditionalFormatting>
  <conditionalFormatting sqref="BL111">
    <cfRule type="cellIs" dxfId="2045" priority="2077" operator="between">
      <formula>0</formula>
      <formula>0.95</formula>
    </cfRule>
    <cfRule type="cellIs" dxfId="2044" priority="2078" operator="equal">
      <formula>"Sin Avance"</formula>
    </cfRule>
    <cfRule type="cellIs" dxfId="2043" priority="2079" stopIfTrue="1" operator="equal">
      <formula>1</formula>
    </cfRule>
  </conditionalFormatting>
  <conditionalFormatting sqref="BL111">
    <cfRule type="cellIs" dxfId="2042" priority="2076" operator="between">
      <formula>0.96</formula>
      <formula>0.99</formula>
    </cfRule>
  </conditionalFormatting>
  <conditionalFormatting sqref="BL112">
    <cfRule type="cellIs" dxfId="2041" priority="2073" operator="between">
      <formula>0</formula>
      <formula>0.95</formula>
    </cfRule>
    <cfRule type="cellIs" dxfId="2040" priority="2074" operator="equal">
      <formula>"Sin Avance"</formula>
    </cfRule>
    <cfRule type="cellIs" dxfId="2039" priority="2075" stopIfTrue="1" operator="equal">
      <formula>1</formula>
    </cfRule>
  </conditionalFormatting>
  <conditionalFormatting sqref="BL112">
    <cfRule type="cellIs" dxfId="2038" priority="2072" operator="between">
      <formula>0.96</formula>
      <formula>0.99</formula>
    </cfRule>
  </conditionalFormatting>
  <conditionalFormatting sqref="BL113">
    <cfRule type="cellIs" dxfId="2037" priority="2069" operator="between">
      <formula>0</formula>
      <formula>0.95</formula>
    </cfRule>
    <cfRule type="cellIs" dxfId="2036" priority="2070" operator="equal">
      <formula>"Sin Avance"</formula>
    </cfRule>
    <cfRule type="cellIs" dxfId="2035" priority="2071" stopIfTrue="1" operator="equal">
      <formula>1</formula>
    </cfRule>
  </conditionalFormatting>
  <conditionalFormatting sqref="BL113">
    <cfRule type="cellIs" dxfId="2034" priority="2068" operator="between">
      <formula>0.96</formula>
      <formula>0.99</formula>
    </cfRule>
  </conditionalFormatting>
  <conditionalFormatting sqref="BL114">
    <cfRule type="cellIs" dxfId="2033" priority="2065" operator="between">
      <formula>0</formula>
      <formula>0.95</formula>
    </cfRule>
    <cfRule type="cellIs" dxfId="2032" priority="2066" operator="equal">
      <formula>"Sin Avance"</formula>
    </cfRule>
    <cfRule type="cellIs" dxfId="2031" priority="2067" stopIfTrue="1" operator="equal">
      <formula>1</formula>
    </cfRule>
  </conditionalFormatting>
  <conditionalFormatting sqref="BL114">
    <cfRule type="cellIs" dxfId="2030" priority="2064" operator="between">
      <formula>0.96</formula>
      <formula>0.99</formula>
    </cfRule>
  </conditionalFormatting>
  <conditionalFormatting sqref="BH128 BA128">
    <cfRule type="cellIs" dxfId="2029" priority="2063" stopIfTrue="1" operator="equal">
      <formula>"Destacado"</formula>
    </cfRule>
  </conditionalFormatting>
  <conditionalFormatting sqref="BH128 BA128">
    <cfRule type="cellIs" dxfId="2028" priority="2060" stopIfTrue="1" operator="equal">
      <formula>"Sin Avance"</formula>
    </cfRule>
    <cfRule type="cellIs" dxfId="2027" priority="2061" stopIfTrue="1" operator="equal">
      <formula>"No Satisfactorio"</formula>
    </cfRule>
    <cfRule type="cellIs" dxfId="2026" priority="2062" stopIfTrue="1" operator="equal">
      <formula>"Satisfactorio"</formula>
    </cfRule>
  </conditionalFormatting>
  <conditionalFormatting sqref="AF128 Y128">
    <cfRule type="cellIs" dxfId="2025" priority="2059" stopIfTrue="1" operator="equal">
      <formula>"Destacado"</formula>
    </cfRule>
  </conditionalFormatting>
  <conditionalFormatting sqref="AF128 Y128">
    <cfRule type="cellIs" dxfId="2024" priority="2056" stopIfTrue="1" operator="equal">
      <formula>"Sin Avance"</formula>
    </cfRule>
    <cfRule type="cellIs" dxfId="2023" priority="2057" stopIfTrue="1" operator="equal">
      <formula>"No Satisfactorio"</formula>
    </cfRule>
    <cfRule type="cellIs" dxfId="2022" priority="2058" stopIfTrue="1" operator="equal">
      <formula>"Satisfactorio"</formula>
    </cfRule>
  </conditionalFormatting>
  <conditionalFormatting sqref="BL128">
    <cfRule type="cellIs" dxfId="2021" priority="2053" operator="between">
      <formula>0</formula>
      <formula>0.95</formula>
    </cfRule>
    <cfRule type="cellIs" dxfId="2020" priority="2054" operator="equal">
      <formula>"Sin Avance"</formula>
    </cfRule>
    <cfRule type="cellIs" dxfId="2019" priority="2055" stopIfTrue="1" operator="equal">
      <formula>1</formula>
    </cfRule>
  </conditionalFormatting>
  <conditionalFormatting sqref="BL128">
    <cfRule type="cellIs" dxfId="2018" priority="2052" operator="between">
      <formula>0.96</formula>
      <formula>0.99</formula>
    </cfRule>
  </conditionalFormatting>
  <conditionalFormatting sqref="AM128">
    <cfRule type="cellIs" dxfId="2017" priority="2051" stopIfTrue="1" operator="equal">
      <formula>"Destacado"</formula>
    </cfRule>
  </conditionalFormatting>
  <conditionalFormatting sqref="AT128">
    <cfRule type="cellIs" dxfId="2016" priority="2050" stopIfTrue="1" operator="equal">
      <formula>"Destacado"</formula>
    </cfRule>
  </conditionalFormatting>
  <conditionalFormatting sqref="BH194 BA194 AM194">
    <cfRule type="cellIs" dxfId="2015" priority="2049" stopIfTrue="1" operator="equal">
      <formula>"Destacado"</formula>
    </cfRule>
  </conditionalFormatting>
  <conditionalFormatting sqref="BH194 BA194 AM194">
    <cfRule type="cellIs" dxfId="2014" priority="2046" stopIfTrue="1" operator="equal">
      <formula>"Sin Avance"</formula>
    </cfRule>
    <cfRule type="cellIs" dxfId="2013" priority="2047" stopIfTrue="1" operator="equal">
      <formula>"No Satisfactorio"</formula>
    </cfRule>
    <cfRule type="cellIs" dxfId="2012" priority="2048" stopIfTrue="1" operator="equal">
      <formula>"Satisfactorio"</formula>
    </cfRule>
  </conditionalFormatting>
  <conditionalFormatting sqref="AT194">
    <cfRule type="cellIs" dxfId="2011" priority="2045" stopIfTrue="1" operator="equal">
      <formula>"Destacado"</formula>
    </cfRule>
  </conditionalFormatting>
  <conditionalFormatting sqref="AT194">
    <cfRule type="cellIs" dxfId="2010" priority="2042" stopIfTrue="1" operator="equal">
      <formula>"Sin Avance"</formula>
    </cfRule>
    <cfRule type="cellIs" dxfId="2009" priority="2043" stopIfTrue="1" operator="equal">
      <formula>"No Satisfactorio"</formula>
    </cfRule>
    <cfRule type="cellIs" dxfId="2008" priority="2044" stopIfTrue="1" operator="equal">
      <formula>"Satisfactorio"</formula>
    </cfRule>
  </conditionalFormatting>
  <conditionalFormatting sqref="BL194">
    <cfRule type="cellIs" dxfId="2007" priority="2039" operator="between">
      <formula>0</formula>
      <formula>0.95</formula>
    </cfRule>
    <cfRule type="cellIs" dxfId="2006" priority="2040" operator="equal">
      <formula>"Sin Avance"</formula>
    </cfRule>
    <cfRule type="cellIs" dxfId="2005" priority="2041" stopIfTrue="1" operator="equal">
      <formula>1</formula>
    </cfRule>
  </conditionalFormatting>
  <conditionalFormatting sqref="BL194">
    <cfRule type="cellIs" dxfId="2004" priority="2038" operator="between">
      <formula>0.96</formula>
      <formula>0.99</formula>
    </cfRule>
  </conditionalFormatting>
  <conditionalFormatting sqref="AF194">
    <cfRule type="cellIs" dxfId="2003" priority="2037" stopIfTrue="1" operator="equal">
      <formula>"Destacado"</formula>
    </cfRule>
  </conditionalFormatting>
  <conditionalFormatting sqref="Y194">
    <cfRule type="cellIs" dxfId="2002" priority="2036" stopIfTrue="1" operator="equal">
      <formula>"Destacado"</formula>
    </cfRule>
  </conditionalFormatting>
  <conditionalFormatting sqref="Y194">
    <cfRule type="cellIs" dxfId="2001" priority="2033" stopIfTrue="1" operator="equal">
      <formula>"Sin Avance"</formula>
    </cfRule>
    <cfRule type="cellIs" dxfId="2000" priority="2034" stopIfTrue="1" operator="equal">
      <formula>"No Satisfactorio"</formula>
    </cfRule>
    <cfRule type="cellIs" dxfId="1999" priority="2035" stopIfTrue="1" operator="equal">
      <formula>"Satisfactorio"</formula>
    </cfRule>
  </conditionalFormatting>
  <conditionalFormatting sqref="BS194">
    <cfRule type="cellIs" dxfId="1998" priority="2031" operator="equal">
      <formula>"Inefectiva"</formula>
    </cfRule>
    <cfRule type="cellIs" dxfId="1997" priority="2032" operator="equal">
      <formula>"En Ejecución"</formula>
    </cfRule>
  </conditionalFormatting>
  <conditionalFormatting sqref="BS194">
    <cfRule type="cellIs" dxfId="1996" priority="2030" operator="equal">
      <formula>"Ineficaz"</formula>
    </cfRule>
  </conditionalFormatting>
  <conditionalFormatting sqref="BS194">
    <cfRule type="containsText" dxfId="1995" priority="2029" operator="containsText" text="CERRADA">
      <formula>NOT(ISERROR(SEARCH("CERRADA",BS194)))</formula>
    </cfRule>
  </conditionalFormatting>
  <conditionalFormatting sqref="BS194">
    <cfRule type="cellIs" dxfId="1994" priority="2028" operator="equal">
      <formula>"Eficaz"</formula>
    </cfRule>
  </conditionalFormatting>
  <conditionalFormatting sqref="BH195 BH197 BA195 BA197">
    <cfRule type="cellIs" dxfId="1993" priority="2027" stopIfTrue="1" operator="equal">
      <formula>"Destacado"</formula>
    </cfRule>
  </conditionalFormatting>
  <conditionalFormatting sqref="BH195 BH197 BA195 BA197">
    <cfRule type="cellIs" dxfId="1992" priority="2024" stopIfTrue="1" operator="equal">
      <formula>"Sin Avance"</formula>
    </cfRule>
    <cfRule type="cellIs" dxfId="1991" priority="2025" stopIfTrue="1" operator="equal">
      <formula>"No Satisfactorio"</formula>
    </cfRule>
    <cfRule type="cellIs" dxfId="1990" priority="2026" stopIfTrue="1" operator="equal">
      <formula>"Satisfactorio"</formula>
    </cfRule>
  </conditionalFormatting>
  <conditionalFormatting sqref="AT195 AT197">
    <cfRule type="cellIs" dxfId="1989" priority="2023" stopIfTrue="1" operator="equal">
      <formula>"Destacado"</formula>
    </cfRule>
  </conditionalFormatting>
  <conditionalFormatting sqref="AT195 AT197">
    <cfRule type="cellIs" dxfId="1988" priority="2020" stopIfTrue="1" operator="equal">
      <formula>"Sin Avance"</formula>
    </cfRule>
    <cfRule type="cellIs" dxfId="1987" priority="2021" stopIfTrue="1" operator="equal">
      <formula>"No Satisfactorio"</formula>
    </cfRule>
    <cfRule type="cellIs" dxfId="1986" priority="2022" stopIfTrue="1" operator="equal">
      <formula>"Satisfactorio"</formula>
    </cfRule>
  </conditionalFormatting>
  <conditionalFormatting sqref="BA196 AT196 AM196 AF195:AF197 Y195:Y197">
    <cfRule type="cellIs" dxfId="1985" priority="2019" stopIfTrue="1" operator="equal">
      <formula>"Destacado"</formula>
    </cfRule>
  </conditionalFormatting>
  <conditionalFormatting sqref="BA196 AT196 AM196 AF195:AF197 Y195:Y197">
    <cfRule type="cellIs" dxfId="1984" priority="2016" stopIfTrue="1" operator="equal">
      <formula>"Sin Avance"</formula>
    </cfRule>
    <cfRule type="cellIs" dxfId="1983" priority="2017" stopIfTrue="1" operator="equal">
      <formula>"No Satisfactorio"</formula>
    </cfRule>
    <cfRule type="cellIs" dxfId="1982" priority="2018" stopIfTrue="1" operator="equal">
      <formula>"Satisfactorio"</formula>
    </cfRule>
  </conditionalFormatting>
  <conditionalFormatting sqref="BL195:BL197">
    <cfRule type="cellIs" dxfId="1981" priority="2013" operator="between">
      <formula>0</formula>
      <formula>0.95</formula>
    </cfRule>
    <cfRule type="cellIs" dxfId="1980" priority="2014" operator="equal">
      <formula>"Sin Avance"</formula>
    </cfRule>
    <cfRule type="cellIs" dxfId="1979" priority="2015" stopIfTrue="1" operator="equal">
      <formula>1</formula>
    </cfRule>
  </conditionalFormatting>
  <conditionalFormatting sqref="BL195:BL197">
    <cfRule type="cellIs" dxfId="1978" priority="2012" operator="between">
      <formula>0.96</formula>
      <formula>0.99</formula>
    </cfRule>
  </conditionalFormatting>
  <conditionalFormatting sqref="AM195 AM197">
    <cfRule type="cellIs" dxfId="1977" priority="2011" stopIfTrue="1" operator="equal">
      <formula>"Destacado"</formula>
    </cfRule>
  </conditionalFormatting>
  <conditionalFormatting sqref="BS195 BS197">
    <cfRule type="cellIs" dxfId="1976" priority="2009" operator="equal">
      <formula>"Inefectiva"</formula>
    </cfRule>
    <cfRule type="cellIs" dxfId="1975" priority="2010" operator="equal">
      <formula>"En Ejecución"</formula>
    </cfRule>
  </conditionalFormatting>
  <conditionalFormatting sqref="BS195 BS197">
    <cfRule type="cellIs" dxfId="1974" priority="2008" operator="equal">
      <formula>"Ineficaz"</formula>
    </cfRule>
  </conditionalFormatting>
  <conditionalFormatting sqref="BS195 BS197">
    <cfRule type="containsText" dxfId="1973" priority="2007" operator="containsText" text="CERRADA">
      <formula>NOT(ISERROR(SEARCH("CERRADA",BS195)))</formula>
    </cfRule>
  </conditionalFormatting>
  <conditionalFormatting sqref="BS195 BS197">
    <cfRule type="cellIs" dxfId="1972" priority="2006" operator="equal">
      <formula>"Eficaz"</formula>
    </cfRule>
  </conditionalFormatting>
  <conditionalFormatting sqref="BS196">
    <cfRule type="cellIs" dxfId="1971" priority="2004" operator="equal">
      <formula>"Inefectiva"</formula>
    </cfRule>
    <cfRule type="cellIs" dxfId="1970" priority="2005" operator="equal">
      <formula>"En Ejecución"</formula>
    </cfRule>
  </conditionalFormatting>
  <conditionalFormatting sqref="BS196">
    <cfRule type="cellIs" dxfId="1969" priority="2003" operator="equal">
      <formula>"Ineficaz"</formula>
    </cfRule>
  </conditionalFormatting>
  <conditionalFormatting sqref="BS196">
    <cfRule type="containsText" dxfId="1968" priority="2002" operator="containsText" text="CERRADA">
      <formula>NOT(ISERROR(SEARCH("CERRADA",BS196)))</formula>
    </cfRule>
  </conditionalFormatting>
  <conditionalFormatting sqref="BS196">
    <cfRule type="cellIs" dxfId="1967" priority="2001" operator="equal">
      <formula>"Eficaz"</formula>
    </cfRule>
  </conditionalFormatting>
  <conditionalFormatting sqref="BH196">
    <cfRule type="cellIs" dxfId="1966" priority="2000" stopIfTrue="1" operator="equal">
      <formula>"Destacado"</formula>
    </cfRule>
  </conditionalFormatting>
  <conditionalFormatting sqref="BH196">
    <cfRule type="cellIs" dxfId="1965" priority="1997" stopIfTrue="1" operator="equal">
      <formula>"Sin Avance"</formula>
    </cfRule>
    <cfRule type="cellIs" dxfId="1964" priority="1998" stopIfTrue="1" operator="equal">
      <formula>"No Satisfactorio"</formula>
    </cfRule>
    <cfRule type="cellIs" dxfId="1963" priority="1999" stopIfTrue="1" operator="equal">
      <formula>"Satisfactorio"</formula>
    </cfRule>
  </conditionalFormatting>
  <conditionalFormatting sqref="BH200 BA200 AM200">
    <cfRule type="cellIs" dxfId="1962" priority="1996" stopIfTrue="1" operator="equal">
      <formula>"Destacado"</formula>
    </cfRule>
  </conditionalFormatting>
  <conditionalFormatting sqref="BH200 BA200 AM200">
    <cfRule type="cellIs" dxfId="1961" priority="1993" stopIfTrue="1" operator="equal">
      <formula>"Sin Avance"</formula>
    </cfRule>
    <cfRule type="cellIs" dxfId="1960" priority="1994" stopIfTrue="1" operator="equal">
      <formula>"No Satisfactorio"</formula>
    </cfRule>
    <cfRule type="cellIs" dxfId="1959" priority="1995" stopIfTrue="1" operator="equal">
      <formula>"Satisfactorio"</formula>
    </cfRule>
  </conditionalFormatting>
  <conditionalFormatting sqref="AT200 AF200">
    <cfRule type="cellIs" dxfId="1958" priority="1992" stopIfTrue="1" operator="equal">
      <formula>"Destacado"</formula>
    </cfRule>
  </conditionalFormatting>
  <conditionalFormatting sqref="AT200 AF200">
    <cfRule type="cellIs" dxfId="1957" priority="1989" stopIfTrue="1" operator="equal">
      <formula>"Sin Avance"</formula>
    </cfRule>
    <cfRule type="cellIs" dxfId="1956" priority="1990" stopIfTrue="1" operator="equal">
      <formula>"No Satisfactorio"</formula>
    </cfRule>
    <cfRule type="cellIs" dxfId="1955" priority="1991" stopIfTrue="1" operator="equal">
      <formula>"Satisfactorio"</formula>
    </cfRule>
  </conditionalFormatting>
  <conditionalFormatting sqref="Y200">
    <cfRule type="cellIs" dxfId="1954" priority="1988" stopIfTrue="1" operator="equal">
      <formula>"Destacado"</formula>
    </cfRule>
  </conditionalFormatting>
  <conditionalFormatting sqref="Y200">
    <cfRule type="cellIs" dxfId="1953" priority="1985" stopIfTrue="1" operator="equal">
      <formula>"Sin Avance"</formula>
    </cfRule>
    <cfRule type="cellIs" dxfId="1952" priority="1986" stopIfTrue="1" operator="equal">
      <formula>"No Satisfactorio"</formula>
    </cfRule>
    <cfRule type="cellIs" dxfId="1951" priority="1987" stopIfTrue="1" operator="equal">
      <formula>"Satisfactorio"</formula>
    </cfRule>
  </conditionalFormatting>
  <conditionalFormatting sqref="BL200">
    <cfRule type="cellIs" dxfId="1950" priority="1982" operator="between">
      <formula>0</formula>
      <formula>0.95</formula>
    </cfRule>
    <cfRule type="cellIs" dxfId="1949" priority="1983" operator="equal">
      <formula>"Sin Avance"</formula>
    </cfRule>
    <cfRule type="cellIs" dxfId="1948" priority="1984" stopIfTrue="1" operator="equal">
      <formula>1</formula>
    </cfRule>
  </conditionalFormatting>
  <conditionalFormatting sqref="BL200">
    <cfRule type="cellIs" dxfId="1947" priority="1981" operator="between">
      <formula>0.96</formula>
      <formula>0.99</formula>
    </cfRule>
  </conditionalFormatting>
  <conditionalFormatting sqref="BS200">
    <cfRule type="cellIs" dxfId="1946" priority="1979" operator="equal">
      <formula>"Inefectiva"</formula>
    </cfRule>
    <cfRule type="cellIs" dxfId="1945" priority="1980" operator="equal">
      <formula>"En Ejecución"</formula>
    </cfRule>
  </conditionalFormatting>
  <conditionalFormatting sqref="BS200">
    <cfRule type="cellIs" dxfId="1944" priority="1978" operator="equal">
      <formula>"Ineficaz"</formula>
    </cfRule>
  </conditionalFormatting>
  <conditionalFormatting sqref="BS200">
    <cfRule type="containsText" dxfId="1943" priority="1977" operator="containsText" text="CERRADA">
      <formula>NOT(ISERROR(SEARCH("CERRADA",BS200)))</formula>
    </cfRule>
  </conditionalFormatting>
  <conditionalFormatting sqref="BS200">
    <cfRule type="cellIs" dxfId="1942" priority="1976" operator="equal">
      <formula>"Eficaz"</formula>
    </cfRule>
  </conditionalFormatting>
  <conditionalFormatting sqref="BH201 BH203 BA201 BA203">
    <cfRule type="cellIs" dxfId="1941" priority="1975" stopIfTrue="1" operator="equal">
      <formula>"Destacado"</formula>
    </cfRule>
  </conditionalFormatting>
  <conditionalFormatting sqref="BH201 BH203 BA201 BA203">
    <cfRule type="cellIs" dxfId="1940" priority="1972" stopIfTrue="1" operator="equal">
      <formula>"Sin Avance"</formula>
    </cfRule>
    <cfRule type="cellIs" dxfId="1939" priority="1973" stopIfTrue="1" operator="equal">
      <formula>"No Satisfactorio"</formula>
    </cfRule>
    <cfRule type="cellIs" dxfId="1938" priority="1974" stopIfTrue="1" operator="equal">
      <formula>"Satisfactorio"</formula>
    </cfRule>
  </conditionalFormatting>
  <conditionalFormatting sqref="AT201 AT203">
    <cfRule type="cellIs" dxfId="1937" priority="1971" stopIfTrue="1" operator="equal">
      <formula>"Destacado"</formula>
    </cfRule>
  </conditionalFormatting>
  <conditionalFormatting sqref="AT201 AT203">
    <cfRule type="cellIs" dxfId="1936" priority="1968" stopIfTrue="1" operator="equal">
      <formula>"Sin Avance"</formula>
    </cfRule>
    <cfRule type="cellIs" dxfId="1935" priority="1969" stopIfTrue="1" operator="equal">
      <formula>"No Satisfactorio"</formula>
    </cfRule>
    <cfRule type="cellIs" dxfId="1934" priority="1970" stopIfTrue="1" operator="equal">
      <formula>"Satisfactorio"</formula>
    </cfRule>
  </conditionalFormatting>
  <conditionalFormatting sqref="AT202 AM202 AF201:AF203 Y201:Y203">
    <cfRule type="cellIs" dxfId="1933" priority="1967" stopIfTrue="1" operator="equal">
      <formula>"Destacado"</formula>
    </cfRule>
  </conditionalFormatting>
  <conditionalFormatting sqref="AT202 AM202 AF201:AF203 Y201:Y203">
    <cfRule type="cellIs" dxfId="1932" priority="1964" stopIfTrue="1" operator="equal">
      <formula>"Sin Avance"</formula>
    </cfRule>
    <cfRule type="cellIs" dxfId="1931" priority="1965" stopIfTrue="1" operator="equal">
      <formula>"No Satisfactorio"</formula>
    </cfRule>
    <cfRule type="cellIs" dxfId="1930" priority="1966" stopIfTrue="1" operator="equal">
      <formula>"Satisfactorio"</formula>
    </cfRule>
  </conditionalFormatting>
  <conditionalFormatting sqref="BL203 BL201">
    <cfRule type="cellIs" dxfId="1929" priority="1961" operator="between">
      <formula>0</formula>
      <formula>0.95</formula>
    </cfRule>
    <cfRule type="cellIs" dxfId="1928" priority="1962" operator="equal">
      <formula>"Sin Avance"</formula>
    </cfRule>
    <cfRule type="cellIs" dxfId="1927" priority="1963" stopIfTrue="1" operator="equal">
      <formula>1</formula>
    </cfRule>
  </conditionalFormatting>
  <conditionalFormatting sqref="BL203 BL201">
    <cfRule type="cellIs" dxfId="1926" priority="1960" operator="between">
      <formula>0.96</formula>
      <formula>0.99</formula>
    </cfRule>
  </conditionalFormatting>
  <conditionalFormatting sqref="AM201 AM203">
    <cfRule type="cellIs" dxfId="1925" priority="1959" stopIfTrue="1" operator="equal">
      <formula>"Destacado"</formula>
    </cfRule>
  </conditionalFormatting>
  <conditionalFormatting sqref="BS201 BS203">
    <cfRule type="cellIs" dxfId="1924" priority="1957" operator="equal">
      <formula>"Inefectiva"</formula>
    </cfRule>
    <cfRule type="cellIs" dxfId="1923" priority="1958" operator="equal">
      <formula>"En Ejecución"</formula>
    </cfRule>
  </conditionalFormatting>
  <conditionalFormatting sqref="BS201 BS203">
    <cfRule type="cellIs" dxfId="1922" priority="1956" operator="equal">
      <formula>"Ineficaz"</formula>
    </cfRule>
  </conditionalFormatting>
  <conditionalFormatting sqref="BS201 BS203">
    <cfRule type="containsText" dxfId="1921" priority="1955" operator="containsText" text="CERRADA">
      <formula>NOT(ISERROR(SEARCH("CERRADA",BS201)))</formula>
    </cfRule>
  </conditionalFormatting>
  <conditionalFormatting sqref="BS201 BS203">
    <cfRule type="cellIs" dxfId="1920" priority="1954" operator="equal">
      <formula>"Eficaz"</formula>
    </cfRule>
  </conditionalFormatting>
  <conditionalFormatting sqref="BH202">
    <cfRule type="cellIs" dxfId="1919" priority="1953" stopIfTrue="1" operator="equal">
      <formula>"Destacado"</formula>
    </cfRule>
  </conditionalFormatting>
  <conditionalFormatting sqref="BH202">
    <cfRule type="cellIs" dxfId="1918" priority="1950" stopIfTrue="1" operator="equal">
      <formula>"Sin Avance"</formula>
    </cfRule>
    <cfRule type="cellIs" dxfId="1917" priority="1951" stopIfTrue="1" operator="equal">
      <formula>"No Satisfactorio"</formula>
    </cfRule>
    <cfRule type="cellIs" dxfId="1916" priority="1952" stopIfTrue="1" operator="equal">
      <formula>"Satisfactorio"</formula>
    </cfRule>
  </conditionalFormatting>
  <conditionalFormatting sqref="BL202">
    <cfRule type="cellIs" dxfId="1915" priority="1947" operator="between">
      <formula>0</formula>
      <formula>0.95</formula>
    </cfRule>
    <cfRule type="cellIs" dxfId="1914" priority="1948" operator="equal">
      <formula>"Sin Avance"</formula>
    </cfRule>
    <cfRule type="cellIs" dxfId="1913" priority="1949" stopIfTrue="1" operator="equal">
      <formula>1</formula>
    </cfRule>
  </conditionalFormatting>
  <conditionalFormatting sqref="BL202">
    <cfRule type="cellIs" dxfId="1912" priority="1946" operator="between">
      <formula>0.96</formula>
      <formula>0.99</formula>
    </cfRule>
  </conditionalFormatting>
  <conditionalFormatting sqref="BS202">
    <cfRule type="cellIs" dxfId="1911" priority="1944" operator="equal">
      <formula>"Inefectiva"</formula>
    </cfRule>
    <cfRule type="cellIs" dxfId="1910" priority="1945" operator="equal">
      <formula>"En Ejecución"</formula>
    </cfRule>
  </conditionalFormatting>
  <conditionalFormatting sqref="BS202">
    <cfRule type="cellIs" dxfId="1909" priority="1943" operator="equal">
      <formula>"Ineficaz"</formula>
    </cfRule>
  </conditionalFormatting>
  <conditionalFormatting sqref="BS202">
    <cfRule type="containsText" dxfId="1908" priority="1942" operator="containsText" text="CERRADA">
      <formula>NOT(ISERROR(SEARCH("CERRADA",BS202)))</formula>
    </cfRule>
  </conditionalFormatting>
  <conditionalFormatting sqref="BS202">
    <cfRule type="cellIs" dxfId="1907" priority="1941" operator="equal">
      <formula>"Eficaz"</formula>
    </cfRule>
  </conditionalFormatting>
  <conditionalFormatting sqref="BA202">
    <cfRule type="cellIs" dxfId="1906" priority="1940" stopIfTrue="1" operator="equal">
      <formula>"Destacado"</formula>
    </cfRule>
  </conditionalFormatting>
  <conditionalFormatting sqref="BA202">
    <cfRule type="cellIs" dxfId="1905" priority="1937" stopIfTrue="1" operator="equal">
      <formula>"Sin Avance"</formula>
    </cfRule>
    <cfRule type="cellIs" dxfId="1904" priority="1938" stopIfTrue="1" operator="equal">
      <formula>"No Satisfactorio"</formula>
    </cfRule>
    <cfRule type="cellIs" dxfId="1903" priority="1939" stopIfTrue="1" operator="equal">
      <formula>"Satisfactorio"</formula>
    </cfRule>
  </conditionalFormatting>
  <conditionalFormatting sqref="BH204:BH205 BA204:BA205 AM204:AM205">
    <cfRule type="cellIs" dxfId="1902" priority="1936" stopIfTrue="1" operator="equal">
      <formula>"Destacado"</formula>
    </cfRule>
  </conditionalFormatting>
  <conditionalFormatting sqref="BH204:BH205 BA204:BA205 AM204:AM205">
    <cfRule type="cellIs" dxfId="1901" priority="1933" stopIfTrue="1" operator="equal">
      <formula>"Sin Avance"</formula>
    </cfRule>
    <cfRule type="cellIs" dxfId="1900" priority="1934" stopIfTrue="1" operator="equal">
      <formula>"No Satisfactorio"</formula>
    </cfRule>
    <cfRule type="cellIs" dxfId="1899" priority="1935" stopIfTrue="1" operator="equal">
      <formula>"Satisfactorio"</formula>
    </cfRule>
  </conditionalFormatting>
  <conditionalFormatting sqref="AT204:AT205 AF204:AF205">
    <cfRule type="cellIs" dxfId="1898" priority="1932" stopIfTrue="1" operator="equal">
      <formula>"Destacado"</formula>
    </cfRule>
  </conditionalFormatting>
  <conditionalFormatting sqref="AT204:AT205 AF204:AF205">
    <cfRule type="cellIs" dxfId="1897" priority="1929" stopIfTrue="1" operator="equal">
      <formula>"Sin Avance"</formula>
    </cfRule>
    <cfRule type="cellIs" dxfId="1896" priority="1930" stopIfTrue="1" operator="equal">
      <formula>"No Satisfactorio"</formula>
    </cfRule>
    <cfRule type="cellIs" dxfId="1895" priority="1931" stopIfTrue="1" operator="equal">
      <formula>"Satisfactorio"</formula>
    </cfRule>
  </conditionalFormatting>
  <conditionalFormatting sqref="Y204:Y205">
    <cfRule type="cellIs" dxfId="1894" priority="1928" stopIfTrue="1" operator="equal">
      <formula>"Destacado"</formula>
    </cfRule>
  </conditionalFormatting>
  <conditionalFormatting sqref="Y204:Y205">
    <cfRule type="cellIs" dxfId="1893" priority="1925" stopIfTrue="1" operator="equal">
      <formula>"Sin Avance"</formula>
    </cfRule>
    <cfRule type="cellIs" dxfId="1892" priority="1926" stopIfTrue="1" operator="equal">
      <formula>"No Satisfactorio"</formula>
    </cfRule>
    <cfRule type="cellIs" dxfId="1891" priority="1927" stopIfTrue="1" operator="equal">
      <formula>"Satisfactorio"</formula>
    </cfRule>
  </conditionalFormatting>
  <conditionalFormatting sqref="BL204:BL205">
    <cfRule type="cellIs" dxfId="1890" priority="1922" operator="between">
      <formula>0</formula>
      <formula>0.95</formula>
    </cfRule>
    <cfRule type="cellIs" dxfId="1889" priority="1923" operator="equal">
      <formula>"Sin Avance"</formula>
    </cfRule>
    <cfRule type="cellIs" dxfId="1888" priority="1924" stopIfTrue="1" operator="equal">
      <formula>1</formula>
    </cfRule>
  </conditionalFormatting>
  <conditionalFormatting sqref="BL204:BL205">
    <cfRule type="cellIs" dxfId="1887" priority="1921" operator="between">
      <formula>0.96</formula>
      <formula>0.99</formula>
    </cfRule>
  </conditionalFormatting>
  <conditionalFormatting sqref="BS205">
    <cfRule type="cellIs" dxfId="1886" priority="1919" operator="equal">
      <formula>"Inefectiva"</formula>
    </cfRule>
    <cfRule type="cellIs" dxfId="1885" priority="1920" operator="equal">
      <formula>"En Ejecución"</formula>
    </cfRule>
  </conditionalFormatting>
  <conditionalFormatting sqref="BS205">
    <cfRule type="cellIs" dxfId="1884" priority="1918" operator="equal">
      <formula>"Ineficaz"</formula>
    </cfRule>
  </conditionalFormatting>
  <conditionalFormatting sqref="BS205">
    <cfRule type="containsText" dxfId="1883" priority="1917" operator="containsText" text="CERRADA">
      <formula>NOT(ISERROR(SEARCH("CERRADA",BS205)))</formula>
    </cfRule>
  </conditionalFormatting>
  <conditionalFormatting sqref="BS205">
    <cfRule type="cellIs" dxfId="1882" priority="1916" operator="equal">
      <formula>"Eficaz"</formula>
    </cfRule>
  </conditionalFormatting>
  <conditionalFormatting sqref="BS204">
    <cfRule type="cellIs" dxfId="1881" priority="1914" operator="equal">
      <formula>"Inefectiva"</formula>
    </cfRule>
    <cfRule type="cellIs" dxfId="1880" priority="1915" operator="equal">
      <formula>"En Ejecución"</formula>
    </cfRule>
  </conditionalFormatting>
  <conditionalFormatting sqref="BS204">
    <cfRule type="cellIs" dxfId="1879" priority="1913" operator="equal">
      <formula>"Ineficaz"</formula>
    </cfRule>
  </conditionalFormatting>
  <conditionalFormatting sqref="BS204">
    <cfRule type="containsText" dxfId="1878" priority="1912" operator="containsText" text="CERRADA">
      <formula>NOT(ISERROR(SEARCH("CERRADA",BS204)))</formula>
    </cfRule>
  </conditionalFormatting>
  <conditionalFormatting sqref="BS204">
    <cfRule type="cellIs" dxfId="1877" priority="1911" operator="equal">
      <formula>"Eficaz"</formula>
    </cfRule>
  </conditionalFormatting>
  <conditionalFormatting sqref="BS207">
    <cfRule type="cellIs" dxfId="1876" priority="1909" operator="equal">
      <formula>"Inefectiva"</formula>
    </cfRule>
    <cfRule type="cellIs" dxfId="1875" priority="1910" operator="equal">
      <formula>"En Ejecución"</formula>
    </cfRule>
  </conditionalFormatting>
  <conditionalFormatting sqref="BS207">
    <cfRule type="cellIs" dxfId="1874" priority="1908" operator="equal">
      <formula>"Ineficaz"</formula>
    </cfRule>
  </conditionalFormatting>
  <conditionalFormatting sqref="BS207">
    <cfRule type="containsText" dxfId="1873" priority="1907" operator="containsText" text="CERRADA">
      <formula>NOT(ISERROR(SEARCH("CERRADA",BS207)))</formula>
    </cfRule>
  </conditionalFormatting>
  <conditionalFormatting sqref="BS207">
    <cfRule type="cellIs" dxfId="1872" priority="1906" operator="equal">
      <formula>"Eficaz"</formula>
    </cfRule>
  </conditionalFormatting>
  <conditionalFormatting sqref="BH207 BA207 AM207">
    <cfRule type="cellIs" dxfId="1871" priority="1905" stopIfTrue="1" operator="equal">
      <formula>"Destacado"</formula>
    </cfRule>
  </conditionalFormatting>
  <conditionalFormatting sqref="BH207 BA207 AM207">
    <cfRule type="cellIs" dxfId="1870" priority="1902" stopIfTrue="1" operator="equal">
      <formula>"Sin Avance"</formula>
    </cfRule>
    <cfRule type="cellIs" dxfId="1869" priority="1903" stopIfTrue="1" operator="equal">
      <formula>"No Satisfactorio"</formula>
    </cfRule>
    <cfRule type="cellIs" dxfId="1868" priority="1904" stopIfTrue="1" operator="equal">
      <formula>"Satisfactorio"</formula>
    </cfRule>
  </conditionalFormatting>
  <conditionalFormatting sqref="AT207 AF207">
    <cfRule type="cellIs" dxfId="1867" priority="1901" stopIfTrue="1" operator="equal">
      <formula>"Destacado"</formula>
    </cfRule>
  </conditionalFormatting>
  <conditionalFormatting sqref="AT207 AF207">
    <cfRule type="cellIs" dxfId="1866" priority="1898" stopIfTrue="1" operator="equal">
      <formula>"Sin Avance"</formula>
    </cfRule>
    <cfRule type="cellIs" dxfId="1865" priority="1899" stopIfTrue="1" operator="equal">
      <formula>"No Satisfactorio"</formula>
    </cfRule>
    <cfRule type="cellIs" dxfId="1864" priority="1900" stopIfTrue="1" operator="equal">
      <formula>"Satisfactorio"</formula>
    </cfRule>
  </conditionalFormatting>
  <conditionalFormatting sqref="Y207">
    <cfRule type="cellIs" dxfId="1863" priority="1897" stopIfTrue="1" operator="equal">
      <formula>"Destacado"</formula>
    </cfRule>
  </conditionalFormatting>
  <conditionalFormatting sqref="Y207">
    <cfRule type="cellIs" dxfId="1862" priority="1894" stopIfTrue="1" operator="equal">
      <formula>"Sin Avance"</formula>
    </cfRule>
    <cfRule type="cellIs" dxfId="1861" priority="1895" stopIfTrue="1" operator="equal">
      <formula>"No Satisfactorio"</formula>
    </cfRule>
    <cfRule type="cellIs" dxfId="1860" priority="1896" stopIfTrue="1" operator="equal">
      <formula>"Satisfactorio"</formula>
    </cfRule>
  </conditionalFormatting>
  <conditionalFormatting sqref="BL207">
    <cfRule type="cellIs" dxfId="1859" priority="1891" operator="between">
      <formula>0</formula>
      <formula>0.95</formula>
    </cfRule>
    <cfRule type="cellIs" dxfId="1858" priority="1892" operator="equal">
      <formula>"Sin Avance"</formula>
    </cfRule>
    <cfRule type="cellIs" dxfId="1857" priority="1893" stopIfTrue="1" operator="equal">
      <formula>1</formula>
    </cfRule>
  </conditionalFormatting>
  <conditionalFormatting sqref="BL207">
    <cfRule type="cellIs" dxfId="1856" priority="1890" operator="between">
      <formula>0.96</formula>
      <formula>0.99</formula>
    </cfRule>
  </conditionalFormatting>
  <conditionalFormatting sqref="BS215">
    <cfRule type="cellIs" dxfId="1855" priority="1888" operator="equal">
      <formula>"Inefectiva"</formula>
    </cfRule>
    <cfRule type="cellIs" dxfId="1854" priority="1889" operator="equal">
      <formula>"En Ejecución"</formula>
    </cfRule>
  </conditionalFormatting>
  <conditionalFormatting sqref="BS215">
    <cfRule type="cellIs" dxfId="1853" priority="1887" operator="equal">
      <formula>"Ineficaz"</formula>
    </cfRule>
  </conditionalFormatting>
  <conditionalFormatting sqref="BS215">
    <cfRule type="containsText" dxfId="1852" priority="1886" operator="containsText" text="CERRADA">
      <formula>NOT(ISERROR(SEARCH("CERRADA",BS215)))</formula>
    </cfRule>
  </conditionalFormatting>
  <conditionalFormatting sqref="BS215">
    <cfRule type="cellIs" dxfId="1851" priority="1885" operator="equal">
      <formula>"Eficaz"</formula>
    </cfRule>
  </conditionalFormatting>
  <conditionalFormatting sqref="BH215 BA215 AM215">
    <cfRule type="cellIs" dxfId="1850" priority="1884" stopIfTrue="1" operator="equal">
      <formula>"Destacado"</formula>
    </cfRule>
  </conditionalFormatting>
  <conditionalFormatting sqref="BH215 BA215 AM215">
    <cfRule type="cellIs" dxfId="1849" priority="1881" stopIfTrue="1" operator="equal">
      <formula>"Sin Avance"</formula>
    </cfRule>
    <cfRule type="cellIs" dxfId="1848" priority="1882" stopIfTrue="1" operator="equal">
      <formula>"No Satisfactorio"</formula>
    </cfRule>
    <cfRule type="cellIs" dxfId="1847" priority="1883" stopIfTrue="1" operator="equal">
      <formula>"Satisfactorio"</formula>
    </cfRule>
  </conditionalFormatting>
  <conditionalFormatting sqref="AT215 AF215">
    <cfRule type="cellIs" dxfId="1846" priority="1880" stopIfTrue="1" operator="equal">
      <formula>"Destacado"</formula>
    </cfRule>
  </conditionalFormatting>
  <conditionalFormatting sqref="AT215 AF215">
    <cfRule type="cellIs" dxfId="1845" priority="1877" stopIfTrue="1" operator="equal">
      <formula>"Sin Avance"</formula>
    </cfRule>
    <cfRule type="cellIs" dxfId="1844" priority="1878" stopIfTrue="1" operator="equal">
      <formula>"No Satisfactorio"</formula>
    </cfRule>
    <cfRule type="cellIs" dxfId="1843" priority="1879" stopIfTrue="1" operator="equal">
      <formula>"Satisfactorio"</formula>
    </cfRule>
  </conditionalFormatting>
  <conditionalFormatting sqref="Y215">
    <cfRule type="cellIs" dxfId="1842" priority="1876" stopIfTrue="1" operator="equal">
      <formula>"Destacado"</formula>
    </cfRule>
  </conditionalFormatting>
  <conditionalFormatting sqref="Y215">
    <cfRule type="cellIs" dxfId="1841" priority="1873" stopIfTrue="1" operator="equal">
      <formula>"Sin Avance"</formula>
    </cfRule>
    <cfRule type="cellIs" dxfId="1840" priority="1874" stopIfTrue="1" operator="equal">
      <formula>"No Satisfactorio"</formula>
    </cfRule>
    <cfRule type="cellIs" dxfId="1839" priority="1875" stopIfTrue="1" operator="equal">
      <formula>"Satisfactorio"</formula>
    </cfRule>
  </conditionalFormatting>
  <conditionalFormatting sqref="BL215">
    <cfRule type="cellIs" dxfId="1838" priority="1870" operator="between">
      <formula>0</formula>
      <formula>0.95</formula>
    </cfRule>
    <cfRule type="cellIs" dxfId="1837" priority="1871" operator="equal">
      <formula>"Sin Avance"</formula>
    </cfRule>
    <cfRule type="cellIs" dxfId="1836" priority="1872" stopIfTrue="1" operator="equal">
      <formula>1</formula>
    </cfRule>
  </conditionalFormatting>
  <conditionalFormatting sqref="BL215">
    <cfRule type="cellIs" dxfId="1835" priority="1869" operator="between">
      <formula>0.96</formula>
      <formula>0.99</formula>
    </cfRule>
  </conditionalFormatting>
  <conditionalFormatting sqref="BS214">
    <cfRule type="cellIs" dxfId="1834" priority="1867" operator="equal">
      <formula>"Inefectiva"</formula>
    </cfRule>
    <cfRule type="cellIs" dxfId="1833" priority="1868" operator="equal">
      <formula>"En Ejecución"</formula>
    </cfRule>
  </conditionalFormatting>
  <conditionalFormatting sqref="BS214">
    <cfRule type="cellIs" dxfId="1832" priority="1866" operator="equal">
      <formula>"Ineficaz"</formula>
    </cfRule>
  </conditionalFormatting>
  <conditionalFormatting sqref="BS214">
    <cfRule type="containsText" dxfId="1831" priority="1865" operator="containsText" text="CERRADA">
      <formula>NOT(ISERROR(SEARCH("CERRADA",BS214)))</formula>
    </cfRule>
  </conditionalFormatting>
  <conditionalFormatting sqref="BS214">
    <cfRule type="cellIs" dxfId="1830" priority="1864" operator="equal">
      <formula>"Eficaz"</formula>
    </cfRule>
  </conditionalFormatting>
  <conditionalFormatting sqref="BH214 BA214 AM214">
    <cfRule type="cellIs" dxfId="1829" priority="1863" stopIfTrue="1" operator="equal">
      <formula>"Destacado"</formula>
    </cfRule>
  </conditionalFormatting>
  <conditionalFormatting sqref="BH214 BA214 AM214">
    <cfRule type="cellIs" dxfId="1828" priority="1860" stopIfTrue="1" operator="equal">
      <formula>"Sin Avance"</formula>
    </cfRule>
    <cfRule type="cellIs" dxfId="1827" priority="1861" stopIfTrue="1" operator="equal">
      <formula>"No Satisfactorio"</formula>
    </cfRule>
    <cfRule type="cellIs" dxfId="1826" priority="1862" stopIfTrue="1" operator="equal">
      <formula>"Satisfactorio"</formula>
    </cfRule>
  </conditionalFormatting>
  <conditionalFormatting sqref="AT214 AF214">
    <cfRule type="cellIs" dxfId="1825" priority="1859" stopIfTrue="1" operator="equal">
      <formula>"Destacado"</formula>
    </cfRule>
  </conditionalFormatting>
  <conditionalFormatting sqref="AT214 AF214">
    <cfRule type="cellIs" dxfId="1824" priority="1856" stopIfTrue="1" operator="equal">
      <formula>"Sin Avance"</formula>
    </cfRule>
    <cfRule type="cellIs" dxfId="1823" priority="1857" stopIfTrue="1" operator="equal">
      <formula>"No Satisfactorio"</formula>
    </cfRule>
    <cfRule type="cellIs" dxfId="1822" priority="1858" stopIfTrue="1" operator="equal">
      <formula>"Satisfactorio"</formula>
    </cfRule>
  </conditionalFormatting>
  <conditionalFormatting sqref="Y214">
    <cfRule type="cellIs" dxfId="1821" priority="1855" stopIfTrue="1" operator="equal">
      <formula>"Destacado"</formula>
    </cfRule>
  </conditionalFormatting>
  <conditionalFormatting sqref="Y214">
    <cfRule type="cellIs" dxfId="1820" priority="1852" stopIfTrue="1" operator="equal">
      <formula>"Sin Avance"</formula>
    </cfRule>
    <cfRule type="cellIs" dxfId="1819" priority="1853" stopIfTrue="1" operator="equal">
      <formula>"No Satisfactorio"</formula>
    </cfRule>
    <cfRule type="cellIs" dxfId="1818" priority="1854" stopIfTrue="1" operator="equal">
      <formula>"Satisfactorio"</formula>
    </cfRule>
  </conditionalFormatting>
  <conditionalFormatting sqref="BL214">
    <cfRule type="cellIs" dxfId="1817" priority="1849" operator="between">
      <formula>0</formula>
      <formula>0.95</formula>
    </cfRule>
    <cfRule type="cellIs" dxfId="1816" priority="1850" operator="equal">
      <formula>"Sin Avance"</formula>
    </cfRule>
    <cfRule type="cellIs" dxfId="1815" priority="1851" stopIfTrue="1" operator="equal">
      <formula>1</formula>
    </cfRule>
  </conditionalFormatting>
  <conditionalFormatting sqref="BL214">
    <cfRule type="cellIs" dxfId="1814" priority="1848" operator="between">
      <formula>0.96</formula>
      <formula>0.99</formula>
    </cfRule>
  </conditionalFormatting>
  <conditionalFormatting sqref="BS213">
    <cfRule type="cellIs" dxfId="1813" priority="1846" operator="equal">
      <formula>"Inefectiva"</formula>
    </cfRule>
    <cfRule type="cellIs" dxfId="1812" priority="1847" operator="equal">
      <formula>"En Ejecución"</formula>
    </cfRule>
  </conditionalFormatting>
  <conditionalFormatting sqref="BS213">
    <cfRule type="cellIs" dxfId="1811" priority="1845" operator="equal">
      <formula>"Ineficaz"</formula>
    </cfRule>
  </conditionalFormatting>
  <conditionalFormatting sqref="BS213">
    <cfRule type="containsText" dxfId="1810" priority="1844" operator="containsText" text="CERRADA">
      <formula>NOT(ISERROR(SEARCH("CERRADA",BS213)))</formula>
    </cfRule>
  </conditionalFormatting>
  <conditionalFormatting sqref="BS213">
    <cfRule type="cellIs" dxfId="1809" priority="1843" operator="equal">
      <formula>"Eficaz"</formula>
    </cfRule>
  </conditionalFormatting>
  <conditionalFormatting sqref="AM213 BA213 BH213">
    <cfRule type="cellIs" dxfId="1808" priority="1842" stopIfTrue="1" operator="equal">
      <formula>"Destacado"</formula>
    </cfRule>
  </conditionalFormatting>
  <conditionalFormatting sqref="AM213 BA213 BH213">
    <cfRule type="cellIs" dxfId="1807" priority="1839" stopIfTrue="1" operator="equal">
      <formula>"Sin Avance"</formula>
    </cfRule>
    <cfRule type="cellIs" dxfId="1806" priority="1840" stopIfTrue="1" operator="equal">
      <formula>"No Satisfactorio"</formula>
    </cfRule>
    <cfRule type="cellIs" dxfId="1805" priority="1841" stopIfTrue="1" operator="equal">
      <formula>"Satisfactorio"</formula>
    </cfRule>
  </conditionalFormatting>
  <conditionalFormatting sqref="AF213 AT213">
    <cfRule type="cellIs" dxfId="1804" priority="1838" stopIfTrue="1" operator="equal">
      <formula>"Destacado"</formula>
    </cfRule>
  </conditionalFormatting>
  <conditionalFormatting sqref="AF213 AT213">
    <cfRule type="cellIs" dxfId="1803" priority="1835" stopIfTrue="1" operator="equal">
      <formula>"Sin Avance"</formula>
    </cfRule>
    <cfRule type="cellIs" dxfId="1802" priority="1836" stopIfTrue="1" operator="equal">
      <formula>"No Satisfactorio"</formula>
    </cfRule>
    <cfRule type="cellIs" dxfId="1801" priority="1837" stopIfTrue="1" operator="equal">
      <formula>"Satisfactorio"</formula>
    </cfRule>
  </conditionalFormatting>
  <conditionalFormatting sqref="Y213">
    <cfRule type="cellIs" dxfId="1800" priority="1834" stopIfTrue="1" operator="equal">
      <formula>"Destacado"</formula>
    </cfRule>
  </conditionalFormatting>
  <conditionalFormatting sqref="Y213">
    <cfRule type="cellIs" dxfId="1799" priority="1831" stopIfTrue="1" operator="equal">
      <formula>"Sin Avance"</formula>
    </cfRule>
    <cfRule type="cellIs" dxfId="1798" priority="1832" stopIfTrue="1" operator="equal">
      <formula>"No Satisfactorio"</formula>
    </cfRule>
    <cfRule type="cellIs" dxfId="1797" priority="1833" stopIfTrue="1" operator="equal">
      <formula>"Satisfactorio"</formula>
    </cfRule>
  </conditionalFormatting>
  <conditionalFormatting sqref="BL213">
    <cfRule type="cellIs" dxfId="1796" priority="1828" operator="between">
      <formula>0</formula>
      <formula>0.95</formula>
    </cfRule>
    <cfRule type="cellIs" dxfId="1795" priority="1829" operator="equal">
      <formula>"Sin Avance"</formula>
    </cfRule>
    <cfRule type="cellIs" dxfId="1794" priority="1830" stopIfTrue="1" operator="equal">
      <formula>1</formula>
    </cfRule>
  </conditionalFormatting>
  <conditionalFormatting sqref="BL213">
    <cfRule type="cellIs" dxfId="1793" priority="1827" operator="between">
      <formula>0.96</formula>
      <formula>0.99</formula>
    </cfRule>
  </conditionalFormatting>
  <conditionalFormatting sqref="BS212">
    <cfRule type="cellIs" dxfId="1792" priority="1825" operator="equal">
      <formula>"Inefectiva"</formula>
    </cfRule>
    <cfRule type="cellIs" dxfId="1791" priority="1826" operator="equal">
      <formula>"En Ejecución"</formula>
    </cfRule>
  </conditionalFormatting>
  <conditionalFormatting sqref="BS212">
    <cfRule type="cellIs" dxfId="1790" priority="1824" operator="equal">
      <formula>"Ineficaz"</formula>
    </cfRule>
  </conditionalFormatting>
  <conditionalFormatting sqref="BS212">
    <cfRule type="containsText" dxfId="1789" priority="1823" operator="containsText" text="CERRADA">
      <formula>NOT(ISERROR(SEARCH("CERRADA",BS212)))</formula>
    </cfRule>
  </conditionalFormatting>
  <conditionalFormatting sqref="BS212">
    <cfRule type="cellIs" dxfId="1788" priority="1822" operator="equal">
      <formula>"Eficaz"</formula>
    </cfRule>
  </conditionalFormatting>
  <conditionalFormatting sqref="AM212 BA212 BH212">
    <cfRule type="cellIs" dxfId="1787" priority="1821" stopIfTrue="1" operator="equal">
      <formula>"Destacado"</formula>
    </cfRule>
  </conditionalFormatting>
  <conditionalFormatting sqref="AM212 BA212 BH212">
    <cfRule type="cellIs" dxfId="1786" priority="1818" stopIfTrue="1" operator="equal">
      <formula>"Sin Avance"</formula>
    </cfRule>
    <cfRule type="cellIs" dxfId="1785" priority="1819" stopIfTrue="1" operator="equal">
      <formula>"No Satisfactorio"</formula>
    </cfRule>
    <cfRule type="cellIs" dxfId="1784" priority="1820" stopIfTrue="1" operator="equal">
      <formula>"Satisfactorio"</formula>
    </cfRule>
  </conditionalFormatting>
  <conditionalFormatting sqref="AF212 AT212">
    <cfRule type="cellIs" dxfId="1783" priority="1817" stopIfTrue="1" operator="equal">
      <formula>"Destacado"</formula>
    </cfRule>
  </conditionalFormatting>
  <conditionalFormatting sqref="AF212 AT212">
    <cfRule type="cellIs" dxfId="1782" priority="1814" stopIfTrue="1" operator="equal">
      <formula>"Sin Avance"</formula>
    </cfRule>
    <cfRule type="cellIs" dxfId="1781" priority="1815" stopIfTrue="1" operator="equal">
      <formula>"No Satisfactorio"</formula>
    </cfRule>
    <cfRule type="cellIs" dxfId="1780" priority="1816" stopIfTrue="1" operator="equal">
      <formula>"Satisfactorio"</formula>
    </cfRule>
  </conditionalFormatting>
  <conditionalFormatting sqref="Y212">
    <cfRule type="cellIs" dxfId="1779" priority="1813" stopIfTrue="1" operator="equal">
      <formula>"Destacado"</formula>
    </cfRule>
  </conditionalFormatting>
  <conditionalFormatting sqref="Y212">
    <cfRule type="cellIs" dxfId="1778" priority="1810" stopIfTrue="1" operator="equal">
      <formula>"Sin Avance"</formula>
    </cfRule>
    <cfRule type="cellIs" dxfId="1777" priority="1811" stopIfTrue="1" operator="equal">
      <formula>"No Satisfactorio"</formula>
    </cfRule>
    <cfRule type="cellIs" dxfId="1776" priority="1812" stopIfTrue="1" operator="equal">
      <formula>"Satisfactorio"</formula>
    </cfRule>
  </conditionalFormatting>
  <conditionalFormatting sqref="BL212">
    <cfRule type="cellIs" dxfId="1775" priority="1807" operator="between">
      <formula>0</formula>
      <formula>0.95</formula>
    </cfRule>
    <cfRule type="cellIs" dxfId="1774" priority="1808" operator="equal">
      <formula>"Sin Avance"</formula>
    </cfRule>
    <cfRule type="cellIs" dxfId="1773" priority="1809" stopIfTrue="1" operator="equal">
      <formula>1</formula>
    </cfRule>
  </conditionalFormatting>
  <conditionalFormatting sqref="BL212">
    <cfRule type="cellIs" dxfId="1772" priority="1806" operator="between">
      <formula>0.96</formula>
      <formula>0.99</formula>
    </cfRule>
  </conditionalFormatting>
  <conditionalFormatting sqref="BS211">
    <cfRule type="cellIs" dxfId="1771" priority="1804" operator="equal">
      <formula>"Inefectiva"</formula>
    </cfRule>
    <cfRule type="cellIs" dxfId="1770" priority="1805" operator="equal">
      <formula>"En Ejecución"</formula>
    </cfRule>
  </conditionalFormatting>
  <conditionalFormatting sqref="BS211">
    <cfRule type="cellIs" dxfId="1769" priority="1803" operator="equal">
      <formula>"Ineficaz"</formula>
    </cfRule>
  </conditionalFormatting>
  <conditionalFormatting sqref="BS211">
    <cfRule type="containsText" dxfId="1768" priority="1802" operator="containsText" text="CERRADA">
      <formula>NOT(ISERROR(SEARCH("CERRADA",BS211)))</formula>
    </cfRule>
  </conditionalFormatting>
  <conditionalFormatting sqref="BS211">
    <cfRule type="cellIs" dxfId="1767" priority="1801" operator="equal">
      <formula>"Eficaz"</formula>
    </cfRule>
  </conditionalFormatting>
  <conditionalFormatting sqref="BH211 BA211 AM211">
    <cfRule type="cellIs" dxfId="1766" priority="1800" stopIfTrue="1" operator="equal">
      <formula>"Destacado"</formula>
    </cfRule>
  </conditionalFormatting>
  <conditionalFormatting sqref="BH211 BA211 AM211">
    <cfRule type="cellIs" dxfId="1765" priority="1797" stopIfTrue="1" operator="equal">
      <formula>"Sin Avance"</formula>
    </cfRule>
    <cfRule type="cellIs" dxfId="1764" priority="1798" stopIfTrue="1" operator="equal">
      <formula>"No Satisfactorio"</formula>
    </cfRule>
    <cfRule type="cellIs" dxfId="1763" priority="1799" stopIfTrue="1" operator="equal">
      <formula>"Satisfactorio"</formula>
    </cfRule>
  </conditionalFormatting>
  <conditionalFormatting sqref="AT211 AF211">
    <cfRule type="cellIs" dxfId="1762" priority="1796" stopIfTrue="1" operator="equal">
      <formula>"Destacado"</formula>
    </cfRule>
  </conditionalFormatting>
  <conditionalFormatting sqref="AT211 AF211">
    <cfRule type="cellIs" dxfId="1761" priority="1793" stopIfTrue="1" operator="equal">
      <formula>"Sin Avance"</formula>
    </cfRule>
    <cfRule type="cellIs" dxfId="1760" priority="1794" stopIfTrue="1" operator="equal">
      <formula>"No Satisfactorio"</formula>
    </cfRule>
    <cfRule type="cellIs" dxfId="1759" priority="1795" stopIfTrue="1" operator="equal">
      <formula>"Satisfactorio"</formula>
    </cfRule>
  </conditionalFormatting>
  <conditionalFormatting sqref="Y211">
    <cfRule type="cellIs" dxfId="1758" priority="1792" stopIfTrue="1" operator="equal">
      <formula>"Destacado"</formula>
    </cfRule>
  </conditionalFormatting>
  <conditionalFormatting sqref="Y211">
    <cfRule type="cellIs" dxfId="1757" priority="1789" stopIfTrue="1" operator="equal">
      <formula>"Sin Avance"</formula>
    </cfRule>
    <cfRule type="cellIs" dxfId="1756" priority="1790" stopIfTrue="1" operator="equal">
      <formula>"No Satisfactorio"</formula>
    </cfRule>
    <cfRule type="cellIs" dxfId="1755" priority="1791" stopIfTrue="1" operator="equal">
      <formula>"Satisfactorio"</formula>
    </cfRule>
  </conditionalFormatting>
  <conditionalFormatting sqref="BL211">
    <cfRule type="cellIs" dxfId="1754" priority="1786" operator="between">
      <formula>0</formula>
      <formula>0.95</formula>
    </cfRule>
    <cfRule type="cellIs" dxfId="1753" priority="1787" operator="equal">
      <formula>"Sin Avance"</formula>
    </cfRule>
    <cfRule type="cellIs" dxfId="1752" priority="1788" stopIfTrue="1" operator="equal">
      <formula>1</formula>
    </cfRule>
  </conditionalFormatting>
  <conditionalFormatting sqref="BL211">
    <cfRule type="cellIs" dxfId="1751" priority="1785" operator="between">
      <formula>0.96</formula>
      <formula>0.99</formula>
    </cfRule>
  </conditionalFormatting>
  <conditionalFormatting sqref="BS231:BS232">
    <cfRule type="cellIs" dxfId="1750" priority="1783" operator="equal">
      <formula>"Inefectiva"</formula>
    </cfRule>
    <cfRule type="cellIs" dxfId="1749" priority="1784" operator="equal">
      <formula>"En Ejecución"</formula>
    </cfRule>
  </conditionalFormatting>
  <conditionalFormatting sqref="BS231:BS232">
    <cfRule type="cellIs" dxfId="1748" priority="1782" operator="equal">
      <formula>"Ineficaz"</formula>
    </cfRule>
  </conditionalFormatting>
  <conditionalFormatting sqref="BS231:BS232">
    <cfRule type="containsText" dxfId="1747" priority="1781" operator="containsText" text="CERRADA">
      <formula>NOT(ISERROR(SEARCH("CERRADA",BS231)))</formula>
    </cfRule>
  </conditionalFormatting>
  <conditionalFormatting sqref="BS231:BS232">
    <cfRule type="cellIs" dxfId="1746" priority="1780" operator="equal">
      <formula>"Eficaz"</formula>
    </cfRule>
  </conditionalFormatting>
  <conditionalFormatting sqref="BH231:BH232 BA231:BA232 AM231:AM232">
    <cfRule type="cellIs" dxfId="1745" priority="1779" stopIfTrue="1" operator="equal">
      <formula>"Destacado"</formula>
    </cfRule>
  </conditionalFormatting>
  <conditionalFormatting sqref="BH231:BH232 BA231:BA232 AM231:AM232">
    <cfRule type="cellIs" dxfId="1744" priority="1776" stopIfTrue="1" operator="equal">
      <formula>"Sin Avance"</formula>
    </cfRule>
    <cfRule type="cellIs" dxfId="1743" priority="1777" stopIfTrue="1" operator="equal">
      <formula>"No Satisfactorio"</formula>
    </cfRule>
    <cfRule type="cellIs" dxfId="1742" priority="1778" stopIfTrue="1" operator="equal">
      <formula>"Satisfactorio"</formula>
    </cfRule>
  </conditionalFormatting>
  <conditionalFormatting sqref="AT231:AT232 AF231:AF232">
    <cfRule type="cellIs" dxfId="1741" priority="1775" stopIfTrue="1" operator="equal">
      <formula>"Destacado"</formula>
    </cfRule>
  </conditionalFormatting>
  <conditionalFormatting sqref="AT231:AT232 AF231:AF232">
    <cfRule type="cellIs" dxfId="1740" priority="1772" stopIfTrue="1" operator="equal">
      <formula>"Sin Avance"</formula>
    </cfRule>
    <cfRule type="cellIs" dxfId="1739" priority="1773" stopIfTrue="1" operator="equal">
      <formula>"No Satisfactorio"</formula>
    </cfRule>
    <cfRule type="cellIs" dxfId="1738" priority="1774" stopIfTrue="1" operator="equal">
      <formula>"Satisfactorio"</formula>
    </cfRule>
  </conditionalFormatting>
  <conditionalFormatting sqref="Y231:Y232">
    <cfRule type="cellIs" dxfId="1737" priority="1771" stopIfTrue="1" operator="equal">
      <formula>"Destacado"</formula>
    </cfRule>
  </conditionalFormatting>
  <conditionalFormatting sqref="Y231:Y232">
    <cfRule type="cellIs" dxfId="1736" priority="1768" stopIfTrue="1" operator="equal">
      <formula>"Sin Avance"</formula>
    </cfRule>
    <cfRule type="cellIs" dxfId="1735" priority="1769" stopIfTrue="1" operator="equal">
      <formula>"No Satisfactorio"</formula>
    </cfRule>
    <cfRule type="cellIs" dxfId="1734" priority="1770" stopIfTrue="1" operator="equal">
      <formula>"Satisfactorio"</formula>
    </cfRule>
  </conditionalFormatting>
  <conditionalFormatting sqref="BL231:BL232">
    <cfRule type="cellIs" dxfId="1733" priority="1765" operator="between">
      <formula>0</formula>
      <formula>0.95</formula>
    </cfRule>
    <cfRule type="cellIs" dxfId="1732" priority="1766" operator="equal">
      <formula>"Sin Avance"</formula>
    </cfRule>
    <cfRule type="cellIs" dxfId="1731" priority="1767" stopIfTrue="1" operator="equal">
      <formula>1</formula>
    </cfRule>
  </conditionalFormatting>
  <conditionalFormatting sqref="BL231:BL232">
    <cfRule type="cellIs" dxfId="1730" priority="1764" operator="between">
      <formula>0.96</formula>
      <formula>0.99</formula>
    </cfRule>
  </conditionalFormatting>
  <conditionalFormatting sqref="BS270">
    <cfRule type="cellIs" dxfId="1729" priority="1762" operator="equal">
      <formula>"Inefectiva"</formula>
    </cfRule>
    <cfRule type="cellIs" dxfId="1728" priority="1763" operator="equal">
      <formula>"En Ejecución"</formula>
    </cfRule>
  </conditionalFormatting>
  <conditionalFormatting sqref="BS270">
    <cfRule type="cellIs" dxfId="1727" priority="1761" operator="equal">
      <formula>"Ineficaz"</formula>
    </cfRule>
  </conditionalFormatting>
  <conditionalFormatting sqref="BS270">
    <cfRule type="containsText" dxfId="1726" priority="1760" operator="containsText" text="CERRADA">
      <formula>NOT(ISERROR(SEARCH("CERRADA",BS270)))</formula>
    </cfRule>
  </conditionalFormatting>
  <conditionalFormatting sqref="BS270">
    <cfRule type="cellIs" dxfId="1725" priority="1759" operator="equal">
      <formula>"Eficaz"</formula>
    </cfRule>
  </conditionalFormatting>
  <conditionalFormatting sqref="BH270 BA270 AM270">
    <cfRule type="cellIs" dxfId="1724" priority="1758" stopIfTrue="1" operator="equal">
      <formula>"Destacado"</formula>
    </cfRule>
  </conditionalFormatting>
  <conditionalFormatting sqref="BH270 BA270 AM270">
    <cfRule type="cellIs" dxfId="1723" priority="1755" stopIfTrue="1" operator="equal">
      <formula>"Sin Avance"</formula>
    </cfRule>
    <cfRule type="cellIs" dxfId="1722" priority="1756" stopIfTrue="1" operator="equal">
      <formula>"No Satisfactorio"</formula>
    </cfRule>
    <cfRule type="cellIs" dxfId="1721" priority="1757" stopIfTrue="1" operator="equal">
      <formula>"Satisfactorio"</formula>
    </cfRule>
  </conditionalFormatting>
  <conditionalFormatting sqref="AT270">
    <cfRule type="cellIs" dxfId="1720" priority="1754" stopIfTrue="1" operator="equal">
      <formula>"Destacado"</formula>
    </cfRule>
  </conditionalFormatting>
  <conditionalFormatting sqref="AT270">
    <cfRule type="cellIs" dxfId="1719" priority="1751" stopIfTrue="1" operator="equal">
      <formula>"Sin Avance"</formula>
    </cfRule>
    <cfRule type="cellIs" dxfId="1718" priority="1752" stopIfTrue="1" operator="equal">
      <formula>"No Satisfactorio"</formula>
    </cfRule>
    <cfRule type="cellIs" dxfId="1717" priority="1753" stopIfTrue="1" operator="equal">
      <formula>"Satisfactorio"</formula>
    </cfRule>
  </conditionalFormatting>
  <conditionalFormatting sqref="Y270">
    <cfRule type="cellIs" dxfId="1716" priority="1750" stopIfTrue="1" operator="equal">
      <formula>"Destacado"</formula>
    </cfRule>
  </conditionalFormatting>
  <conditionalFormatting sqref="Y270">
    <cfRule type="cellIs" dxfId="1715" priority="1747" stopIfTrue="1" operator="equal">
      <formula>"Sin Avance"</formula>
    </cfRule>
    <cfRule type="cellIs" dxfId="1714" priority="1748" stopIfTrue="1" operator="equal">
      <formula>"No Satisfactorio"</formula>
    </cfRule>
    <cfRule type="cellIs" dxfId="1713" priority="1749" stopIfTrue="1" operator="equal">
      <formula>"Satisfactorio"</formula>
    </cfRule>
  </conditionalFormatting>
  <conditionalFormatting sqref="BL270">
    <cfRule type="cellIs" dxfId="1712" priority="1744" operator="between">
      <formula>0</formula>
      <formula>0.95</formula>
    </cfRule>
    <cfRule type="cellIs" dxfId="1711" priority="1745" operator="equal">
      <formula>"Sin Avance"</formula>
    </cfRule>
    <cfRule type="cellIs" dxfId="1710" priority="1746" stopIfTrue="1" operator="equal">
      <formula>1</formula>
    </cfRule>
  </conditionalFormatting>
  <conditionalFormatting sqref="BL270">
    <cfRule type="cellIs" dxfId="1709" priority="1743" operator="between">
      <formula>0.96</formula>
      <formula>0.99</formula>
    </cfRule>
  </conditionalFormatting>
  <conditionalFormatting sqref="AF270">
    <cfRule type="cellIs" dxfId="1708" priority="1742" stopIfTrue="1" operator="equal">
      <formula>"Destacado"</formula>
    </cfRule>
  </conditionalFormatting>
  <conditionalFormatting sqref="BA284 BH282:BH284">
    <cfRule type="cellIs" dxfId="1707" priority="1741" stopIfTrue="1" operator="equal">
      <formula>"Destacado"</formula>
    </cfRule>
  </conditionalFormatting>
  <conditionalFormatting sqref="BA284 BH282:BH284">
    <cfRule type="cellIs" dxfId="1706" priority="1738" stopIfTrue="1" operator="equal">
      <formula>"Sin Avance"</formula>
    </cfRule>
    <cfRule type="cellIs" dxfId="1705" priority="1739" stopIfTrue="1" operator="equal">
      <formula>"No Satisfactorio"</formula>
    </cfRule>
    <cfRule type="cellIs" dxfId="1704" priority="1740" stopIfTrue="1" operator="equal">
      <formula>"Satisfactorio"</formula>
    </cfRule>
  </conditionalFormatting>
  <conditionalFormatting sqref="AF282:AF284 Y282:Y284">
    <cfRule type="cellIs" dxfId="1703" priority="1737" stopIfTrue="1" operator="equal">
      <formula>"Destacado"</formula>
    </cfRule>
  </conditionalFormatting>
  <conditionalFormatting sqref="AF282:AF284 Y282:Y284">
    <cfRule type="cellIs" dxfId="1702" priority="1734" stopIfTrue="1" operator="equal">
      <formula>"Sin Avance"</formula>
    </cfRule>
    <cfRule type="cellIs" dxfId="1701" priority="1735" stopIfTrue="1" operator="equal">
      <formula>"No Satisfactorio"</formula>
    </cfRule>
    <cfRule type="cellIs" dxfId="1700" priority="1736" stopIfTrue="1" operator="equal">
      <formula>"Satisfactorio"</formula>
    </cfRule>
  </conditionalFormatting>
  <conditionalFormatting sqref="BL282:BL284">
    <cfRule type="cellIs" dxfId="1699" priority="1731" operator="between">
      <formula>0</formula>
      <formula>0.95</formula>
    </cfRule>
    <cfRule type="cellIs" dxfId="1698" priority="1732" operator="equal">
      <formula>"Sin Avance"</formula>
    </cfRule>
    <cfRule type="cellIs" dxfId="1697" priority="1733" stopIfTrue="1" operator="equal">
      <formula>1</formula>
    </cfRule>
  </conditionalFormatting>
  <conditionalFormatting sqref="BL282:BL284">
    <cfRule type="cellIs" dxfId="1696" priority="1730" operator="between">
      <formula>0.96</formula>
      <formula>0.99</formula>
    </cfRule>
  </conditionalFormatting>
  <conditionalFormatting sqref="BS282:BS284">
    <cfRule type="cellIs" dxfId="1695" priority="1728" operator="equal">
      <formula>"Inefectiva"</formula>
    </cfRule>
    <cfRule type="cellIs" dxfId="1694" priority="1729" operator="equal">
      <formula>"En Ejecución"</formula>
    </cfRule>
  </conditionalFormatting>
  <conditionalFormatting sqref="BS282:BS284">
    <cfRule type="cellIs" dxfId="1693" priority="1727" operator="equal">
      <formula>"Ineficaz"</formula>
    </cfRule>
  </conditionalFormatting>
  <conditionalFormatting sqref="BS282:BS284">
    <cfRule type="containsText" dxfId="1692" priority="1726" operator="containsText" text="CERRADA">
      <formula>NOT(ISERROR(SEARCH("CERRADA",BS282)))</formula>
    </cfRule>
  </conditionalFormatting>
  <conditionalFormatting sqref="BS282:BS284">
    <cfRule type="cellIs" dxfId="1691" priority="1725" operator="equal">
      <formula>"Eficaz"</formula>
    </cfRule>
  </conditionalFormatting>
  <conditionalFormatting sqref="AM282:AM283 AT282:AT283">
    <cfRule type="cellIs" dxfId="1690" priority="1724" stopIfTrue="1" operator="equal">
      <formula>"Destacado"</formula>
    </cfRule>
  </conditionalFormatting>
  <conditionalFormatting sqref="AM282:AM283 AT282:AT283">
    <cfRule type="cellIs" dxfId="1689" priority="1721" stopIfTrue="1" operator="equal">
      <formula>"Sin Avance"</formula>
    </cfRule>
    <cfRule type="cellIs" dxfId="1688" priority="1722" stopIfTrue="1" operator="equal">
      <formula>"No Satisfactorio"</formula>
    </cfRule>
    <cfRule type="cellIs" dxfId="1687" priority="1723" stopIfTrue="1" operator="equal">
      <formula>"Satisfactorio"</formula>
    </cfRule>
  </conditionalFormatting>
  <conditionalFormatting sqref="AM284">
    <cfRule type="cellIs" dxfId="1686" priority="1720" stopIfTrue="1" operator="equal">
      <formula>"Destacado"</formula>
    </cfRule>
  </conditionalFormatting>
  <conditionalFormatting sqref="AM284">
    <cfRule type="cellIs" dxfId="1685" priority="1717" stopIfTrue="1" operator="equal">
      <formula>"Sin Avance"</formula>
    </cfRule>
    <cfRule type="cellIs" dxfId="1684" priority="1718" stopIfTrue="1" operator="equal">
      <formula>"No Satisfactorio"</formula>
    </cfRule>
    <cfRule type="cellIs" dxfId="1683" priority="1719" stopIfTrue="1" operator="equal">
      <formula>"Satisfactorio"</formula>
    </cfRule>
  </conditionalFormatting>
  <conditionalFormatting sqref="BA282:BA283">
    <cfRule type="cellIs" dxfId="1682" priority="1716" stopIfTrue="1" operator="equal">
      <formula>"Destacado"</formula>
    </cfRule>
  </conditionalFormatting>
  <conditionalFormatting sqref="BA282:BA283">
    <cfRule type="cellIs" dxfId="1681" priority="1713" stopIfTrue="1" operator="equal">
      <formula>"Sin Avance"</formula>
    </cfRule>
    <cfRule type="cellIs" dxfId="1680" priority="1714" stopIfTrue="1" operator="equal">
      <formula>"No Satisfactorio"</formula>
    </cfRule>
    <cfRule type="cellIs" dxfId="1679" priority="1715" stopIfTrue="1" operator="equal">
      <formula>"Satisfactorio"</formula>
    </cfRule>
  </conditionalFormatting>
  <conditionalFormatting sqref="AT284">
    <cfRule type="cellIs" dxfId="1678" priority="1712" stopIfTrue="1" operator="equal">
      <formula>"Destacado"</formula>
    </cfRule>
  </conditionalFormatting>
  <conditionalFormatting sqref="BS281">
    <cfRule type="cellIs" dxfId="1677" priority="1710" operator="equal">
      <formula>"Inefectiva"</formula>
    </cfRule>
    <cfRule type="cellIs" dxfId="1676" priority="1711" operator="equal">
      <formula>"En Ejecución"</formula>
    </cfRule>
  </conditionalFormatting>
  <conditionalFormatting sqref="BS281">
    <cfRule type="cellIs" dxfId="1675" priority="1709" operator="equal">
      <formula>"Ineficaz"</formula>
    </cfRule>
  </conditionalFormatting>
  <conditionalFormatting sqref="BS281">
    <cfRule type="containsText" dxfId="1674" priority="1708" operator="containsText" text="CERRADA">
      <formula>NOT(ISERROR(SEARCH("CERRADA",BS281)))</formula>
    </cfRule>
  </conditionalFormatting>
  <conditionalFormatting sqref="BS281">
    <cfRule type="cellIs" dxfId="1673" priority="1707" operator="equal">
      <formula>"Eficaz"</formula>
    </cfRule>
  </conditionalFormatting>
  <conditionalFormatting sqref="AM281 BA281 BH281">
    <cfRule type="cellIs" dxfId="1672" priority="1706" stopIfTrue="1" operator="equal">
      <formula>"Destacado"</formula>
    </cfRule>
  </conditionalFormatting>
  <conditionalFormatting sqref="AM281 BA281 BH281">
    <cfRule type="cellIs" dxfId="1671" priority="1703" stopIfTrue="1" operator="equal">
      <formula>"Sin Avance"</formula>
    </cfRule>
    <cfRule type="cellIs" dxfId="1670" priority="1704" stopIfTrue="1" operator="equal">
      <formula>"No Satisfactorio"</formula>
    </cfRule>
    <cfRule type="cellIs" dxfId="1669" priority="1705" stopIfTrue="1" operator="equal">
      <formula>"Satisfactorio"</formula>
    </cfRule>
  </conditionalFormatting>
  <conditionalFormatting sqref="AF281 AT281">
    <cfRule type="cellIs" dxfId="1668" priority="1702" stopIfTrue="1" operator="equal">
      <formula>"Destacado"</formula>
    </cfRule>
  </conditionalFormatting>
  <conditionalFormatting sqref="AF281 AT281">
    <cfRule type="cellIs" dxfId="1667" priority="1699" stopIfTrue="1" operator="equal">
      <formula>"Sin Avance"</formula>
    </cfRule>
    <cfRule type="cellIs" dxfId="1666" priority="1700" stopIfTrue="1" operator="equal">
      <formula>"No Satisfactorio"</formula>
    </cfRule>
    <cfRule type="cellIs" dxfId="1665" priority="1701" stopIfTrue="1" operator="equal">
      <formula>"Satisfactorio"</formula>
    </cfRule>
  </conditionalFormatting>
  <conditionalFormatting sqref="Y281">
    <cfRule type="cellIs" dxfId="1664" priority="1698" stopIfTrue="1" operator="equal">
      <formula>"Destacado"</formula>
    </cfRule>
  </conditionalFormatting>
  <conditionalFormatting sqref="Y281">
    <cfRule type="cellIs" dxfId="1663" priority="1695" stopIfTrue="1" operator="equal">
      <formula>"Sin Avance"</formula>
    </cfRule>
    <cfRule type="cellIs" dxfId="1662" priority="1696" stopIfTrue="1" operator="equal">
      <formula>"No Satisfactorio"</formula>
    </cfRule>
    <cfRule type="cellIs" dxfId="1661" priority="1697" stopIfTrue="1" operator="equal">
      <formula>"Satisfactorio"</formula>
    </cfRule>
  </conditionalFormatting>
  <conditionalFormatting sqref="BL281">
    <cfRule type="cellIs" dxfId="1660" priority="1692" operator="between">
      <formula>0</formula>
      <formula>0.95</formula>
    </cfRule>
    <cfRule type="cellIs" dxfId="1659" priority="1693" operator="equal">
      <formula>"Sin Avance"</formula>
    </cfRule>
    <cfRule type="cellIs" dxfId="1658" priority="1694" stopIfTrue="1" operator="equal">
      <formula>1</formula>
    </cfRule>
  </conditionalFormatting>
  <conditionalFormatting sqref="BL281">
    <cfRule type="cellIs" dxfId="1657" priority="1691" operator="between">
      <formula>0.96</formula>
      <formula>0.99</formula>
    </cfRule>
  </conditionalFormatting>
  <conditionalFormatting sqref="BA285 AM285 BH285">
    <cfRule type="cellIs" dxfId="1656" priority="1690" stopIfTrue="1" operator="equal">
      <formula>"Destacado"</formula>
    </cfRule>
  </conditionalFormatting>
  <conditionalFormatting sqref="BA285 AM285 BH285">
    <cfRule type="cellIs" dxfId="1655" priority="1687" stopIfTrue="1" operator="equal">
      <formula>"Sin Avance"</formula>
    </cfRule>
    <cfRule type="cellIs" dxfId="1654" priority="1688" stopIfTrue="1" operator="equal">
      <formula>"No Satisfactorio"</formula>
    </cfRule>
    <cfRule type="cellIs" dxfId="1653" priority="1689" stopIfTrue="1" operator="equal">
      <formula>"Satisfactorio"</formula>
    </cfRule>
  </conditionalFormatting>
  <conditionalFormatting sqref="AT285 AF285">
    <cfRule type="cellIs" dxfId="1652" priority="1686" stopIfTrue="1" operator="equal">
      <formula>"Destacado"</formula>
    </cfRule>
  </conditionalFormatting>
  <conditionalFormatting sqref="AT285 AF285">
    <cfRule type="cellIs" dxfId="1651" priority="1683" stopIfTrue="1" operator="equal">
      <formula>"Sin Avance"</formula>
    </cfRule>
    <cfRule type="cellIs" dxfId="1650" priority="1684" stopIfTrue="1" operator="equal">
      <formula>"No Satisfactorio"</formula>
    </cfRule>
    <cfRule type="cellIs" dxfId="1649" priority="1685" stopIfTrue="1" operator="equal">
      <formula>"Satisfactorio"</formula>
    </cfRule>
  </conditionalFormatting>
  <conditionalFormatting sqref="Y285">
    <cfRule type="cellIs" dxfId="1648" priority="1682" stopIfTrue="1" operator="equal">
      <formula>"Destacado"</formula>
    </cfRule>
  </conditionalFormatting>
  <conditionalFormatting sqref="Y285">
    <cfRule type="cellIs" dxfId="1647" priority="1679" stopIfTrue="1" operator="equal">
      <formula>"Sin Avance"</formula>
    </cfRule>
    <cfRule type="cellIs" dxfId="1646" priority="1680" stopIfTrue="1" operator="equal">
      <formula>"No Satisfactorio"</formula>
    </cfRule>
    <cfRule type="cellIs" dxfId="1645" priority="1681" stopIfTrue="1" operator="equal">
      <formula>"Satisfactorio"</formula>
    </cfRule>
  </conditionalFormatting>
  <conditionalFormatting sqref="BL285">
    <cfRule type="cellIs" dxfId="1644" priority="1676" operator="between">
      <formula>0</formula>
      <formula>0.95</formula>
    </cfRule>
    <cfRule type="cellIs" dxfId="1643" priority="1677" operator="equal">
      <formula>"Sin Avance"</formula>
    </cfRule>
    <cfRule type="cellIs" dxfId="1642" priority="1678" stopIfTrue="1" operator="equal">
      <formula>1</formula>
    </cfRule>
  </conditionalFormatting>
  <conditionalFormatting sqref="BL285">
    <cfRule type="cellIs" dxfId="1641" priority="1675" operator="between">
      <formula>0.96</formula>
      <formula>0.99</formula>
    </cfRule>
  </conditionalFormatting>
  <conditionalFormatting sqref="BS285">
    <cfRule type="cellIs" dxfId="1640" priority="1673" operator="equal">
      <formula>"Inefectiva"</formula>
    </cfRule>
    <cfRule type="cellIs" dxfId="1639" priority="1674" operator="equal">
      <formula>"En Ejecución"</formula>
    </cfRule>
  </conditionalFormatting>
  <conditionalFormatting sqref="BS285">
    <cfRule type="cellIs" dxfId="1638" priority="1672" operator="equal">
      <formula>"Ineficaz"</formula>
    </cfRule>
  </conditionalFormatting>
  <conditionalFormatting sqref="BS285">
    <cfRule type="containsText" dxfId="1637" priority="1671" operator="containsText" text="CERRADA">
      <formula>NOT(ISERROR(SEARCH("CERRADA",BS285)))</formula>
    </cfRule>
  </conditionalFormatting>
  <conditionalFormatting sqref="BS285">
    <cfRule type="cellIs" dxfId="1636" priority="1670" operator="equal">
      <formula>"Eficaz"</formula>
    </cfRule>
  </conditionalFormatting>
  <conditionalFormatting sqref="BS287">
    <cfRule type="cellIs" dxfId="1635" priority="1668" operator="equal">
      <formula>"Inefectiva"</formula>
    </cfRule>
    <cfRule type="cellIs" dxfId="1634" priority="1669" operator="equal">
      <formula>"En Ejecución"</formula>
    </cfRule>
  </conditionalFormatting>
  <conditionalFormatting sqref="BS287">
    <cfRule type="cellIs" dxfId="1633" priority="1667" operator="equal">
      <formula>"Ineficaz"</formula>
    </cfRule>
  </conditionalFormatting>
  <conditionalFormatting sqref="BS287">
    <cfRule type="containsText" dxfId="1632" priority="1666" operator="containsText" text="CERRADA">
      <formula>NOT(ISERROR(SEARCH("CERRADA",BS287)))</formula>
    </cfRule>
  </conditionalFormatting>
  <conditionalFormatting sqref="BS287">
    <cfRule type="cellIs" dxfId="1631" priority="1665" operator="equal">
      <formula>"Eficaz"</formula>
    </cfRule>
  </conditionalFormatting>
  <conditionalFormatting sqref="BA287 AM287 BH287">
    <cfRule type="cellIs" dxfId="1630" priority="1664" stopIfTrue="1" operator="equal">
      <formula>"Destacado"</formula>
    </cfRule>
  </conditionalFormatting>
  <conditionalFormatting sqref="BA287 AM287 BH287">
    <cfRule type="cellIs" dxfId="1629" priority="1661" stopIfTrue="1" operator="equal">
      <formula>"Sin Avance"</formula>
    </cfRule>
    <cfRule type="cellIs" dxfId="1628" priority="1662" stopIfTrue="1" operator="equal">
      <formula>"No Satisfactorio"</formula>
    </cfRule>
    <cfRule type="cellIs" dxfId="1627" priority="1663" stopIfTrue="1" operator="equal">
      <formula>"Satisfactorio"</formula>
    </cfRule>
  </conditionalFormatting>
  <conditionalFormatting sqref="AT287 AF287">
    <cfRule type="cellIs" dxfId="1626" priority="1660" stopIfTrue="1" operator="equal">
      <formula>"Destacado"</formula>
    </cfRule>
  </conditionalFormatting>
  <conditionalFormatting sqref="AT287 AF287">
    <cfRule type="cellIs" dxfId="1625" priority="1657" stopIfTrue="1" operator="equal">
      <formula>"Sin Avance"</formula>
    </cfRule>
    <cfRule type="cellIs" dxfId="1624" priority="1658" stopIfTrue="1" operator="equal">
      <formula>"No Satisfactorio"</formula>
    </cfRule>
    <cfRule type="cellIs" dxfId="1623" priority="1659" stopIfTrue="1" operator="equal">
      <formula>"Satisfactorio"</formula>
    </cfRule>
  </conditionalFormatting>
  <conditionalFormatting sqref="Y287">
    <cfRule type="cellIs" dxfId="1622" priority="1656" stopIfTrue="1" operator="equal">
      <formula>"Destacado"</formula>
    </cfRule>
  </conditionalFormatting>
  <conditionalFormatting sqref="Y287">
    <cfRule type="cellIs" dxfId="1621" priority="1653" stopIfTrue="1" operator="equal">
      <formula>"Sin Avance"</formula>
    </cfRule>
    <cfRule type="cellIs" dxfId="1620" priority="1654" stopIfTrue="1" operator="equal">
      <formula>"No Satisfactorio"</formula>
    </cfRule>
    <cfRule type="cellIs" dxfId="1619" priority="1655" stopIfTrue="1" operator="equal">
      <formula>"Satisfactorio"</formula>
    </cfRule>
  </conditionalFormatting>
  <conditionalFormatting sqref="BL287">
    <cfRule type="cellIs" dxfId="1618" priority="1650" operator="between">
      <formula>0</formula>
      <formula>0.95</formula>
    </cfRule>
    <cfRule type="cellIs" dxfId="1617" priority="1651" operator="equal">
      <formula>"Sin Avance"</formula>
    </cfRule>
    <cfRule type="cellIs" dxfId="1616" priority="1652" stopIfTrue="1" operator="equal">
      <formula>1</formula>
    </cfRule>
  </conditionalFormatting>
  <conditionalFormatting sqref="BL287">
    <cfRule type="cellIs" dxfId="1615" priority="1649" operator="between">
      <formula>0.96</formula>
      <formula>0.99</formula>
    </cfRule>
  </conditionalFormatting>
  <conditionalFormatting sqref="BH289 AM289 BA289">
    <cfRule type="cellIs" dxfId="1614" priority="1648" stopIfTrue="1" operator="equal">
      <formula>"Destacado"</formula>
    </cfRule>
  </conditionalFormatting>
  <conditionalFormatting sqref="BH289 AM289 BA289">
    <cfRule type="cellIs" dxfId="1613" priority="1645" stopIfTrue="1" operator="equal">
      <formula>"Sin Avance"</formula>
    </cfRule>
    <cfRule type="cellIs" dxfId="1612" priority="1646" stopIfTrue="1" operator="equal">
      <formula>"No Satisfactorio"</formula>
    </cfRule>
    <cfRule type="cellIs" dxfId="1611" priority="1647" stopIfTrue="1" operator="equal">
      <formula>"Satisfactorio"</formula>
    </cfRule>
  </conditionalFormatting>
  <conditionalFormatting sqref="AF289 AT289">
    <cfRule type="cellIs" dxfId="1610" priority="1644" stopIfTrue="1" operator="equal">
      <formula>"Destacado"</formula>
    </cfRule>
  </conditionalFormatting>
  <conditionalFormatting sqref="AF289 AT289">
    <cfRule type="cellIs" dxfId="1609" priority="1641" stopIfTrue="1" operator="equal">
      <formula>"Sin Avance"</formula>
    </cfRule>
    <cfRule type="cellIs" dxfId="1608" priority="1642" stopIfTrue="1" operator="equal">
      <formula>"No Satisfactorio"</formula>
    </cfRule>
    <cfRule type="cellIs" dxfId="1607" priority="1643" stopIfTrue="1" operator="equal">
      <formula>"Satisfactorio"</formula>
    </cfRule>
  </conditionalFormatting>
  <conditionalFormatting sqref="Y289">
    <cfRule type="cellIs" dxfId="1606" priority="1640" stopIfTrue="1" operator="equal">
      <formula>"Destacado"</formula>
    </cfRule>
  </conditionalFormatting>
  <conditionalFormatting sqref="Y289">
    <cfRule type="cellIs" dxfId="1605" priority="1637" stopIfTrue="1" operator="equal">
      <formula>"Sin Avance"</formula>
    </cfRule>
    <cfRule type="cellIs" dxfId="1604" priority="1638" stopIfTrue="1" operator="equal">
      <formula>"No Satisfactorio"</formula>
    </cfRule>
    <cfRule type="cellIs" dxfId="1603" priority="1639" stopIfTrue="1" operator="equal">
      <formula>"Satisfactorio"</formula>
    </cfRule>
  </conditionalFormatting>
  <conditionalFormatting sqref="BL289">
    <cfRule type="cellIs" dxfId="1602" priority="1634" operator="between">
      <formula>0</formula>
      <formula>0.95</formula>
    </cfRule>
    <cfRule type="cellIs" dxfId="1601" priority="1635" operator="equal">
      <formula>"Sin Avance"</formula>
    </cfRule>
    <cfRule type="cellIs" dxfId="1600" priority="1636" stopIfTrue="1" operator="equal">
      <formula>1</formula>
    </cfRule>
  </conditionalFormatting>
  <conditionalFormatting sqref="BL289">
    <cfRule type="cellIs" dxfId="1599" priority="1633" operator="between">
      <formula>0.96</formula>
      <formula>0.99</formula>
    </cfRule>
  </conditionalFormatting>
  <conditionalFormatting sqref="BS289">
    <cfRule type="cellIs" dxfId="1598" priority="1631" operator="equal">
      <formula>"Inefectiva"</formula>
    </cfRule>
    <cfRule type="cellIs" dxfId="1597" priority="1632" operator="equal">
      <formula>"En Ejecución"</formula>
    </cfRule>
  </conditionalFormatting>
  <conditionalFormatting sqref="BS289">
    <cfRule type="cellIs" dxfId="1596" priority="1630" operator="equal">
      <formula>"Ineficaz"</formula>
    </cfRule>
  </conditionalFormatting>
  <conditionalFormatting sqref="BS289">
    <cfRule type="containsText" dxfId="1595" priority="1629" operator="containsText" text="CERRADA">
      <formula>NOT(ISERROR(SEARCH("CERRADA",BS289)))</formula>
    </cfRule>
  </conditionalFormatting>
  <conditionalFormatting sqref="BS289">
    <cfRule type="cellIs" dxfId="1594" priority="1628" operator="equal">
      <formula>"Eficaz"</formula>
    </cfRule>
  </conditionalFormatting>
  <conditionalFormatting sqref="BS288">
    <cfRule type="cellIs" dxfId="1593" priority="1626" operator="equal">
      <formula>"Inefectiva"</formula>
    </cfRule>
    <cfRule type="cellIs" dxfId="1592" priority="1627" operator="equal">
      <formula>"En Ejecución"</formula>
    </cfRule>
  </conditionalFormatting>
  <conditionalFormatting sqref="BS288">
    <cfRule type="cellIs" dxfId="1591" priority="1625" operator="equal">
      <formula>"Ineficaz"</formula>
    </cfRule>
  </conditionalFormatting>
  <conditionalFormatting sqref="BS288">
    <cfRule type="containsText" dxfId="1590" priority="1624" operator="containsText" text="CERRADA">
      <formula>NOT(ISERROR(SEARCH("CERRADA",BS288)))</formula>
    </cfRule>
  </conditionalFormatting>
  <conditionalFormatting sqref="BS288">
    <cfRule type="cellIs" dxfId="1589" priority="1623" operator="equal">
      <formula>"Eficaz"</formula>
    </cfRule>
  </conditionalFormatting>
  <conditionalFormatting sqref="BA288 AM288 BH288">
    <cfRule type="cellIs" dxfId="1588" priority="1622" stopIfTrue="1" operator="equal">
      <formula>"Destacado"</formula>
    </cfRule>
  </conditionalFormatting>
  <conditionalFormatting sqref="BA288 AM288 BH288">
    <cfRule type="cellIs" dxfId="1587" priority="1619" stopIfTrue="1" operator="equal">
      <formula>"Sin Avance"</formula>
    </cfRule>
    <cfRule type="cellIs" dxfId="1586" priority="1620" stopIfTrue="1" operator="equal">
      <formula>"No Satisfactorio"</formula>
    </cfRule>
    <cfRule type="cellIs" dxfId="1585" priority="1621" stopIfTrue="1" operator="equal">
      <formula>"Satisfactorio"</formula>
    </cfRule>
  </conditionalFormatting>
  <conditionalFormatting sqref="AT288 AF288">
    <cfRule type="cellIs" dxfId="1584" priority="1618" stopIfTrue="1" operator="equal">
      <formula>"Destacado"</formula>
    </cfRule>
  </conditionalFormatting>
  <conditionalFormatting sqref="AT288 AF288">
    <cfRule type="cellIs" dxfId="1583" priority="1615" stopIfTrue="1" operator="equal">
      <formula>"Sin Avance"</formula>
    </cfRule>
    <cfRule type="cellIs" dxfId="1582" priority="1616" stopIfTrue="1" operator="equal">
      <formula>"No Satisfactorio"</formula>
    </cfRule>
    <cfRule type="cellIs" dxfId="1581" priority="1617" stopIfTrue="1" operator="equal">
      <formula>"Satisfactorio"</formula>
    </cfRule>
  </conditionalFormatting>
  <conditionalFormatting sqref="Y288">
    <cfRule type="cellIs" dxfId="1580" priority="1614" stopIfTrue="1" operator="equal">
      <formula>"Destacado"</formula>
    </cfRule>
  </conditionalFormatting>
  <conditionalFormatting sqref="Y288">
    <cfRule type="cellIs" dxfId="1579" priority="1611" stopIfTrue="1" operator="equal">
      <formula>"Sin Avance"</formula>
    </cfRule>
    <cfRule type="cellIs" dxfId="1578" priority="1612" stopIfTrue="1" operator="equal">
      <formula>"No Satisfactorio"</formula>
    </cfRule>
    <cfRule type="cellIs" dxfId="1577" priority="1613" stopIfTrue="1" operator="equal">
      <formula>"Satisfactorio"</formula>
    </cfRule>
  </conditionalFormatting>
  <conditionalFormatting sqref="BL288">
    <cfRule type="cellIs" dxfId="1576" priority="1608" operator="between">
      <formula>0</formula>
      <formula>0.95</formula>
    </cfRule>
    <cfRule type="cellIs" dxfId="1575" priority="1609" operator="equal">
      <formula>"Sin Avance"</formula>
    </cfRule>
    <cfRule type="cellIs" dxfId="1574" priority="1610" stopIfTrue="1" operator="equal">
      <formula>1</formula>
    </cfRule>
  </conditionalFormatting>
  <conditionalFormatting sqref="BL288">
    <cfRule type="cellIs" dxfId="1573" priority="1607" operator="between">
      <formula>0.96</formula>
      <formula>0.99</formula>
    </cfRule>
  </conditionalFormatting>
  <conditionalFormatting sqref="BH290 AM290 BA290">
    <cfRule type="cellIs" dxfId="1572" priority="1606" stopIfTrue="1" operator="equal">
      <formula>"Destacado"</formula>
    </cfRule>
  </conditionalFormatting>
  <conditionalFormatting sqref="BH290 AM290 BA290">
    <cfRule type="cellIs" dxfId="1571" priority="1603" stopIfTrue="1" operator="equal">
      <formula>"Sin Avance"</formula>
    </cfRule>
    <cfRule type="cellIs" dxfId="1570" priority="1604" stopIfTrue="1" operator="equal">
      <formula>"No Satisfactorio"</formula>
    </cfRule>
    <cfRule type="cellIs" dxfId="1569" priority="1605" stopIfTrue="1" operator="equal">
      <formula>"Satisfactorio"</formula>
    </cfRule>
  </conditionalFormatting>
  <conditionalFormatting sqref="AF290 AT290">
    <cfRule type="cellIs" dxfId="1568" priority="1602" stopIfTrue="1" operator="equal">
      <formula>"Destacado"</formula>
    </cfRule>
  </conditionalFormatting>
  <conditionalFormatting sqref="AF290 AT290">
    <cfRule type="cellIs" dxfId="1567" priority="1599" stopIfTrue="1" operator="equal">
      <formula>"Sin Avance"</formula>
    </cfRule>
    <cfRule type="cellIs" dxfId="1566" priority="1600" stopIfTrue="1" operator="equal">
      <formula>"No Satisfactorio"</formula>
    </cfRule>
    <cfRule type="cellIs" dxfId="1565" priority="1601" stopIfTrue="1" operator="equal">
      <formula>"Satisfactorio"</formula>
    </cfRule>
  </conditionalFormatting>
  <conditionalFormatting sqref="Y290">
    <cfRule type="cellIs" dxfId="1564" priority="1598" stopIfTrue="1" operator="equal">
      <formula>"Destacado"</formula>
    </cfRule>
  </conditionalFormatting>
  <conditionalFormatting sqref="Y290">
    <cfRule type="cellIs" dxfId="1563" priority="1595" stopIfTrue="1" operator="equal">
      <formula>"Sin Avance"</formula>
    </cfRule>
    <cfRule type="cellIs" dxfId="1562" priority="1596" stopIfTrue="1" operator="equal">
      <formula>"No Satisfactorio"</formula>
    </cfRule>
    <cfRule type="cellIs" dxfId="1561" priority="1597" stopIfTrue="1" operator="equal">
      <formula>"Satisfactorio"</formula>
    </cfRule>
  </conditionalFormatting>
  <conditionalFormatting sqref="BL290">
    <cfRule type="cellIs" dxfId="1560" priority="1592" operator="between">
      <formula>0</formula>
      <formula>0.95</formula>
    </cfRule>
    <cfRule type="cellIs" dxfId="1559" priority="1593" operator="equal">
      <formula>"Sin Avance"</formula>
    </cfRule>
    <cfRule type="cellIs" dxfId="1558" priority="1594" stopIfTrue="1" operator="equal">
      <formula>1</formula>
    </cfRule>
  </conditionalFormatting>
  <conditionalFormatting sqref="BL290">
    <cfRule type="cellIs" dxfId="1557" priority="1591" operator="between">
      <formula>0.96</formula>
      <formula>0.99</formula>
    </cfRule>
  </conditionalFormatting>
  <conditionalFormatting sqref="BS290">
    <cfRule type="cellIs" dxfId="1556" priority="1589" operator="equal">
      <formula>"Inefectiva"</formula>
    </cfRule>
    <cfRule type="cellIs" dxfId="1555" priority="1590" operator="equal">
      <formula>"En Ejecución"</formula>
    </cfRule>
  </conditionalFormatting>
  <conditionalFormatting sqref="BS290">
    <cfRule type="cellIs" dxfId="1554" priority="1588" operator="equal">
      <formula>"Ineficaz"</formula>
    </cfRule>
  </conditionalFormatting>
  <conditionalFormatting sqref="BS290">
    <cfRule type="containsText" dxfId="1553" priority="1587" operator="containsText" text="CERRADA">
      <formula>NOT(ISERROR(SEARCH("CERRADA",BS290)))</formula>
    </cfRule>
  </conditionalFormatting>
  <conditionalFormatting sqref="BS290">
    <cfRule type="cellIs" dxfId="1552" priority="1586" operator="equal">
      <formula>"Eficaz"</formula>
    </cfRule>
  </conditionalFormatting>
  <conditionalFormatting sqref="BS291">
    <cfRule type="cellIs" dxfId="1551" priority="1584" operator="equal">
      <formula>"Inefectiva"</formula>
    </cfRule>
    <cfRule type="cellIs" dxfId="1550" priority="1585" operator="equal">
      <formula>"En Ejecución"</formula>
    </cfRule>
  </conditionalFormatting>
  <conditionalFormatting sqref="BS291">
    <cfRule type="cellIs" dxfId="1549" priority="1583" operator="equal">
      <formula>"Ineficaz"</formula>
    </cfRule>
  </conditionalFormatting>
  <conditionalFormatting sqref="BS291">
    <cfRule type="containsText" dxfId="1548" priority="1582" operator="containsText" text="CERRADA">
      <formula>NOT(ISERROR(SEARCH("CERRADA",BS291)))</formula>
    </cfRule>
  </conditionalFormatting>
  <conditionalFormatting sqref="BS291">
    <cfRule type="cellIs" dxfId="1547" priority="1581" operator="equal">
      <formula>"Eficaz"</formula>
    </cfRule>
  </conditionalFormatting>
  <conditionalFormatting sqref="BA291 AM291 BH291">
    <cfRule type="cellIs" dxfId="1546" priority="1580" stopIfTrue="1" operator="equal">
      <formula>"Destacado"</formula>
    </cfRule>
  </conditionalFormatting>
  <conditionalFormatting sqref="BA291 AM291 BH291">
    <cfRule type="cellIs" dxfId="1545" priority="1577" stopIfTrue="1" operator="equal">
      <formula>"Sin Avance"</formula>
    </cfRule>
    <cfRule type="cellIs" dxfId="1544" priority="1578" stopIfTrue="1" operator="equal">
      <formula>"No Satisfactorio"</formula>
    </cfRule>
    <cfRule type="cellIs" dxfId="1543" priority="1579" stopIfTrue="1" operator="equal">
      <formula>"Satisfactorio"</formula>
    </cfRule>
  </conditionalFormatting>
  <conditionalFormatting sqref="AT291 AF291">
    <cfRule type="cellIs" dxfId="1542" priority="1576" stopIfTrue="1" operator="equal">
      <formula>"Destacado"</formula>
    </cfRule>
  </conditionalFormatting>
  <conditionalFormatting sqref="AT291 AF291">
    <cfRule type="cellIs" dxfId="1541" priority="1573" stopIfTrue="1" operator="equal">
      <formula>"Sin Avance"</formula>
    </cfRule>
    <cfRule type="cellIs" dxfId="1540" priority="1574" stopIfTrue="1" operator="equal">
      <formula>"No Satisfactorio"</formula>
    </cfRule>
    <cfRule type="cellIs" dxfId="1539" priority="1575" stopIfTrue="1" operator="equal">
      <formula>"Satisfactorio"</formula>
    </cfRule>
  </conditionalFormatting>
  <conditionalFormatting sqref="Y291">
    <cfRule type="cellIs" dxfId="1538" priority="1572" stopIfTrue="1" operator="equal">
      <formula>"Destacado"</formula>
    </cfRule>
  </conditionalFormatting>
  <conditionalFormatting sqref="Y291">
    <cfRule type="cellIs" dxfId="1537" priority="1569" stopIfTrue="1" operator="equal">
      <formula>"Sin Avance"</formula>
    </cfRule>
    <cfRule type="cellIs" dxfId="1536" priority="1570" stopIfTrue="1" operator="equal">
      <formula>"No Satisfactorio"</formula>
    </cfRule>
    <cfRule type="cellIs" dxfId="1535" priority="1571" stopIfTrue="1" operator="equal">
      <formula>"Satisfactorio"</formula>
    </cfRule>
  </conditionalFormatting>
  <conditionalFormatting sqref="BL291">
    <cfRule type="cellIs" dxfId="1534" priority="1566" operator="between">
      <formula>0</formula>
      <formula>0.95</formula>
    </cfRule>
    <cfRule type="cellIs" dxfId="1533" priority="1567" operator="equal">
      <formula>"Sin Avance"</formula>
    </cfRule>
    <cfRule type="cellIs" dxfId="1532" priority="1568" stopIfTrue="1" operator="equal">
      <formula>1</formula>
    </cfRule>
  </conditionalFormatting>
  <conditionalFormatting sqref="BL291">
    <cfRule type="cellIs" dxfId="1531" priority="1565" operator="between">
      <formula>0.96</formula>
      <formula>0.99</formula>
    </cfRule>
  </conditionalFormatting>
  <conditionalFormatting sqref="BS292">
    <cfRule type="cellIs" dxfId="1530" priority="1563" operator="equal">
      <formula>"Inefectiva"</formula>
    </cfRule>
    <cfRule type="cellIs" dxfId="1529" priority="1564" operator="equal">
      <formula>"En Ejecución"</formula>
    </cfRule>
  </conditionalFormatting>
  <conditionalFormatting sqref="BS292">
    <cfRule type="cellIs" dxfId="1528" priority="1562" operator="equal">
      <formula>"Ineficaz"</formula>
    </cfRule>
  </conditionalFormatting>
  <conditionalFormatting sqref="BS292">
    <cfRule type="containsText" dxfId="1527" priority="1561" operator="containsText" text="CERRADA">
      <formula>NOT(ISERROR(SEARCH("CERRADA",BS292)))</formula>
    </cfRule>
  </conditionalFormatting>
  <conditionalFormatting sqref="BS292">
    <cfRule type="cellIs" dxfId="1526" priority="1560" operator="equal">
      <formula>"Eficaz"</formula>
    </cfRule>
  </conditionalFormatting>
  <conditionalFormatting sqref="BA292 AM292 BH292">
    <cfRule type="cellIs" dxfId="1525" priority="1559" stopIfTrue="1" operator="equal">
      <formula>"Destacado"</formula>
    </cfRule>
  </conditionalFormatting>
  <conditionalFormatting sqref="BA292 AM292 BH292">
    <cfRule type="cellIs" dxfId="1524" priority="1556" stopIfTrue="1" operator="equal">
      <formula>"Sin Avance"</formula>
    </cfRule>
    <cfRule type="cellIs" dxfId="1523" priority="1557" stopIfTrue="1" operator="equal">
      <formula>"No Satisfactorio"</formula>
    </cfRule>
    <cfRule type="cellIs" dxfId="1522" priority="1558" stopIfTrue="1" operator="equal">
      <formula>"Satisfactorio"</formula>
    </cfRule>
  </conditionalFormatting>
  <conditionalFormatting sqref="AT292 AF292">
    <cfRule type="cellIs" dxfId="1521" priority="1555" stopIfTrue="1" operator="equal">
      <formula>"Destacado"</formula>
    </cfRule>
  </conditionalFormatting>
  <conditionalFormatting sqref="AT292 AF292">
    <cfRule type="cellIs" dxfId="1520" priority="1552" stopIfTrue="1" operator="equal">
      <formula>"Sin Avance"</formula>
    </cfRule>
    <cfRule type="cellIs" dxfId="1519" priority="1553" stopIfTrue="1" operator="equal">
      <formula>"No Satisfactorio"</formula>
    </cfRule>
    <cfRule type="cellIs" dxfId="1518" priority="1554" stopIfTrue="1" operator="equal">
      <formula>"Satisfactorio"</formula>
    </cfRule>
  </conditionalFormatting>
  <conditionalFormatting sqref="Y292">
    <cfRule type="cellIs" dxfId="1517" priority="1551" stopIfTrue="1" operator="equal">
      <formula>"Destacado"</formula>
    </cfRule>
  </conditionalFormatting>
  <conditionalFormatting sqref="Y292">
    <cfRule type="cellIs" dxfId="1516" priority="1548" stopIfTrue="1" operator="equal">
      <formula>"Sin Avance"</formula>
    </cfRule>
    <cfRule type="cellIs" dxfId="1515" priority="1549" stopIfTrue="1" operator="equal">
      <formula>"No Satisfactorio"</formula>
    </cfRule>
    <cfRule type="cellIs" dxfId="1514" priority="1550" stopIfTrue="1" operator="equal">
      <formula>"Satisfactorio"</formula>
    </cfRule>
  </conditionalFormatting>
  <conditionalFormatting sqref="BL292">
    <cfRule type="cellIs" dxfId="1513" priority="1545" operator="between">
      <formula>0</formula>
      <formula>0.95</formula>
    </cfRule>
    <cfRule type="cellIs" dxfId="1512" priority="1546" operator="equal">
      <formula>"Sin Avance"</formula>
    </cfRule>
    <cfRule type="cellIs" dxfId="1511" priority="1547" stopIfTrue="1" operator="equal">
      <formula>1</formula>
    </cfRule>
  </conditionalFormatting>
  <conditionalFormatting sqref="BL292">
    <cfRule type="cellIs" dxfId="1510" priority="1544" operator="between">
      <formula>0.96</formula>
      <formula>0.99</formula>
    </cfRule>
  </conditionalFormatting>
  <conditionalFormatting sqref="BH296:BH297">
    <cfRule type="cellIs" dxfId="1509" priority="1543" stopIfTrue="1" operator="equal">
      <formula>"Destacado"</formula>
    </cfRule>
  </conditionalFormatting>
  <conditionalFormatting sqref="BH296:BH297">
    <cfRule type="cellIs" dxfId="1508" priority="1540" stopIfTrue="1" operator="equal">
      <formula>"Sin Avance"</formula>
    </cfRule>
    <cfRule type="cellIs" dxfId="1507" priority="1541" stopIfTrue="1" operator="equal">
      <formula>"No Satisfactorio"</formula>
    </cfRule>
    <cfRule type="cellIs" dxfId="1506" priority="1542" stopIfTrue="1" operator="equal">
      <formula>"Satisfactorio"</formula>
    </cfRule>
  </conditionalFormatting>
  <conditionalFormatting sqref="AF296:AF297 Y296:Y297">
    <cfRule type="cellIs" dxfId="1505" priority="1539" stopIfTrue="1" operator="equal">
      <formula>"Destacado"</formula>
    </cfRule>
  </conditionalFormatting>
  <conditionalFormatting sqref="AF296:AF297 Y296:Y297">
    <cfRule type="cellIs" dxfId="1504" priority="1536" stopIfTrue="1" operator="equal">
      <formula>"Sin Avance"</formula>
    </cfRule>
    <cfRule type="cellIs" dxfId="1503" priority="1537" stopIfTrue="1" operator="equal">
      <formula>"No Satisfactorio"</formula>
    </cfRule>
    <cfRule type="cellIs" dxfId="1502" priority="1538" stopIfTrue="1" operator="equal">
      <formula>"Satisfactorio"</formula>
    </cfRule>
  </conditionalFormatting>
  <conditionalFormatting sqref="BL296:BL297">
    <cfRule type="cellIs" dxfId="1501" priority="1533" operator="between">
      <formula>0</formula>
      <formula>0.95</formula>
    </cfRule>
    <cfRule type="cellIs" dxfId="1500" priority="1534" operator="equal">
      <formula>"Sin Avance"</formula>
    </cfRule>
    <cfRule type="cellIs" dxfId="1499" priority="1535" stopIfTrue="1" operator="equal">
      <formula>1</formula>
    </cfRule>
  </conditionalFormatting>
  <conditionalFormatting sqref="BL296:BL297">
    <cfRule type="cellIs" dxfId="1498" priority="1532" operator="between">
      <formula>0.96</formula>
      <formula>0.99</formula>
    </cfRule>
  </conditionalFormatting>
  <conditionalFormatting sqref="BS296:BS297">
    <cfRule type="cellIs" dxfId="1497" priority="1530" operator="equal">
      <formula>"Inefectiva"</formula>
    </cfRule>
    <cfRule type="cellIs" dxfId="1496" priority="1531" operator="equal">
      <formula>"En Ejecución"</formula>
    </cfRule>
  </conditionalFormatting>
  <conditionalFormatting sqref="BS296:BS297">
    <cfRule type="cellIs" dxfId="1495" priority="1529" operator="equal">
      <formula>"Ineficaz"</formula>
    </cfRule>
  </conditionalFormatting>
  <conditionalFormatting sqref="BS296:BS297">
    <cfRule type="containsText" dxfId="1494" priority="1528" operator="containsText" text="CERRADA">
      <formula>NOT(ISERROR(SEARCH("CERRADA",BS296)))</formula>
    </cfRule>
  </conditionalFormatting>
  <conditionalFormatting sqref="BS296:BS297">
    <cfRule type="cellIs" dxfId="1493" priority="1527" operator="equal">
      <formula>"Eficaz"</formula>
    </cfRule>
  </conditionalFormatting>
  <conditionalFormatting sqref="AM296:AM297 AT296:AT297">
    <cfRule type="cellIs" dxfId="1492" priority="1526" stopIfTrue="1" operator="equal">
      <formula>"Destacado"</formula>
    </cfRule>
  </conditionalFormatting>
  <conditionalFormatting sqref="AM296:AM297 AT296:AT297">
    <cfRule type="cellIs" dxfId="1491" priority="1523" stopIfTrue="1" operator="equal">
      <formula>"Sin Avance"</formula>
    </cfRule>
    <cfRule type="cellIs" dxfId="1490" priority="1524" stopIfTrue="1" operator="equal">
      <formula>"No Satisfactorio"</formula>
    </cfRule>
    <cfRule type="cellIs" dxfId="1489" priority="1525" stopIfTrue="1" operator="equal">
      <formula>"Satisfactorio"</formula>
    </cfRule>
  </conditionalFormatting>
  <conditionalFormatting sqref="BA296:BA297">
    <cfRule type="cellIs" dxfId="1488" priority="1522" stopIfTrue="1" operator="equal">
      <formula>"Destacado"</formula>
    </cfRule>
  </conditionalFormatting>
  <conditionalFormatting sqref="BA296:BA297">
    <cfRule type="cellIs" dxfId="1487" priority="1519" stopIfTrue="1" operator="equal">
      <formula>"Sin Avance"</formula>
    </cfRule>
    <cfRule type="cellIs" dxfId="1486" priority="1520" stopIfTrue="1" operator="equal">
      <formula>"No Satisfactorio"</formula>
    </cfRule>
    <cfRule type="cellIs" dxfId="1485" priority="1521" stopIfTrue="1" operator="equal">
      <formula>"Satisfactorio"</formula>
    </cfRule>
  </conditionalFormatting>
  <conditionalFormatting sqref="BS295">
    <cfRule type="cellIs" dxfId="1484" priority="1517" operator="equal">
      <formula>"Inefectiva"</formula>
    </cfRule>
    <cfRule type="cellIs" dxfId="1483" priority="1518" operator="equal">
      <formula>"En Ejecución"</formula>
    </cfRule>
  </conditionalFormatting>
  <conditionalFormatting sqref="BS295">
    <cfRule type="cellIs" dxfId="1482" priority="1516" operator="equal">
      <formula>"Ineficaz"</formula>
    </cfRule>
  </conditionalFormatting>
  <conditionalFormatting sqref="BS295">
    <cfRule type="containsText" dxfId="1481" priority="1515" operator="containsText" text="CERRADA">
      <formula>NOT(ISERROR(SEARCH("CERRADA",BS295)))</formula>
    </cfRule>
  </conditionalFormatting>
  <conditionalFormatting sqref="BS295">
    <cfRule type="cellIs" dxfId="1480" priority="1514" operator="equal">
      <formula>"Eficaz"</formula>
    </cfRule>
  </conditionalFormatting>
  <conditionalFormatting sqref="BA295 AM295 BH295">
    <cfRule type="cellIs" dxfId="1479" priority="1513" stopIfTrue="1" operator="equal">
      <formula>"Destacado"</formula>
    </cfRule>
  </conditionalFormatting>
  <conditionalFormatting sqref="BA295 AM295 BH295">
    <cfRule type="cellIs" dxfId="1478" priority="1510" stopIfTrue="1" operator="equal">
      <formula>"Sin Avance"</formula>
    </cfRule>
    <cfRule type="cellIs" dxfId="1477" priority="1511" stopIfTrue="1" operator="equal">
      <formula>"No Satisfactorio"</formula>
    </cfRule>
    <cfRule type="cellIs" dxfId="1476" priority="1512" stopIfTrue="1" operator="equal">
      <formula>"Satisfactorio"</formula>
    </cfRule>
  </conditionalFormatting>
  <conditionalFormatting sqref="AT295 AF295">
    <cfRule type="cellIs" dxfId="1475" priority="1509" stopIfTrue="1" operator="equal">
      <formula>"Destacado"</formula>
    </cfRule>
  </conditionalFormatting>
  <conditionalFormatting sqref="AT295 AF295">
    <cfRule type="cellIs" dxfId="1474" priority="1506" stopIfTrue="1" operator="equal">
      <formula>"Sin Avance"</formula>
    </cfRule>
    <cfRule type="cellIs" dxfId="1473" priority="1507" stopIfTrue="1" operator="equal">
      <formula>"No Satisfactorio"</formula>
    </cfRule>
    <cfRule type="cellIs" dxfId="1472" priority="1508" stopIfTrue="1" operator="equal">
      <formula>"Satisfactorio"</formula>
    </cfRule>
  </conditionalFormatting>
  <conditionalFormatting sqref="Y295">
    <cfRule type="cellIs" dxfId="1471" priority="1505" stopIfTrue="1" operator="equal">
      <formula>"Destacado"</formula>
    </cfRule>
  </conditionalFormatting>
  <conditionalFormatting sqref="Y295">
    <cfRule type="cellIs" dxfId="1470" priority="1502" stopIfTrue="1" operator="equal">
      <formula>"Sin Avance"</formula>
    </cfRule>
    <cfRule type="cellIs" dxfId="1469" priority="1503" stopIfTrue="1" operator="equal">
      <formula>"No Satisfactorio"</formula>
    </cfRule>
    <cfRule type="cellIs" dxfId="1468" priority="1504" stopIfTrue="1" operator="equal">
      <formula>"Satisfactorio"</formula>
    </cfRule>
  </conditionalFormatting>
  <conditionalFormatting sqref="BL295">
    <cfRule type="cellIs" dxfId="1467" priority="1499" operator="between">
      <formula>0</formula>
      <formula>0.95</formula>
    </cfRule>
    <cfRule type="cellIs" dxfId="1466" priority="1500" operator="equal">
      <formula>"Sin Avance"</formula>
    </cfRule>
    <cfRule type="cellIs" dxfId="1465" priority="1501" stopIfTrue="1" operator="equal">
      <formula>1</formula>
    </cfRule>
  </conditionalFormatting>
  <conditionalFormatting sqref="BL295">
    <cfRule type="cellIs" dxfId="1464" priority="1498" operator="between">
      <formula>0.96</formula>
      <formula>0.99</formula>
    </cfRule>
  </conditionalFormatting>
  <conditionalFormatting sqref="BA298 BH298">
    <cfRule type="cellIs" dxfId="1463" priority="1497" stopIfTrue="1" operator="equal">
      <formula>"Destacado"</formula>
    </cfRule>
  </conditionalFormatting>
  <conditionalFormatting sqref="BA298 BH298">
    <cfRule type="cellIs" dxfId="1462" priority="1494" stopIfTrue="1" operator="equal">
      <formula>"Sin Avance"</formula>
    </cfRule>
    <cfRule type="cellIs" dxfId="1461" priority="1495" stopIfTrue="1" operator="equal">
      <formula>"No Satisfactorio"</formula>
    </cfRule>
    <cfRule type="cellIs" dxfId="1460" priority="1496" stopIfTrue="1" operator="equal">
      <formula>"Satisfactorio"</formula>
    </cfRule>
  </conditionalFormatting>
  <conditionalFormatting sqref="AF298 Y298">
    <cfRule type="cellIs" dxfId="1459" priority="1493" stopIfTrue="1" operator="equal">
      <formula>"Destacado"</formula>
    </cfRule>
  </conditionalFormatting>
  <conditionalFormatting sqref="AF298 Y298">
    <cfRule type="cellIs" dxfId="1458" priority="1490" stopIfTrue="1" operator="equal">
      <formula>"Sin Avance"</formula>
    </cfRule>
    <cfRule type="cellIs" dxfId="1457" priority="1491" stopIfTrue="1" operator="equal">
      <formula>"No Satisfactorio"</formula>
    </cfRule>
    <cfRule type="cellIs" dxfId="1456" priority="1492" stopIfTrue="1" operator="equal">
      <formula>"Satisfactorio"</formula>
    </cfRule>
  </conditionalFormatting>
  <conditionalFormatting sqref="BL298">
    <cfRule type="cellIs" dxfId="1455" priority="1487" operator="between">
      <formula>0</formula>
      <formula>0.95</formula>
    </cfRule>
    <cfRule type="cellIs" dxfId="1454" priority="1488" operator="equal">
      <formula>"Sin Avance"</formula>
    </cfRule>
    <cfRule type="cellIs" dxfId="1453" priority="1489" stopIfTrue="1" operator="equal">
      <formula>1</formula>
    </cfRule>
  </conditionalFormatting>
  <conditionalFormatting sqref="BL298">
    <cfRule type="cellIs" dxfId="1452" priority="1486" operator="between">
      <formula>0.96</formula>
      <formula>0.99</formula>
    </cfRule>
  </conditionalFormatting>
  <conditionalFormatting sqref="BS298">
    <cfRule type="cellIs" dxfId="1451" priority="1484" operator="equal">
      <formula>"Inefectiva"</formula>
    </cfRule>
    <cfRule type="cellIs" dxfId="1450" priority="1485" operator="equal">
      <formula>"En Ejecución"</formula>
    </cfRule>
  </conditionalFormatting>
  <conditionalFormatting sqref="BS298">
    <cfRule type="cellIs" dxfId="1449" priority="1483" operator="equal">
      <formula>"Ineficaz"</formula>
    </cfRule>
  </conditionalFormatting>
  <conditionalFormatting sqref="BS298">
    <cfRule type="containsText" dxfId="1448" priority="1482" operator="containsText" text="CERRADA">
      <formula>NOT(ISERROR(SEARCH("CERRADA",BS298)))</formula>
    </cfRule>
  </conditionalFormatting>
  <conditionalFormatting sqref="BS298">
    <cfRule type="cellIs" dxfId="1447" priority="1481" operator="equal">
      <formula>"Eficaz"</formula>
    </cfRule>
  </conditionalFormatting>
  <conditionalFormatting sqref="AM298">
    <cfRule type="cellIs" dxfId="1446" priority="1480" stopIfTrue="1" operator="equal">
      <formula>"Destacado"</formula>
    </cfRule>
  </conditionalFormatting>
  <conditionalFormatting sqref="AM298">
    <cfRule type="cellIs" dxfId="1445" priority="1477" stopIfTrue="1" operator="equal">
      <formula>"Sin Avance"</formula>
    </cfRule>
    <cfRule type="cellIs" dxfId="1444" priority="1478" stopIfTrue="1" operator="equal">
      <formula>"No Satisfactorio"</formula>
    </cfRule>
    <cfRule type="cellIs" dxfId="1443" priority="1479" stopIfTrue="1" operator="equal">
      <formula>"Satisfactorio"</formula>
    </cfRule>
  </conditionalFormatting>
  <conditionalFormatting sqref="AT298">
    <cfRule type="cellIs" dxfId="1442" priority="1476" stopIfTrue="1" operator="equal">
      <formula>"Destacado"</formula>
    </cfRule>
  </conditionalFormatting>
  <conditionalFormatting sqref="BA310 BH308:BH310">
    <cfRule type="cellIs" dxfId="1441" priority="1475" stopIfTrue="1" operator="equal">
      <formula>"Destacado"</formula>
    </cfRule>
  </conditionalFormatting>
  <conditionalFormatting sqref="BA310 BH308:BH310">
    <cfRule type="cellIs" dxfId="1440" priority="1472" stopIfTrue="1" operator="equal">
      <formula>"Sin Avance"</formula>
    </cfRule>
    <cfRule type="cellIs" dxfId="1439" priority="1473" stopIfTrue="1" operator="equal">
      <formula>"No Satisfactorio"</formula>
    </cfRule>
    <cfRule type="cellIs" dxfId="1438" priority="1474" stopIfTrue="1" operator="equal">
      <formula>"Satisfactorio"</formula>
    </cfRule>
  </conditionalFormatting>
  <conditionalFormatting sqref="AF308:AF310 Y308:Y310">
    <cfRule type="cellIs" dxfId="1437" priority="1471" stopIfTrue="1" operator="equal">
      <formula>"Destacado"</formula>
    </cfRule>
  </conditionalFormatting>
  <conditionalFormatting sqref="AF308:AF310 Y308:Y310">
    <cfRule type="cellIs" dxfId="1436" priority="1468" stopIfTrue="1" operator="equal">
      <formula>"Sin Avance"</formula>
    </cfRule>
    <cfRule type="cellIs" dxfId="1435" priority="1469" stopIfTrue="1" operator="equal">
      <formula>"No Satisfactorio"</formula>
    </cfRule>
    <cfRule type="cellIs" dxfId="1434" priority="1470" stopIfTrue="1" operator="equal">
      <formula>"Satisfactorio"</formula>
    </cfRule>
  </conditionalFormatting>
  <conditionalFormatting sqref="BL308:BL310">
    <cfRule type="cellIs" dxfId="1433" priority="1465" operator="between">
      <formula>0</formula>
      <formula>0.95</formula>
    </cfRule>
    <cfRule type="cellIs" dxfId="1432" priority="1466" operator="equal">
      <formula>"Sin Avance"</formula>
    </cfRule>
    <cfRule type="cellIs" dxfId="1431" priority="1467" stopIfTrue="1" operator="equal">
      <formula>1</formula>
    </cfRule>
  </conditionalFormatting>
  <conditionalFormatting sqref="BL308:BL310">
    <cfRule type="cellIs" dxfId="1430" priority="1464" operator="between">
      <formula>0.96</formula>
      <formula>0.99</formula>
    </cfRule>
  </conditionalFormatting>
  <conditionalFormatting sqref="BS308:BS310">
    <cfRule type="cellIs" dxfId="1429" priority="1462" operator="equal">
      <formula>"Inefectiva"</formula>
    </cfRule>
    <cfRule type="cellIs" dxfId="1428" priority="1463" operator="equal">
      <formula>"En Ejecución"</formula>
    </cfRule>
  </conditionalFormatting>
  <conditionalFormatting sqref="BS308:BS310">
    <cfRule type="cellIs" dxfId="1427" priority="1461" operator="equal">
      <formula>"Ineficaz"</formula>
    </cfRule>
  </conditionalFormatting>
  <conditionalFormatting sqref="BS308:BS310">
    <cfRule type="containsText" dxfId="1426" priority="1460" operator="containsText" text="CERRADA">
      <formula>NOT(ISERROR(SEARCH("CERRADA",BS308)))</formula>
    </cfRule>
  </conditionalFormatting>
  <conditionalFormatting sqref="BS308:BS310">
    <cfRule type="cellIs" dxfId="1425" priority="1459" operator="equal">
      <formula>"Eficaz"</formula>
    </cfRule>
  </conditionalFormatting>
  <conditionalFormatting sqref="AM308:AM310">
    <cfRule type="cellIs" dxfId="1424" priority="1458" stopIfTrue="1" operator="equal">
      <formula>"Destacado"</formula>
    </cfRule>
  </conditionalFormatting>
  <conditionalFormatting sqref="AM308:AM310">
    <cfRule type="cellIs" dxfId="1423" priority="1455" stopIfTrue="1" operator="equal">
      <formula>"Sin Avance"</formula>
    </cfRule>
    <cfRule type="cellIs" dxfId="1422" priority="1456" stopIfTrue="1" operator="equal">
      <formula>"No Satisfactorio"</formula>
    </cfRule>
    <cfRule type="cellIs" dxfId="1421" priority="1457" stopIfTrue="1" operator="equal">
      <formula>"Satisfactorio"</formula>
    </cfRule>
  </conditionalFormatting>
  <conditionalFormatting sqref="AT308:AT309">
    <cfRule type="cellIs" dxfId="1420" priority="1454" stopIfTrue="1" operator="equal">
      <formula>"Destacado"</formula>
    </cfRule>
  </conditionalFormatting>
  <conditionalFormatting sqref="AT308:AT309">
    <cfRule type="cellIs" dxfId="1419" priority="1451" stopIfTrue="1" operator="equal">
      <formula>"Sin Avance"</formula>
    </cfRule>
    <cfRule type="cellIs" dxfId="1418" priority="1452" stopIfTrue="1" operator="equal">
      <formula>"No Satisfactorio"</formula>
    </cfRule>
    <cfRule type="cellIs" dxfId="1417" priority="1453" stopIfTrue="1" operator="equal">
      <formula>"Satisfactorio"</formula>
    </cfRule>
  </conditionalFormatting>
  <conditionalFormatting sqref="BA308:BA309">
    <cfRule type="cellIs" dxfId="1416" priority="1450" stopIfTrue="1" operator="equal">
      <formula>"Destacado"</formula>
    </cfRule>
  </conditionalFormatting>
  <conditionalFormatting sqref="BA308:BA309">
    <cfRule type="cellIs" dxfId="1415" priority="1447" stopIfTrue="1" operator="equal">
      <formula>"Sin Avance"</formula>
    </cfRule>
    <cfRule type="cellIs" dxfId="1414" priority="1448" stopIfTrue="1" operator="equal">
      <formula>"No Satisfactorio"</formula>
    </cfRule>
    <cfRule type="cellIs" dxfId="1413" priority="1449" stopIfTrue="1" operator="equal">
      <formula>"Satisfactorio"</formula>
    </cfRule>
  </conditionalFormatting>
  <conditionalFormatting sqref="AT310">
    <cfRule type="cellIs" dxfId="1412" priority="1446" stopIfTrue="1" operator="equal">
      <formula>"Destacado"</formula>
    </cfRule>
  </conditionalFormatting>
  <conditionalFormatting sqref="BS307">
    <cfRule type="cellIs" dxfId="1411" priority="1444" operator="equal">
      <formula>"Inefectiva"</formula>
    </cfRule>
    <cfRule type="cellIs" dxfId="1410" priority="1445" operator="equal">
      <formula>"En Ejecución"</formula>
    </cfRule>
  </conditionalFormatting>
  <conditionalFormatting sqref="BS307">
    <cfRule type="cellIs" dxfId="1409" priority="1443" operator="equal">
      <formula>"Ineficaz"</formula>
    </cfRule>
  </conditionalFormatting>
  <conditionalFormatting sqref="BS307">
    <cfRule type="containsText" dxfId="1408" priority="1442" operator="containsText" text="CERRADA">
      <formula>NOT(ISERROR(SEARCH("CERRADA",BS307)))</formula>
    </cfRule>
  </conditionalFormatting>
  <conditionalFormatting sqref="BS307">
    <cfRule type="cellIs" dxfId="1407" priority="1441" operator="equal">
      <formula>"Eficaz"</formula>
    </cfRule>
  </conditionalFormatting>
  <conditionalFormatting sqref="BA307 AM307 BH307">
    <cfRule type="cellIs" dxfId="1406" priority="1440" stopIfTrue="1" operator="equal">
      <formula>"Destacado"</formula>
    </cfRule>
  </conditionalFormatting>
  <conditionalFormatting sqref="BA307 AM307 BH307">
    <cfRule type="cellIs" dxfId="1405" priority="1437" stopIfTrue="1" operator="equal">
      <formula>"Sin Avance"</formula>
    </cfRule>
    <cfRule type="cellIs" dxfId="1404" priority="1438" stopIfTrue="1" operator="equal">
      <formula>"No Satisfactorio"</formula>
    </cfRule>
    <cfRule type="cellIs" dxfId="1403" priority="1439" stopIfTrue="1" operator="equal">
      <formula>"Satisfactorio"</formula>
    </cfRule>
  </conditionalFormatting>
  <conditionalFormatting sqref="AT307 AF307">
    <cfRule type="cellIs" dxfId="1402" priority="1436" stopIfTrue="1" operator="equal">
      <formula>"Destacado"</formula>
    </cfRule>
  </conditionalFormatting>
  <conditionalFormatting sqref="AT307 AF307">
    <cfRule type="cellIs" dxfId="1401" priority="1433" stopIfTrue="1" operator="equal">
      <formula>"Sin Avance"</formula>
    </cfRule>
    <cfRule type="cellIs" dxfId="1400" priority="1434" stopIfTrue="1" operator="equal">
      <formula>"No Satisfactorio"</formula>
    </cfRule>
    <cfRule type="cellIs" dxfId="1399" priority="1435" stopIfTrue="1" operator="equal">
      <formula>"Satisfactorio"</formula>
    </cfRule>
  </conditionalFormatting>
  <conditionalFormatting sqref="Y307">
    <cfRule type="cellIs" dxfId="1398" priority="1432" stopIfTrue="1" operator="equal">
      <formula>"Destacado"</formula>
    </cfRule>
  </conditionalFormatting>
  <conditionalFormatting sqref="Y307">
    <cfRule type="cellIs" dxfId="1397" priority="1429" stopIfTrue="1" operator="equal">
      <formula>"Sin Avance"</formula>
    </cfRule>
    <cfRule type="cellIs" dxfId="1396" priority="1430" stopIfTrue="1" operator="equal">
      <formula>"No Satisfactorio"</formula>
    </cfRule>
    <cfRule type="cellIs" dxfId="1395" priority="1431" stopIfTrue="1" operator="equal">
      <formula>"Satisfactorio"</formula>
    </cfRule>
  </conditionalFormatting>
  <conditionalFormatting sqref="BL307">
    <cfRule type="cellIs" dxfId="1394" priority="1426" operator="between">
      <formula>0</formula>
      <formula>0.95</formula>
    </cfRule>
    <cfRule type="cellIs" dxfId="1393" priority="1427" operator="equal">
      <formula>"Sin Avance"</formula>
    </cfRule>
    <cfRule type="cellIs" dxfId="1392" priority="1428" stopIfTrue="1" operator="equal">
      <formula>1</formula>
    </cfRule>
  </conditionalFormatting>
  <conditionalFormatting sqref="BL307">
    <cfRule type="cellIs" dxfId="1391" priority="1425" operator="between">
      <formula>0.96</formula>
      <formula>0.99</formula>
    </cfRule>
  </conditionalFormatting>
  <conditionalFormatting sqref="BA314 BH312:BH314">
    <cfRule type="cellIs" dxfId="1390" priority="1424" stopIfTrue="1" operator="equal">
      <formula>"Destacado"</formula>
    </cfRule>
  </conditionalFormatting>
  <conditionalFormatting sqref="BA314 BH312:BH314">
    <cfRule type="cellIs" dxfId="1389" priority="1421" stopIfTrue="1" operator="equal">
      <formula>"Sin Avance"</formula>
    </cfRule>
    <cfRule type="cellIs" dxfId="1388" priority="1422" stopIfTrue="1" operator="equal">
      <formula>"No Satisfactorio"</formula>
    </cfRule>
    <cfRule type="cellIs" dxfId="1387" priority="1423" stopIfTrue="1" operator="equal">
      <formula>"Satisfactorio"</formula>
    </cfRule>
  </conditionalFormatting>
  <conditionalFormatting sqref="AF312:AF314 Y312:Y314">
    <cfRule type="cellIs" dxfId="1386" priority="1420" stopIfTrue="1" operator="equal">
      <formula>"Destacado"</formula>
    </cfRule>
  </conditionalFormatting>
  <conditionalFormatting sqref="AF312:AF314 Y312:Y314">
    <cfRule type="cellIs" dxfId="1385" priority="1417" stopIfTrue="1" operator="equal">
      <formula>"Sin Avance"</formula>
    </cfRule>
    <cfRule type="cellIs" dxfId="1384" priority="1418" stopIfTrue="1" operator="equal">
      <formula>"No Satisfactorio"</formula>
    </cfRule>
    <cfRule type="cellIs" dxfId="1383" priority="1419" stopIfTrue="1" operator="equal">
      <formula>"Satisfactorio"</formula>
    </cfRule>
  </conditionalFormatting>
  <conditionalFormatting sqref="BL312:BL314">
    <cfRule type="cellIs" dxfId="1382" priority="1414" operator="between">
      <formula>0</formula>
      <formula>0.95</formula>
    </cfRule>
    <cfRule type="cellIs" dxfId="1381" priority="1415" operator="equal">
      <formula>"Sin Avance"</formula>
    </cfRule>
    <cfRule type="cellIs" dxfId="1380" priority="1416" stopIfTrue="1" operator="equal">
      <formula>1</formula>
    </cfRule>
  </conditionalFormatting>
  <conditionalFormatting sqref="BL312:BL314">
    <cfRule type="cellIs" dxfId="1379" priority="1413" operator="between">
      <formula>0.96</formula>
      <formula>0.99</formula>
    </cfRule>
  </conditionalFormatting>
  <conditionalFormatting sqref="BS312:BS314">
    <cfRule type="cellIs" dxfId="1378" priority="1411" operator="equal">
      <formula>"Inefectiva"</formula>
    </cfRule>
    <cfRule type="cellIs" dxfId="1377" priority="1412" operator="equal">
      <formula>"En Ejecución"</formula>
    </cfRule>
  </conditionalFormatting>
  <conditionalFormatting sqref="BS312:BS314">
    <cfRule type="cellIs" dxfId="1376" priority="1410" operator="equal">
      <formula>"Ineficaz"</formula>
    </cfRule>
  </conditionalFormatting>
  <conditionalFormatting sqref="BS312:BS314">
    <cfRule type="containsText" dxfId="1375" priority="1409" operator="containsText" text="CERRADA">
      <formula>NOT(ISERROR(SEARCH("CERRADA",BS312)))</formula>
    </cfRule>
  </conditionalFormatting>
  <conditionalFormatting sqref="BS312:BS314">
    <cfRule type="cellIs" dxfId="1374" priority="1408" operator="equal">
      <formula>"Eficaz"</formula>
    </cfRule>
  </conditionalFormatting>
  <conditionalFormatting sqref="AM312:AM314">
    <cfRule type="cellIs" dxfId="1373" priority="1407" stopIfTrue="1" operator="equal">
      <formula>"Destacado"</formula>
    </cfRule>
  </conditionalFormatting>
  <conditionalFormatting sqref="AM312:AM314">
    <cfRule type="cellIs" dxfId="1372" priority="1404" stopIfTrue="1" operator="equal">
      <formula>"Sin Avance"</formula>
    </cfRule>
    <cfRule type="cellIs" dxfId="1371" priority="1405" stopIfTrue="1" operator="equal">
      <formula>"No Satisfactorio"</formula>
    </cfRule>
    <cfRule type="cellIs" dxfId="1370" priority="1406" stopIfTrue="1" operator="equal">
      <formula>"Satisfactorio"</formula>
    </cfRule>
  </conditionalFormatting>
  <conditionalFormatting sqref="AT312:AT313">
    <cfRule type="cellIs" dxfId="1369" priority="1403" stopIfTrue="1" operator="equal">
      <formula>"Destacado"</formula>
    </cfRule>
  </conditionalFormatting>
  <conditionalFormatting sqref="AT312:AT313">
    <cfRule type="cellIs" dxfId="1368" priority="1400" stopIfTrue="1" operator="equal">
      <formula>"Sin Avance"</formula>
    </cfRule>
    <cfRule type="cellIs" dxfId="1367" priority="1401" stopIfTrue="1" operator="equal">
      <formula>"No Satisfactorio"</formula>
    </cfRule>
    <cfRule type="cellIs" dxfId="1366" priority="1402" stopIfTrue="1" operator="equal">
      <formula>"Satisfactorio"</formula>
    </cfRule>
  </conditionalFormatting>
  <conditionalFormatting sqref="BA312:BA313">
    <cfRule type="cellIs" dxfId="1365" priority="1399" stopIfTrue="1" operator="equal">
      <formula>"Destacado"</formula>
    </cfRule>
  </conditionalFormatting>
  <conditionalFormatting sqref="BA312:BA313">
    <cfRule type="cellIs" dxfId="1364" priority="1396" stopIfTrue="1" operator="equal">
      <formula>"Sin Avance"</formula>
    </cfRule>
    <cfRule type="cellIs" dxfId="1363" priority="1397" stopIfTrue="1" operator="equal">
      <formula>"No Satisfactorio"</formula>
    </cfRule>
    <cfRule type="cellIs" dxfId="1362" priority="1398" stopIfTrue="1" operator="equal">
      <formula>"Satisfactorio"</formula>
    </cfRule>
  </conditionalFormatting>
  <conditionalFormatting sqref="AT314">
    <cfRule type="cellIs" dxfId="1361" priority="1395" stopIfTrue="1" operator="equal">
      <formula>"Destacado"</formula>
    </cfRule>
  </conditionalFormatting>
  <conditionalFormatting sqref="BS311">
    <cfRule type="cellIs" dxfId="1360" priority="1393" operator="equal">
      <formula>"Inefectiva"</formula>
    </cfRule>
    <cfRule type="cellIs" dxfId="1359" priority="1394" operator="equal">
      <formula>"En Ejecución"</formula>
    </cfRule>
  </conditionalFormatting>
  <conditionalFormatting sqref="BS311">
    <cfRule type="cellIs" dxfId="1358" priority="1392" operator="equal">
      <formula>"Ineficaz"</formula>
    </cfRule>
  </conditionalFormatting>
  <conditionalFormatting sqref="BS311">
    <cfRule type="containsText" dxfId="1357" priority="1391" operator="containsText" text="CERRADA">
      <formula>NOT(ISERROR(SEARCH("CERRADA",BS311)))</formula>
    </cfRule>
  </conditionalFormatting>
  <conditionalFormatting sqref="BS311">
    <cfRule type="cellIs" dxfId="1356" priority="1390" operator="equal">
      <formula>"Eficaz"</formula>
    </cfRule>
  </conditionalFormatting>
  <conditionalFormatting sqref="BA311 AM311 BH311">
    <cfRule type="cellIs" dxfId="1355" priority="1389" stopIfTrue="1" operator="equal">
      <formula>"Destacado"</formula>
    </cfRule>
  </conditionalFormatting>
  <conditionalFormatting sqref="BA311 AM311 BH311">
    <cfRule type="cellIs" dxfId="1354" priority="1386" stopIfTrue="1" operator="equal">
      <formula>"Sin Avance"</formula>
    </cfRule>
    <cfRule type="cellIs" dxfId="1353" priority="1387" stopIfTrue="1" operator="equal">
      <formula>"No Satisfactorio"</formula>
    </cfRule>
    <cfRule type="cellIs" dxfId="1352" priority="1388" stopIfTrue="1" operator="equal">
      <formula>"Satisfactorio"</formula>
    </cfRule>
  </conditionalFormatting>
  <conditionalFormatting sqref="AT311 AF311">
    <cfRule type="cellIs" dxfId="1351" priority="1385" stopIfTrue="1" operator="equal">
      <formula>"Destacado"</formula>
    </cfRule>
  </conditionalFormatting>
  <conditionalFormatting sqref="AT311 AF311">
    <cfRule type="cellIs" dxfId="1350" priority="1382" stopIfTrue="1" operator="equal">
      <formula>"Sin Avance"</formula>
    </cfRule>
    <cfRule type="cellIs" dxfId="1349" priority="1383" stopIfTrue="1" operator="equal">
      <formula>"No Satisfactorio"</formula>
    </cfRule>
    <cfRule type="cellIs" dxfId="1348" priority="1384" stopIfTrue="1" operator="equal">
      <formula>"Satisfactorio"</formula>
    </cfRule>
  </conditionalFormatting>
  <conditionalFormatting sqref="Y311">
    <cfRule type="cellIs" dxfId="1347" priority="1381" stopIfTrue="1" operator="equal">
      <formula>"Destacado"</formula>
    </cfRule>
  </conditionalFormatting>
  <conditionalFormatting sqref="Y311">
    <cfRule type="cellIs" dxfId="1346" priority="1378" stopIfTrue="1" operator="equal">
      <formula>"Sin Avance"</formula>
    </cfRule>
    <cfRule type="cellIs" dxfId="1345" priority="1379" stopIfTrue="1" operator="equal">
      <formula>"No Satisfactorio"</formula>
    </cfRule>
    <cfRule type="cellIs" dxfId="1344" priority="1380" stopIfTrue="1" operator="equal">
      <formula>"Satisfactorio"</formula>
    </cfRule>
  </conditionalFormatting>
  <conditionalFormatting sqref="BL311">
    <cfRule type="cellIs" dxfId="1343" priority="1375" operator="between">
      <formula>0</formula>
      <formula>0.95</formula>
    </cfRule>
    <cfRule type="cellIs" dxfId="1342" priority="1376" operator="equal">
      <formula>"Sin Avance"</formula>
    </cfRule>
    <cfRule type="cellIs" dxfId="1341" priority="1377" stopIfTrue="1" operator="equal">
      <formula>1</formula>
    </cfRule>
  </conditionalFormatting>
  <conditionalFormatting sqref="BL311">
    <cfRule type="cellIs" dxfId="1340" priority="1374" operator="between">
      <formula>0.96</formula>
      <formula>0.99</formula>
    </cfRule>
  </conditionalFormatting>
  <conditionalFormatting sqref="BA318 BH316:BH318">
    <cfRule type="cellIs" dxfId="1339" priority="1373" stopIfTrue="1" operator="equal">
      <formula>"Destacado"</formula>
    </cfRule>
  </conditionalFormatting>
  <conditionalFormatting sqref="BA318 BH316:BH318">
    <cfRule type="cellIs" dxfId="1338" priority="1370" stopIfTrue="1" operator="equal">
      <formula>"Sin Avance"</formula>
    </cfRule>
    <cfRule type="cellIs" dxfId="1337" priority="1371" stopIfTrue="1" operator="equal">
      <formula>"No Satisfactorio"</formula>
    </cfRule>
    <cfRule type="cellIs" dxfId="1336" priority="1372" stopIfTrue="1" operator="equal">
      <formula>"Satisfactorio"</formula>
    </cfRule>
  </conditionalFormatting>
  <conditionalFormatting sqref="AF316:AF318 Y316:Y318">
    <cfRule type="cellIs" dxfId="1335" priority="1369" stopIfTrue="1" operator="equal">
      <formula>"Destacado"</formula>
    </cfRule>
  </conditionalFormatting>
  <conditionalFormatting sqref="AF316:AF318 Y316:Y318">
    <cfRule type="cellIs" dxfId="1334" priority="1366" stopIfTrue="1" operator="equal">
      <formula>"Sin Avance"</formula>
    </cfRule>
    <cfRule type="cellIs" dxfId="1333" priority="1367" stopIfTrue="1" operator="equal">
      <formula>"No Satisfactorio"</formula>
    </cfRule>
    <cfRule type="cellIs" dxfId="1332" priority="1368" stopIfTrue="1" operator="equal">
      <formula>"Satisfactorio"</formula>
    </cfRule>
  </conditionalFormatting>
  <conditionalFormatting sqref="BL316:BL318">
    <cfRule type="cellIs" dxfId="1331" priority="1363" operator="between">
      <formula>0</formula>
      <formula>0.95</formula>
    </cfRule>
    <cfRule type="cellIs" dxfId="1330" priority="1364" operator="equal">
      <formula>"Sin Avance"</formula>
    </cfRule>
    <cfRule type="cellIs" dxfId="1329" priority="1365" stopIfTrue="1" operator="equal">
      <formula>1</formula>
    </cfRule>
  </conditionalFormatting>
  <conditionalFormatting sqref="BL316:BL318">
    <cfRule type="cellIs" dxfId="1328" priority="1362" operator="between">
      <formula>0.96</formula>
      <formula>0.99</formula>
    </cfRule>
  </conditionalFormatting>
  <conditionalFormatting sqref="BS316:BS318">
    <cfRule type="cellIs" dxfId="1327" priority="1360" operator="equal">
      <formula>"Inefectiva"</formula>
    </cfRule>
    <cfRule type="cellIs" dxfId="1326" priority="1361" operator="equal">
      <formula>"En Ejecución"</formula>
    </cfRule>
  </conditionalFormatting>
  <conditionalFormatting sqref="BS316:BS318">
    <cfRule type="cellIs" dxfId="1325" priority="1359" operator="equal">
      <formula>"Ineficaz"</formula>
    </cfRule>
  </conditionalFormatting>
  <conditionalFormatting sqref="BS316:BS318">
    <cfRule type="containsText" dxfId="1324" priority="1358" operator="containsText" text="CERRADA">
      <formula>NOT(ISERROR(SEARCH("CERRADA",BS316)))</formula>
    </cfRule>
  </conditionalFormatting>
  <conditionalFormatting sqref="BS316:BS318">
    <cfRule type="cellIs" dxfId="1323" priority="1357" operator="equal">
      <formula>"Eficaz"</formula>
    </cfRule>
  </conditionalFormatting>
  <conditionalFormatting sqref="AM316:AM318">
    <cfRule type="cellIs" dxfId="1322" priority="1356" stopIfTrue="1" operator="equal">
      <formula>"Destacado"</formula>
    </cfRule>
  </conditionalFormatting>
  <conditionalFormatting sqref="AM316:AM318">
    <cfRule type="cellIs" dxfId="1321" priority="1353" stopIfTrue="1" operator="equal">
      <formula>"Sin Avance"</formula>
    </cfRule>
    <cfRule type="cellIs" dxfId="1320" priority="1354" stopIfTrue="1" operator="equal">
      <formula>"No Satisfactorio"</formula>
    </cfRule>
    <cfRule type="cellIs" dxfId="1319" priority="1355" stopIfTrue="1" operator="equal">
      <formula>"Satisfactorio"</formula>
    </cfRule>
  </conditionalFormatting>
  <conditionalFormatting sqref="AT316:AT317">
    <cfRule type="cellIs" dxfId="1318" priority="1352" stopIfTrue="1" operator="equal">
      <formula>"Destacado"</formula>
    </cfRule>
  </conditionalFormatting>
  <conditionalFormatting sqref="AT316:AT317">
    <cfRule type="cellIs" dxfId="1317" priority="1349" stopIfTrue="1" operator="equal">
      <formula>"Sin Avance"</formula>
    </cfRule>
    <cfRule type="cellIs" dxfId="1316" priority="1350" stopIfTrue="1" operator="equal">
      <formula>"No Satisfactorio"</formula>
    </cfRule>
    <cfRule type="cellIs" dxfId="1315" priority="1351" stopIfTrue="1" operator="equal">
      <formula>"Satisfactorio"</formula>
    </cfRule>
  </conditionalFormatting>
  <conditionalFormatting sqref="BA316:BA317">
    <cfRule type="cellIs" dxfId="1314" priority="1348" stopIfTrue="1" operator="equal">
      <formula>"Destacado"</formula>
    </cfRule>
  </conditionalFormatting>
  <conditionalFormatting sqref="BA316:BA317">
    <cfRule type="cellIs" dxfId="1313" priority="1345" stopIfTrue="1" operator="equal">
      <formula>"Sin Avance"</formula>
    </cfRule>
    <cfRule type="cellIs" dxfId="1312" priority="1346" stopIfTrue="1" operator="equal">
      <formula>"No Satisfactorio"</formula>
    </cfRule>
    <cfRule type="cellIs" dxfId="1311" priority="1347" stopIfTrue="1" operator="equal">
      <formula>"Satisfactorio"</formula>
    </cfRule>
  </conditionalFormatting>
  <conditionalFormatting sqref="AT318">
    <cfRule type="cellIs" dxfId="1310" priority="1344" stopIfTrue="1" operator="equal">
      <formula>"Destacado"</formula>
    </cfRule>
  </conditionalFormatting>
  <conditionalFormatting sqref="BS315">
    <cfRule type="cellIs" dxfId="1309" priority="1342" operator="equal">
      <formula>"Inefectiva"</formula>
    </cfRule>
    <cfRule type="cellIs" dxfId="1308" priority="1343" operator="equal">
      <formula>"En Ejecución"</formula>
    </cfRule>
  </conditionalFormatting>
  <conditionalFormatting sqref="BS315">
    <cfRule type="cellIs" dxfId="1307" priority="1341" operator="equal">
      <formula>"Ineficaz"</formula>
    </cfRule>
  </conditionalFormatting>
  <conditionalFormatting sqref="BS315">
    <cfRule type="containsText" dxfId="1306" priority="1340" operator="containsText" text="CERRADA">
      <formula>NOT(ISERROR(SEARCH("CERRADA",BS315)))</formula>
    </cfRule>
  </conditionalFormatting>
  <conditionalFormatting sqref="BS315">
    <cfRule type="cellIs" dxfId="1305" priority="1339" operator="equal">
      <formula>"Eficaz"</formula>
    </cfRule>
  </conditionalFormatting>
  <conditionalFormatting sqref="BA315 AM315 BH315">
    <cfRule type="cellIs" dxfId="1304" priority="1338" stopIfTrue="1" operator="equal">
      <formula>"Destacado"</formula>
    </cfRule>
  </conditionalFormatting>
  <conditionalFormatting sqref="BA315 AM315 BH315">
    <cfRule type="cellIs" dxfId="1303" priority="1335" stopIfTrue="1" operator="equal">
      <formula>"Sin Avance"</formula>
    </cfRule>
    <cfRule type="cellIs" dxfId="1302" priority="1336" stopIfTrue="1" operator="equal">
      <formula>"No Satisfactorio"</formula>
    </cfRule>
    <cfRule type="cellIs" dxfId="1301" priority="1337" stopIfTrue="1" operator="equal">
      <formula>"Satisfactorio"</formula>
    </cfRule>
  </conditionalFormatting>
  <conditionalFormatting sqref="AT315 AF315">
    <cfRule type="cellIs" dxfId="1300" priority="1334" stopIfTrue="1" operator="equal">
      <formula>"Destacado"</formula>
    </cfRule>
  </conditionalFormatting>
  <conditionalFormatting sqref="AT315 AF315">
    <cfRule type="cellIs" dxfId="1299" priority="1331" stopIfTrue="1" operator="equal">
      <formula>"Sin Avance"</formula>
    </cfRule>
    <cfRule type="cellIs" dxfId="1298" priority="1332" stopIfTrue="1" operator="equal">
      <formula>"No Satisfactorio"</formula>
    </cfRule>
    <cfRule type="cellIs" dxfId="1297" priority="1333" stopIfTrue="1" operator="equal">
      <formula>"Satisfactorio"</formula>
    </cfRule>
  </conditionalFormatting>
  <conditionalFormatting sqref="Y315">
    <cfRule type="cellIs" dxfId="1296" priority="1330" stopIfTrue="1" operator="equal">
      <formula>"Destacado"</formula>
    </cfRule>
  </conditionalFormatting>
  <conditionalFormatting sqref="Y315">
    <cfRule type="cellIs" dxfId="1295" priority="1327" stopIfTrue="1" operator="equal">
      <formula>"Sin Avance"</formula>
    </cfRule>
    <cfRule type="cellIs" dxfId="1294" priority="1328" stopIfTrue="1" operator="equal">
      <formula>"No Satisfactorio"</formula>
    </cfRule>
    <cfRule type="cellIs" dxfId="1293" priority="1329" stopIfTrue="1" operator="equal">
      <formula>"Satisfactorio"</formula>
    </cfRule>
  </conditionalFormatting>
  <conditionalFormatting sqref="BL315">
    <cfRule type="cellIs" dxfId="1292" priority="1324" operator="between">
      <formula>0</formula>
      <formula>0.95</formula>
    </cfRule>
    <cfRule type="cellIs" dxfId="1291" priority="1325" operator="equal">
      <formula>"Sin Avance"</formula>
    </cfRule>
    <cfRule type="cellIs" dxfId="1290" priority="1326" stopIfTrue="1" operator="equal">
      <formula>1</formula>
    </cfRule>
  </conditionalFormatting>
  <conditionalFormatting sqref="BL315">
    <cfRule type="cellIs" dxfId="1289" priority="1323" operator="between">
      <formula>0.96</formula>
      <formula>0.99</formula>
    </cfRule>
  </conditionalFormatting>
  <conditionalFormatting sqref="BA322 BH320:BH322">
    <cfRule type="cellIs" dxfId="1288" priority="1322" stopIfTrue="1" operator="equal">
      <formula>"Destacado"</formula>
    </cfRule>
  </conditionalFormatting>
  <conditionalFormatting sqref="BA322 BH320:BH322">
    <cfRule type="cellIs" dxfId="1287" priority="1319" stopIfTrue="1" operator="equal">
      <formula>"Sin Avance"</formula>
    </cfRule>
    <cfRule type="cellIs" dxfId="1286" priority="1320" stopIfTrue="1" operator="equal">
      <formula>"No Satisfactorio"</formula>
    </cfRule>
    <cfRule type="cellIs" dxfId="1285" priority="1321" stopIfTrue="1" operator="equal">
      <formula>"Satisfactorio"</formula>
    </cfRule>
  </conditionalFormatting>
  <conditionalFormatting sqref="AF320:AF322 Y320:Y322">
    <cfRule type="cellIs" dxfId="1284" priority="1318" stopIfTrue="1" operator="equal">
      <formula>"Destacado"</formula>
    </cfRule>
  </conditionalFormatting>
  <conditionalFormatting sqref="AF320:AF322 Y320:Y322">
    <cfRule type="cellIs" dxfId="1283" priority="1315" stopIfTrue="1" operator="equal">
      <formula>"Sin Avance"</formula>
    </cfRule>
    <cfRule type="cellIs" dxfId="1282" priority="1316" stopIfTrue="1" operator="equal">
      <formula>"No Satisfactorio"</formula>
    </cfRule>
    <cfRule type="cellIs" dxfId="1281" priority="1317" stopIfTrue="1" operator="equal">
      <formula>"Satisfactorio"</formula>
    </cfRule>
  </conditionalFormatting>
  <conditionalFormatting sqref="BL320:BL322">
    <cfRule type="cellIs" dxfId="1280" priority="1312" operator="between">
      <formula>0</formula>
      <formula>0.95</formula>
    </cfRule>
    <cfRule type="cellIs" dxfId="1279" priority="1313" operator="equal">
      <formula>"Sin Avance"</formula>
    </cfRule>
    <cfRule type="cellIs" dxfId="1278" priority="1314" stopIfTrue="1" operator="equal">
      <formula>1</formula>
    </cfRule>
  </conditionalFormatting>
  <conditionalFormatting sqref="BL320:BL322">
    <cfRule type="cellIs" dxfId="1277" priority="1311" operator="between">
      <formula>0.96</formula>
      <formula>0.99</formula>
    </cfRule>
  </conditionalFormatting>
  <conditionalFormatting sqref="BS320:BS322">
    <cfRule type="cellIs" dxfId="1276" priority="1309" operator="equal">
      <formula>"Inefectiva"</formula>
    </cfRule>
    <cfRule type="cellIs" dxfId="1275" priority="1310" operator="equal">
      <formula>"En Ejecución"</formula>
    </cfRule>
  </conditionalFormatting>
  <conditionalFormatting sqref="BS320:BS322">
    <cfRule type="cellIs" dxfId="1274" priority="1308" operator="equal">
      <formula>"Ineficaz"</formula>
    </cfRule>
  </conditionalFormatting>
  <conditionalFormatting sqref="BS320:BS322">
    <cfRule type="containsText" dxfId="1273" priority="1307" operator="containsText" text="CERRADA">
      <formula>NOT(ISERROR(SEARCH("CERRADA",BS320)))</formula>
    </cfRule>
  </conditionalFormatting>
  <conditionalFormatting sqref="BS320:BS322">
    <cfRule type="cellIs" dxfId="1272" priority="1306" operator="equal">
      <formula>"Eficaz"</formula>
    </cfRule>
  </conditionalFormatting>
  <conditionalFormatting sqref="AM320:AM322">
    <cfRule type="cellIs" dxfId="1271" priority="1305" stopIfTrue="1" operator="equal">
      <formula>"Destacado"</formula>
    </cfRule>
  </conditionalFormatting>
  <conditionalFormatting sqref="AM320:AM322">
    <cfRule type="cellIs" dxfId="1270" priority="1302" stopIfTrue="1" operator="equal">
      <formula>"Sin Avance"</formula>
    </cfRule>
    <cfRule type="cellIs" dxfId="1269" priority="1303" stopIfTrue="1" operator="equal">
      <formula>"No Satisfactorio"</formula>
    </cfRule>
    <cfRule type="cellIs" dxfId="1268" priority="1304" stopIfTrue="1" operator="equal">
      <formula>"Satisfactorio"</formula>
    </cfRule>
  </conditionalFormatting>
  <conditionalFormatting sqref="AT320:AT321">
    <cfRule type="cellIs" dxfId="1267" priority="1301" stopIfTrue="1" operator="equal">
      <formula>"Destacado"</formula>
    </cfRule>
  </conditionalFormatting>
  <conditionalFormatting sqref="AT320:AT321">
    <cfRule type="cellIs" dxfId="1266" priority="1298" stopIfTrue="1" operator="equal">
      <formula>"Sin Avance"</formula>
    </cfRule>
    <cfRule type="cellIs" dxfId="1265" priority="1299" stopIfTrue="1" operator="equal">
      <formula>"No Satisfactorio"</formula>
    </cfRule>
    <cfRule type="cellIs" dxfId="1264" priority="1300" stopIfTrue="1" operator="equal">
      <formula>"Satisfactorio"</formula>
    </cfRule>
  </conditionalFormatting>
  <conditionalFormatting sqref="BA320:BA321">
    <cfRule type="cellIs" dxfId="1263" priority="1297" stopIfTrue="1" operator="equal">
      <formula>"Destacado"</formula>
    </cfRule>
  </conditionalFormatting>
  <conditionalFormatting sqref="BA320:BA321">
    <cfRule type="cellIs" dxfId="1262" priority="1294" stopIfTrue="1" operator="equal">
      <formula>"Sin Avance"</formula>
    </cfRule>
    <cfRule type="cellIs" dxfId="1261" priority="1295" stopIfTrue="1" operator="equal">
      <formula>"No Satisfactorio"</formula>
    </cfRule>
    <cfRule type="cellIs" dxfId="1260" priority="1296" stopIfTrue="1" operator="equal">
      <formula>"Satisfactorio"</formula>
    </cfRule>
  </conditionalFormatting>
  <conditionalFormatting sqref="AT322">
    <cfRule type="cellIs" dxfId="1259" priority="1293" stopIfTrue="1" operator="equal">
      <formula>"Destacado"</formula>
    </cfRule>
  </conditionalFormatting>
  <conditionalFormatting sqref="BS319">
    <cfRule type="cellIs" dxfId="1258" priority="1291" operator="equal">
      <formula>"Inefectiva"</formula>
    </cfRule>
    <cfRule type="cellIs" dxfId="1257" priority="1292" operator="equal">
      <formula>"En Ejecución"</formula>
    </cfRule>
  </conditionalFormatting>
  <conditionalFormatting sqref="BS319">
    <cfRule type="cellIs" dxfId="1256" priority="1290" operator="equal">
      <formula>"Ineficaz"</formula>
    </cfRule>
  </conditionalFormatting>
  <conditionalFormatting sqref="BS319">
    <cfRule type="containsText" dxfId="1255" priority="1289" operator="containsText" text="CERRADA">
      <formula>NOT(ISERROR(SEARCH("CERRADA",BS319)))</formula>
    </cfRule>
  </conditionalFormatting>
  <conditionalFormatting sqref="BS319">
    <cfRule type="cellIs" dxfId="1254" priority="1288" operator="equal">
      <formula>"Eficaz"</formula>
    </cfRule>
  </conditionalFormatting>
  <conditionalFormatting sqref="BA319 AM319 BH319">
    <cfRule type="cellIs" dxfId="1253" priority="1287" stopIfTrue="1" operator="equal">
      <formula>"Destacado"</formula>
    </cfRule>
  </conditionalFormatting>
  <conditionalFormatting sqref="BA319 AM319 BH319">
    <cfRule type="cellIs" dxfId="1252" priority="1284" stopIfTrue="1" operator="equal">
      <formula>"Sin Avance"</formula>
    </cfRule>
    <cfRule type="cellIs" dxfId="1251" priority="1285" stopIfTrue="1" operator="equal">
      <formula>"No Satisfactorio"</formula>
    </cfRule>
    <cfRule type="cellIs" dxfId="1250" priority="1286" stopIfTrue="1" operator="equal">
      <formula>"Satisfactorio"</formula>
    </cfRule>
  </conditionalFormatting>
  <conditionalFormatting sqref="AT319 AF319">
    <cfRule type="cellIs" dxfId="1249" priority="1283" stopIfTrue="1" operator="equal">
      <formula>"Destacado"</formula>
    </cfRule>
  </conditionalFormatting>
  <conditionalFormatting sqref="AT319 AF319">
    <cfRule type="cellIs" dxfId="1248" priority="1280" stopIfTrue="1" operator="equal">
      <formula>"Sin Avance"</formula>
    </cfRule>
    <cfRule type="cellIs" dxfId="1247" priority="1281" stopIfTrue="1" operator="equal">
      <formula>"No Satisfactorio"</formula>
    </cfRule>
    <cfRule type="cellIs" dxfId="1246" priority="1282" stopIfTrue="1" operator="equal">
      <formula>"Satisfactorio"</formula>
    </cfRule>
  </conditionalFormatting>
  <conditionalFormatting sqref="Y319">
    <cfRule type="cellIs" dxfId="1245" priority="1279" stopIfTrue="1" operator="equal">
      <formula>"Destacado"</formula>
    </cfRule>
  </conditionalFormatting>
  <conditionalFormatting sqref="Y319">
    <cfRule type="cellIs" dxfId="1244" priority="1276" stopIfTrue="1" operator="equal">
      <formula>"Sin Avance"</formula>
    </cfRule>
    <cfRule type="cellIs" dxfId="1243" priority="1277" stopIfTrue="1" operator="equal">
      <formula>"No Satisfactorio"</formula>
    </cfRule>
    <cfRule type="cellIs" dxfId="1242" priority="1278" stopIfTrue="1" operator="equal">
      <formula>"Satisfactorio"</formula>
    </cfRule>
  </conditionalFormatting>
  <conditionalFormatting sqref="BL319">
    <cfRule type="cellIs" dxfId="1241" priority="1273" operator="between">
      <formula>0</formula>
      <formula>0.95</formula>
    </cfRule>
    <cfRule type="cellIs" dxfId="1240" priority="1274" operator="equal">
      <formula>"Sin Avance"</formula>
    </cfRule>
    <cfRule type="cellIs" dxfId="1239" priority="1275" stopIfTrue="1" operator="equal">
      <formula>1</formula>
    </cfRule>
  </conditionalFormatting>
  <conditionalFormatting sqref="BL319">
    <cfRule type="cellIs" dxfId="1238" priority="1272" operator="between">
      <formula>0.96</formula>
      <formula>0.99</formula>
    </cfRule>
  </conditionalFormatting>
  <conditionalFormatting sqref="BA326 BH324:BH326">
    <cfRule type="cellIs" dxfId="1237" priority="1271" stopIfTrue="1" operator="equal">
      <formula>"Destacado"</formula>
    </cfRule>
  </conditionalFormatting>
  <conditionalFormatting sqref="BA326 BH324:BH326">
    <cfRule type="cellIs" dxfId="1236" priority="1268" stopIfTrue="1" operator="equal">
      <formula>"Sin Avance"</formula>
    </cfRule>
    <cfRule type="cellIs" dxfId="1235" priority="1269" stopIfTrue="1" operator="equal">
      <formula>"No Satisfactorio"</formula>
    </cfRule>
    <cfRule type="cellIs" dxfId="1234" priority="1270" stopIfTrue="1" operator="equal">
      <formula>"Satisfactorio"</formula>
    </cfRule>
  </conditionalFormatting>
  <conditionalFormatting sqref="AF324:AF326 Y324:Y326">
    <cfRule type="cellIs" dxfId="1233" priority="1267" stopIfTrue="1" operator="equal">
      <formula>"Destacado"</formula>
    </cfRule>
  </conditionalFormatting>
  <conditionalFormatting sqref="AF324:AF326 Y324:Y326">
    <cfRule type="cellIs" dxfId="1232" priority="1264" stopIfTrue="1" operator="equal">
      <formula>"Sin Avance"</formula>
    </cfRule>
    <cfRule type="cellIs" dxfId="1231" priority="1265" stopIfTrue="1" operator="equal">
      <formula>"No Satisfactorio"</formula>
    </cfRule>
    <cfRule type="cellIs" dxfId="1230" priority="1266" stopIfTrue="1" operator="equal">
      <formula>"Satisfactorio"</formula>
    </cfRule>
  </conditionalFormatting>
  <conditionalFormatting sqref="BL324:BL326">
    <cfRule type="cellIs" dxfId="1229" priority="1261" operator="between">
      <formula>0</formula>
      <formula>0.95</formula>
    </cfRule>
    <cfRule type="cellIs" dxfId="1228" priority="1262" operator="equal">
      <formula>"Sin Avance"</formula>
    </cfRule>
    <cfRule type="cellIs" dxfId="1227" priority="1263" stopIfTrue="1" operator="equal">
      <formula>1</formula>
    </cfRule>
  </conditionalFormatting>
  <conditionalFormatting sqref="BL324:BL326">
    <cfRule type="cellIs" dxfId="1226" priority="1260" operator="between">
      <formula>0.96</formula>
      <formula>0.99</formula>
    </cfRule>
  </conditionalFormatting>
  <conditionalFormatting sqref="BS324:BS326">
    <cfRule type="cellIs" dxfId="1225" priority="1258" operator="equal">
      <formula>"Inefectiva"</formula>
    </cfRule>
    <cfRule type="cellIs" dxfId="1224" priority="1259" operator="equal">
      <formula>"En Ejecución"</formula>
    </cfRule>
  </conditionalFormatting>
  <conditionalFormatting sqref="BS324:BS326">
    <cfRule type="cellIs" dxfId="1223" priority="1257" operator="equal">
      <formula>"Ineficaz"</formula>
    </cfRule>
  </conditionalFormatting>
  <conditionalFormatting sqref="BS324:BS326">
    <cfRule type="containsText" dxfId="1222" priority="1256" operator="containsText" text="CERRADA">
      <formula>NOT(ISERROR(SEARCH("CERRADA",BS324)))</formula>
    </cfRule>
  </conditionalFormatting>
  <conditionalFormatting sqref="BS324:BS326">
    <cfRule type="cellIs" dxfId="1221" priority="1255" operator="equal">
      <formula>"Eficaz"</formula>
    </cfRule>
  </conditionalFormatting>
  <conditionalFormatting sqref="AM324:AM326">
    <cfRule type="cellIs" dxfId="1220" priority="1254" stopIfTrue="1" operator="equal">
      <formula>"Destacado"</formula>
    </cfRule>
  </conditionalFormatting>
  <conditionalFormatting sqref="AM324:AM326">
    <cfRule type="cellIs" dxfId="1219" priority="1251" stopIfTrue="1" operator="equal">
      <formula>"Sin Avance"</formula>
    </cfRule>
    <cfRule type="cellIs" dxfId="1218" priority="1252" stopIfTrue="1" operator="equal">
      <formula>"No Satisfactorio"</formula>
    </cfRule>
    <cfRule type="cellIs" dxfId="1217" priority="1253" stopIfTrue="1" operator="equal">
      <formula>"Satisfactorio"</formula>
    </cfRule>
  </conditionalFormatting>
  <conditionalFormatting sqref="AT324:AT325">
    <cfRule type="cellIs" dxfId="1216" priority="1250" stopIfTrue="1" operator="equal">
      <formula>"Destacado"</formula>
    </cfRule>
  </conditionalFormatting>
  <conditionalFormatting sqref="AT324:AT325">
    <cfRule type="cellIs" dxfId="1215" priority="1247" stopIfTrue="1" operator="equal">
      <formula>"Sin Avance"</formula>
    </cfRule>
    <cfRule type="cellIs" dxfId="1214" priority="1248" stopIfTrue="1" operator="equal">
      <formula>"No Satisfactorio"</formula>
    </cfRule>
    <cfRule type="cellIs" dxfId="1213" priority="1249" stopIfTrue="1" operator="equal">
      <formula>"Satisfactorio"</formula>
    </cfRule>
  </conditionalFormatting>
  <conditionalFormatting sqref="BA324:BA325">
    <cfRule type="cellIs" dxfId="1212" priority="1246" stopIfTrue="1" operator="equal">
      <formula>"Destacado"</formula>
    </cfRule>
  </conditionalFormatting>
  <conditionalFormatting sqref="BA324:BA325">
    <cfRule type="cellIs" dxfId="1211" priority="1243" stopIfTrue="1" operator="equal">
      <formula>"Sin Avance"</formula>
    </cfRule>
    <cfRule type="cellIs" dxfId="1210" priority="1244" stopIfTrue="1" operator="equal">
      <formula>"No Satisfactorio"</formula>
    </cfRule>
    <cfRule type="cellIs" dxfId="1209" priority="1245" stopIfTrue="1" operator="equal">
      <formula>"Satisfactorio"</formula>
    </cfRule>
  </conditionalFormatting>
  <conditionalFormatting sqref="AT326">
    <cfRule type="cellIs" dxfId="1208" priority="1242" stopIfTrue="1" operator="equal">
      <formula>"Destacado"</formula>
    </cfRule>
  </conditionalFormatting>
  <conditionalFormatting sqref="BS323">
    <cfRule type="cellIs" dxfId="1207" priority="1240" operator="equal">
      <formula>"Inefectiva"</formula>
    </cfRule>
    <cfRule type="cellIs" dxfId="1206" priority="1241" operator="equal">
      <formula>"En Ejecución"</formula>
    </cfRule>
  </conditionalFormatting>
  <conditionalFormatting sqref="BS323">
    <cfRule type="cellIs" dxfId="1205" priority="1239" operator="equal">
      <formula>"Ineficaz"</formula>
    </cfRule>
  </conditionalFormatting>
  <conditionalFormatting sqref="BS323">
    <cfRule type="containsText" dxfId="1204" priority="1238" operator="containsText" text="CERRADA">
      <formula>NOT(ISERROR(SEARCH("CERRADA",BS323)))</formula>
    </cfRule>
  </conditionalFormatting>
  <conditionalFormatting sqref="BS323">
    <cfRule type="cellIs" dxfId="1203" priority="1237" operator="equal">
      <formula>"Eficaz"</formula>
    </cfRule>
  </conditionalFormatting>
  <conditionalFormatting sqref="BA323 AM323 BH323">
    <cfRule type="cellIs" dxfId="1202" priority="1236" stopIfTrue="1" operator="equal">
      <formula>"Destacado"</formula>
    </cfRule>
  </conditionalFormatting>
  <conditionalFormatting sqref="BA323 AM323 BH323">
    <cfRule type="cellIs" dxfId="1201" priority="1233" stopIfTrue="1" operator="equal">
      <formula>"Sin Avance"</formula>
    </cfRule>
    <cfRule type="cellIs" dxfId="1200" priority="1234" stopIfTrue="1" operator="equal">
      <formula>"No Satisfactorio"</formula>
    </cfRule>
    <cfRule type="cellIs" dxfId="1199" priority="1235" stopIfTrue="1" operator="equal">
      <formula>"Satisfactorio"</formula>
    </cfRule>
  </conditionalFormatting>
  <conditionalFormatting sqref="AT323 AF323">
    <cfRule type="cellIs" dxfId="1198" priority="1232" stopIfTrue="1" operator="equal">
      <formula>"Destacado"</formula>
    </cfRule>
  </conditionalFormatting>
  <conditionalFormatting sqref="AT323 AF323">
    <cfRule type="cellIs" dxfId="1197" priority="1229" stopIfTrue="1" operator="equal">
      <formula>"Sin Avance"</formula>
    </cfRule>
    <cfRule type="cellIs" dxfId="1196" priority="1230" stopIfTrue="1" operator="equal">
      <formula>"No Satisfactorio"</formula>
    </cfRule>
    <cfRule type="cellIs" dxfId="1195" priority="1231" stopIfTrue="1" operator="equal">
      <formula>"Satisfactorio"</formula>
    </cfRule>
  </conditionalFormatting>
  <conditionalFormatting sqref="Y323">
    <cfRule type="cellIs" dxfId="1194" priority="1228" stopIfTrue="1" operator="equal">
      <formula>"Destacado"</formula>
    </cfRule>
  </conditionalFormatting>
  <conditionalFormatting sqref="Y323">
    <cfRule type="cellIs" dxfId="1193" priority="1225" stopIfTrue="1" operator="equal">
      <formula>"Sin Avance"</formula>
    </cfRule>
    <cfRule type="cellIs" dxfId="1192" priority="1226" stopIfTrue="1" operator="equal">
      <formula>"No Satisfactorio"</formula>
    </cfRule>
    <cfRule type="cellIs" dxfId="1191" priority="1227" stopIfTrue="1" operator="equal">
      <formula>"Satisfactorio"</formula>
    </cfRule>
  </conditionalFormatting>
  <conditionalFormatting sqref="BL323">
    <cfRule type="cellIs" dxfId="1190" priority="1222" operator="between">
      <formula>0</formula>
      <formula>0.95</formula>
    </cfRule>
    <cfRule type="cellIs" dxfId="1189" priority="1223" operator="equal">
      <formula>"Sin Avance"</formula>
    </cfRule>
    <cfRule type="cellIs" dxfId="1188" priority="1224" stopIfTrue="1" operator="equal">
      <formula>1</formula>
    </cfRule>
  </conditionalFormatting>
  <conditionalFormatting sqref="BL323">
    <cfRule type="cellIs" dxfId="1187" priority="1221" operator="between">
      <formula>0.96</formula>
      <formula>0.99</formula>
    </cfRule>
  </conditionalFormatting>
  <conditionalFormatting sqref="BA330 BH328:BH330">
    <cfRule type="cellIs" dxfId="1186" priority="1220" stopIfTrue="1" operator="equal">
      <formula>"Destacado"</formula>
    </cfRule>
  </conditionalFormatting>
  <conditionalFormatting sqref="BA330 BH328:BH330">
    <cfRule type="cellIs" dxfId="1185" priority="1217" stopIfTrue="1" operator="equal">
      <formula>"Sin Avance"</formula>
    </cfRule>
    <cfRule type="cellIs" dxfId="1184" priority="1218" stopIfTrue="1" operator="equal">
      <formula>"No Satisfactorio"</formula>
    </cfRule>
    <cfRule type="cellIs" dxfId="1183" priority="1219" stopIfTrue="1" operator="equal">
      <formula>"Satisfactorio"</formula>
    </cfRule>
  </conditionalFormatting>
  <conditionalFormatting sqref="AF328:AF330 Y328:Y330">
    <cfRule type="cellIs" dxfId="1182" priority="1216" stopIfTrue="1" operator="equal">
      <formula>"Destacado"</formula>
    </cfRule>
  </conditionalFormatting>
  <conditionalFormatting sqref="AF328:AF330 Y328:Y330">
    <cfRule type="cellIs" dxfId="1181" priority="1213" stopIfTrue="1" operator="equal">
      <formula>"Sin Avance"</formula>
    </cfRule>
    <cfRule type="cellIs" dxfId="1180" priority="1214" stopIfTrue="1" operator="equal">
      <formula>"No Satisfactorio"</formula>
    </cfRule>
    <cfRule type="cellIs" dxfId="1179" priority="1215" stopIfTrue="1" operator="equal">
      <formula>"Satisfactorio"</formula>
    </cfRule>
  </conditionalFormatting>
  <conditionalFormatting sqref="BL328:BL330">
    <cfRule type="cellIs" dxfId="1178" priority="1210" operator="between">
      <formula>0</formula>
      <formula>0.95</formula>
    </cfRule>
    <cfRule type="cellIs" dxfId="1177" priority="1211" operator="equal">
      <formula>"Sin Avance"</formula>
    </cfRule>
    <cfRule type="cellIs" dxfId="1176" priority="1212" stopIfTrue="1" operator="equal">
      <formula>1</formula>
    </cfRule>
  </conditionalFormatting>
  <conditionalFormatting sqref="BL328:BL330">
    <cfRule type="cellIs" dxfId="1175" priority="1209" operator="between">
      <formula>0.96</formula>
      <formula>0.99</formula>
    </cfRule>
  </conditionalFormatting>
  <conditionalFormatting sqref="BS328:BS330">
    <cfRule type="cellIs" dxfId="1174" priority="1207" operator="equal">
      <formula>"Inefectiva"</formula>
    </cfRule>
    <cfRule type="cellIs" dxfId="1173" priority="1208" operator="equal">
      <formula>"En Ejecución"</formula>
    </cfRule>
  </conditionalFormatting>
  <conditionalFormatting sqref="BS328:BS330">
    <cfRule type="cellIs" dxfId="1172" priority="1206" operator="equal">
      <formula>"Ineficaz"</formula>
    </cfRule>
  </conditionalFormatting>
  <conditionalFormatting sqref="BS328:BS330">
    <cfRule type="containsText" dxfId="1171" priority="1205" operator="containsText" text="CERRADA">
      <formula>NOT(ISERROR(SEARCH("CERRADA",BS328)))</formula>
    </cfRule>
  </conditionalFormatting>
  <conditionalFormatting sqref="BS328:BS330">
    <cfRule type="cellIs" dxfId="1170" priority="1204" operator="equal">
      <formula>"Eficaz"</formula>
    </cfRule>
  </conditionalFormatting>
  <conditionalFormatting sqref="AM328:AM330 AT328:AT329">
    <cfRule type="cellIs" dxfId="1169" priority="1203" stopIfTrue="1" operator="equal">
      <formula>"Destacado"</formula>
    </cfRule>
  </conditionalFormatting>
  <conditionalFormatting sqref="AM328:AM330 AT328:AT329">
    <cfRule type="cellIs" dxfId="1168" priority="1200" stopIfTrue="1" operator="equal">
      <formula>"Sin Avance"</formula>
    </cfRule>
    <cfRule type="cellIs" dxfId="1167" priority="1201" stopIfTrue="1" operator="equal">
      <formula>"No Satisfactorio"</formula>
    </cfRule>
    <cfRule type="cellIs" dxfId="1166" priority="1202" stopIfTrue="1" operator="equal">
      <formula>"Satisfactorio"</formula>
    </cfRule>
  </conditionalFormatting>
  <conditionalFormatting sqref="BA328:BA329">
    <cfRule type="cellIs" dxfId="1165" priority="1199" stopIfTrue="1" operator="equal">
      <formula>"Destacado"</formula>
    </cfRule>
  </conditionalFormatting>
  <conditionalFormatting sqref="BA328:BA329">
    <cfRule type="cellIs" dxfId="1164" priority="1196" stopIfTrue="1" operator="equal">
      <formula>"Sin Avance"</formula>
    </cfRule>
    <cfRule type="cellIs" dxfId="1163" priority="1197" stopIfTrue="1" operator="equal">
      <formula>"No Satisfactorio"</formula>
    </cfRule>
    <cfRule type="cellIs" dxfId="1162" priority="1198" stopIfTrue="1" operator="equal">
      <formula>"Satisfactorio"</formula>
    </cfRule>
  </conditionalFormatting>
  <conditionalFormatting sqref="AT330">
    <cfRule type="cellIs" dxfId="1161" priority="1195" stopIfTrue="1" operator="equal">
      <formula>"Destacado"</formula>
    </cfRule>
  </conditionalFormatting>
  <conditionalFormatting sqref="BS327">
    <cfRule type="cellIs" dxfId="1160" priority="1193" operator="equal">
      <formula>"Inefectiva"</formula>
    </cfRule>
    <cfRule type="cellIs" dxfId="1159" priority="1194" operator="equal">
      <formula>"En Ejecución"</formula>
    </cfRule>
  </conditionalFormatting>
  <conditionalFormatting sqref="BS327">
    <cfRule type="cellIs" dxfId="1158" priority="1192" operator="equal">
      <formula>"Ineficaz"</formula>
    </cfRule>
  </conditionalFormatting>
  <conditionalFormatting sqref="BS327">
    <cfRule type="containsText" dxfId="1157" priority="1191" operator="containsText" text="CERRADA">
      <formula>NOT(ISERROR(SEARCH("CERRADA",BS327)))</formula>
    </cfRule>
  </conditionalFormatting>
  <conditionalFormatting sqref="BS327">
    <cfRule type="cellIs" dxfId="1156" priority="1190" operator="equal">
      <formula>"Eficaz"</formula>
    </cfRule>
  </conditionalFormatting>
  <conditionalFormatting sqref="BA327 AM327 BH327">
    <cfRule type="cellIs" dxfId="1155" priority="1189" stopIfTrue="1" operator="equal">
      <formula>"Destacado"</formula>
    </cfRule>
  </conditionalFormatting>
  <conditionalFormatting sqref="BA327 AM327 BH327">
    <cfRule type="cellIs" dxfId="1154" priority="1186" stopIfTrue="1" operator="equal">
      <formula>"Sin Avance"</formula>
    </cfRule>
    <cfRule type="cellIs" dxfId="1153" priority="1187" stopIfTrue="1" operator="equal">
      <formula>"No Satisfactorio"</formula>
    </cfRule>
    <cfRule type="cellIs" dxfId="1152" priority="1188" stopIfTrue="1" operator="equal">
      <formula>"Satisfactorio"</formula>
    </cfRule>
  </conditionalFormatting>
  <conditionalFormatting sqref="AT327 AF327">
    <cfRule type="cellIs" dxfId="1151" priority="1185" stopIfTrue="1" operator="equal">
      <formula>"Destacado"</formula>
    </cfRule>
  </conditionalFormatting>
  <conditionalFormatting sqref="AT327 AF327">
    <cfRule type="cellIs" dxfId="1150" priority="1182" stopIfTrue="1" operator="equal">
      <formula>"Sin Avance"</formula>
    </cfRule>
    <cfRule type="cellIs" dxfId="1149" priority="1183" stopIfTrue="1" operator="equal">
      <formula>"No Satisfactorio"</formula>
    </cfRule>
    <cfRule type="cellIs" dxfId="1148" priority="1184" stopIfTrue="1" operator="equal">
      <formula>"Satisfactorio"</formula>
    </cfRule>
  </conditionalFormatting>
  <conditionalFormatting sqref="Y327">
    <cfRule type="cellIs" dxfId="1147" priority="1181" stopIfTrue="1" operator="equal">
      <formula>"Destacado"</formula>
    </cfRule>
  </conditionalFormatting>
  <conditionalFormatting sqref="Y327">
    <cfRule type="cellIs" dxfId="1146" priority="1178" stopIfTrue="1" operator="equal">
      <formula>"Sin Avance"</formula>
    </cfRule>
    <cfRule type="cellIs" dxfId="1145" priority="1179" stopIfTrue="1" operator="equal">
      <formula>"No Satisfactorio"</formula>
    </cfRule>
    <cfRule type="cellIs" dxfId="1144" priority="1180" stopIfTrue="1" operator="equal">
      <formula>"Satisfactorio"</formula>
    </cfRule>
  </conditionalFormatting>
  <conditionalFormatting sqref="BL327">
    <cfRule type="cellIs" dxfId="1143" priority="1175" operator="between">
      <formula>0</formula>
      <formula>0.95</formula>
    </cfRule>
    <cfRule type="cellIs" dxfId="1142" priority="1176" operator="equal">
      <formula>"Sin Avance"</formula>
    </cfRule>
    <cfRule type="cellIs" dxfId="1141" priority="1177" stopIfTrue="1" operator="equal">
      <formula>1</formula>
    </cfRule>
  </conditionalFormatting>
  <conditionalFormatting sqref="BL327">
    <cfRule type="cellIs" dxfId="1140" priority="1174" operator="between">
      <formula>0.96</formula>
      <formula>0.99</formula>
    </cfRule>
  </conditionalFormatting>
  <conditionalFormatting sqref="BA331:BA332 AM331:AM332 BH331:BH332">
    <cfRule type="cellIs" dxfId="1139" priority="1173" stopIfTrue="1" operator="equal">
      <formula>"Destacado"</formula>
    </cfRule>
  </conditionalFormatting>
  <conditionalFormatting sqref="BA331:BA332 AM331:AM332 BH331:BH332">
    <cfRule type="cellIs" dxfId="1138" priority="1170" stopIfTrue="1" operator="equal">
      <formula>"Sin Avance"</formula>
    </cfRule>
    <cfRule type="cellIs" dxfId="1137" priority="1171" stopIfTrue="1" operator="equal">
      <formula>"No Satisfactorio"</formula>
    </cfRule>
    <cfRule type="cellIs" dxfId="1136" priority="1172" stopIfTrue="1" operator="equal">
      <formula>"Satisfactorio"</formula>
    </cfRule>
  </conditionalFormatting>
  <conditionalFormatting sqref="AT331:AT332 AF331:AF332">
    <cfRule type="cellIs" dxfId="1135" priority="1169" stopIfTrue="1" operator="equal">
      <formula>"Destacado"</formula>
    </cfRule>
  </conditionalFormatting>
  <conditionalFormatting sqref="AT331:AT332 AF331:AF332">
    <cfRule type="cellIs" dxfId="1134" priority="1166" stopIfTrue="1" operator="equal">
      <formula>"Sin Avance"</formula>
    </cfRule>
    <cfRule type="cellIs" dxfId="1133" priority="1167" stopIfTrue="1" operator="equal">
      <formula>"No Satisfactorio"</formula>
    </cfRule>
    <cfRule type="cellIs" dxfId="1132" priority="1168" stopIfTrue="1" operator="equal">
      <formula>"Satisfactorio"</formula>
    </cfRule>
  </conditionalFormatting>
  <conditionalFormatting sqref="Y331:Y332">
    <cfRule type="cellIs" dxfId="1131" priority="1165" stopIfTrue="1" operator="equal">
      <formula>"Destacado"</formula>
    </cfRule>
  </conditionalFormatting>
  <conditionalFormatting sqref="Y331:Y332">
    <cfRule type="cellIs" dxfId="1130" priority="1162" stopIfTrue="1" operator="equal">
      <formula>"Sin Avance"</formula>
    </cfRule>
    <cfRule type="cellIs" dxfId="1129" priority="1163" stopIfTrue="1" operator="equal">
      <formula>"No Satisfactorio"</formula>
    </cfRule>
    <cfRule type="cellIs" dxfId="1128" priority="1164" stopIfTrue="1" operator="equal">
      <formula>"Satisfactorio"</formula>
    </cfRule>
  </conditionalFormatting>
  <conditionalFormatting sqref="BL331:BL332">
    <cfRule type="cellIs" dxfId="1127" priority="1159" operator="between">
      <formula>0</formula>
      <formula>0.95</formula>
    </cfRule>
    <cfRule type="cellIs" dxfId="1126" priority="1160" operator="equal">
      <formula>"Sin Avance"</formula>
    </cfRule>
    <cfRule type="cellIs" dxfId="1125" priority="1161" stopIfTrue="1" operator="equal">
      <formula>1</formula>
    </cfRule>
  </conditionalFormatting>
  <conditionalFormatting sqref="BL331:BL332">
    <cfRule type="cellIs" dxfId="1124" priority="1158" operator="between">
      <formula>0.96</formula>
      <formula>0.99</formula>
    </cfRule>
  </conditionalFormatting>
  <conditionalFormatting sqref="BS331">
    <cfRule type="cellIs" dxfId="1123" priority="1156" operator="equal">
      <formula>"Inefectiva"</formula>
    </cfRule>
    <cfRule type="cellIs" dxfId="1122" priority="1157" operator="equal">
      <formula>"En Ejecución"</formula>
    </cfRule>
  </conditionalFormatting>
  <conditionalFormatting sqref="BS331">
    <cfRule type="cellIs" dxfId="1121" priority="1155" operator="equal">
      <formula>"Ineficaz"</formula>
    </cfRule>
  </conditionalFormatting>
  <conditionalFormatting sqref="BS331">
    <cfRule type="containsText" dxfId="1120" priority="1154" operator="containsText" text="CERRADA">
      <formula>NOT(ISERROR(SEARCH("CERRADA",BS331)))</formula>
    </cfRule>
  </conditionalFormatting>
  <conditionalFormatting sqref="BS331">
    <cfRule type="cellIs" dxfId="1119" priority="1153" operator="equal">
      <formula>"Eficaz"</formula>
    </cfRule>
  </conditionalFormatting>
  <conditionalFormatting sqref="BS332">
    <cfRule type="cellIs" dxfId="1118" priority="1151" operator="equal">
      <formula>"Inefectiva"</formula>
    </cfRule>
    <cfRule type="cellIs" dxfId="1117" priority="1152" operator="equal">
      <formula>"En Ejecución"</formula>
    </cfRule>
  </conditionalFormatting>
  <conditionalFormatting sqref="BS332">
    <cfRule type="cellIs" dxfId="1116" priority="1150" operator="equal">
      <formula>"Ineficaz"</formula>
    </cfRule>
  </conditionalFormatting>
  <conditionalFormatting sqref="BS332">
    <cfRule type="containsText" dxfId="1115" priority="1149" operator="containsText" text="CERRADA">
      <formula>NOT(ISERROR(SEARCH("CERRADA",BS332)))</formula>
    </cfRule>
  </conditionalFormatting>
  <conditionalFormatting sqref="BS332">
    <cfRule type="cellIs" dxfId="1114" priority="1148" operator="equal">
      <formula>"Eficaz"</formula>
    </cfRule>
  </conditionalFormatting>
  <conditionalFormatting sqref="BH371 BA371 AM371">
    <cfRule type="cellIs" dxfId="1113" priority="1147" stopIfTrue="1" operator="equal">
      <formula>"Destacado"</formula>
    </cfRule>
  </conditionalFormatting>
  <conditionalFormatting sqref="BH371 BA371 AM371">
    <cfRule type="cellIs" dxfId="1112" priority="1144" stopIfTrue="1" operator="equal">
      <formula>"Sin Avance"</formula>
    </cfRule>
    <cfRule type="cellIs" dxfId="1111" priority="1145" stopIfTrue="1" operator="equal">
      <formula>"No Satisfactorio"</formula>
    </cfRule>
    <cfRule type="cellIs" dxfId="1110" priority="1146" stopIfTrue="1" operator="equal">
      <formula>"Satisfactorio"</formula>
    </cfRule>
  </conditionalFormatting>
  <conditionalFormatting sqref="AT371 AF371">
    <cfRule type="cellIs" dxfId="1109" priority="1143" stopIfTrue="1" operator="equal">
      <formula>"Destacado"</formula>
    </cfRule>
  </conditionalFormatting>
  <conditionalFormatting sqref="AT371 AF371">
    <cfRule type="cellIs" dxfId="1108" priority="1140" stopIfTrue="1" operator="equal">
      <formula>"Sin Avance"</formula>
    </cfRule>
    <cfRule type="cellIs" dxfId="1107" priority="1141" stopIfTrue="1" operator="equal">
      <formula>"No Satisfactorio"</formula>
    </cfRule>
    <cfRule type="cellIs" dxfId="1106" priority="1142" stopIfTrue="1" operator="equal">
      <formula>"Satisfactorio"</formula>
    </cfRule>
  </conditionalFormatting>
  <conditionalFormatting sqref="Y371">
    <cfRule type="cellIs" dxfId="1105" priority="1139" stopIfTrue="1" operator="equal">
      <formula>"Destacado"</formula>
    </cfRule>
  </conditionalFormatting>
  <conditionalFormatting sqref="Y371">
    <cfRule type="cellIs" dxfId="1104" priority="1136" stopIfTrue="1" operator="equal">
      <formula>"Sin Avance"</formula>
    </cfRule>
    <cfRule type="cellIs" dxfId="1103" priority="1137" stopIfTrue="1" operator="equal">
      <formula>"No Satisfactorio"</formula>
    </cfRule>
    <cfRule type="cellIs" dxfId="1102" priority="1138" stopIfTrue="1" operator="equal">
      <formula>"Satisfactorio"</formula>
    </cfRule>
  </conditionalFormatting>
  <conditionalFormatting sqref="BL371">
    <cfRule type="cellIs" dxfId="1101" priority="1133" operator="between">
      <formula>0</formula>
      <formula>0.95</formula>
    </cfRule>
    <cfRule type="cellIs" dxfId="1100" priority="1134" operator="equal">
      <formula>"Sin Avance"</formula>
    </cfRule>
    <cfRule type="cellIs" dxfId="1099" priority="1135" stopIfTrue="1" operator="equal">
      <formula>1</formula>
    </cfRule>
  </conditionalFormatting>
  <conditionalFormatting sqref="BL371">
    <cfRule type="cellIs" dxfId="1098" priority="1132" operator="between">
      <formula>0.96</formula>
      <formula>0.99</formula>
    </cfRule>
  </conditionalFormatting>
  <conditionalFormatting sqref="BS371">
    <cfRule type="cellIs" dxfId="1097" priority="1130" operator="equal">
      <formula>"Inefectiva"</formula>
    </cfRule>
    <cfRule type="cellIs" dxfId="1096" priority="1131" operator="equal">
      <formula>"En Ejecución"</formula>
    </cfRule>
  </conditionalFormatting>
  <conditionalFormatting sqref="BS371">
    <cfRule type="cellIs" dxfId="1095" priority="1129" operator="equal">
      <formula>"Ineficaz"</formula>
    </cfRule>
  </conditionalFormatting>
  <conditionalFormatting sqref="BS371">
    <cfRule type="containsText" dxfId="1094" priority="1128" operator="containsText" text="CERRADA">
      <formula>NOT(ISERROR(SEARCH("CERRADA",BS371)))</formula>
    </cfRule>
  </conditionalFormatting>
  <conditionalFormatting sqref="BS371">
    <cfRule type="cellIs" dxfId="1093" priority="1127" operator="equal">
      <formula>"Eficaz"</formula>
    </cfRule>
  </conditionalFormatting>
  <conditionalFormatting sqref="BH373 BA373 AM373">
    <cfRule type="cellIs" dxfId="1092" priority="1126" stopIfTrue="1" operator="equal">
      <formula>"Destacado"</formula>
    </cfRule>
  </conditionalFormatting>
  <conditionalFormatting sqref="BH373 BA373 AM373">
    <cfRule type="cellIs" dxfId="1091" priority="1123" stopIfTrue="1" operator="equal">
      <formula>"Sin Avance"</formula>
    </cfRule>
    <cfRule type="cellIs" dxfId="1090" priority="1124" stopIfTrue="1" operator="equal">
      <formula>"No Satisfactorio"</formula>
    </cfRule>
    <cfRule type="cellIs" dxfId="1089" priority="1125" stopIfTrue="1" operator="equal">
      <formula>"Satisfactorio"</formula>
    </cfRule>
  </conditionalFormatting>
  <conditionalFormatting sqref="AT373 AF373">
    <cfRule type="cellIs" dxfId="1088" priority="1122" stopIfTrue="1" operator="equal">
      <formula>"Destacado"</formula>
    </cfRule>
  </conditionalFormatting>
  <conditionalFormatting sqref="AT373 AF373">
    <cfRule type="cellIs" dxfId="1087" priority="1119" stopIfTrue="1" operator="equal">
      <formula>"Sin Avance"</formula>
    </cfRule>
    <cfRule type="cellIs" dxfId="1086" priority="1120" stopIfTrue="1" operator="equal">
      <formula>"No Satisfactorio"</formula>
    </cfRule>
    <cfRule type="cellIs" dxfId="1085" priority="1121" stopIfTrue="1" operator="equal">
      <formula>"Satisfactorio"</formula>
    </cfRule>
  </conditionalFormatting>
  <conditionalFormatting sqref="Y373">
    <cfRule type="cellIs" dxfId="1084" priority="1118" stopIfTrue="1" operator="equal">
      <formula>"Destacado"</formula>
    </cfRule>
  </conditionalFormatting>
  <conditionalFormatting sqref="Y373">
    <cfRule type="cellIs" dxfId="1083" priority="1115" stopIfTrue="1" operator="equal">
      <formula>"Sin Avance"</formula>
    </cfRule>
    <cfRule type="cellIs" dxfId="1082" priority="1116" stopIfTrue="1" operator="equal">
      <formula>"No Satisfactorio"</formula>
    </cfRule>
    <cfRule type="cellIs" dxfId="1081" priority="1117" stopIfTrue="1" operator="equal">
      <formula>"Satisfactorio"</formula>
    </cfRule>
  </conditionalFormatting>
  <conditionalFormatting sqref="BL373">
    <cfRule type="cellIs" dxfId="1080" priority="1112" operator="between">
      <formula>0</formula>
      <formula>0.95</formula>
    </cfRule>
    <cfRule type="cellIs" dxfId="1079" priority="1113" operator="equal">
      <formula>"Sin Avance"</formula>
    </cfRule>
    <cfRule type="cellIs" dxfId="1078" priority="1114" stopIfTrue="1" operator="equal">
      <formula>1</formula>
    </cfRule>
  </conditionalFormatting>
  <conditionalFormatting sqref="BL373">
    <cfRule type="cellIs" dxfId="1077" priority="1111" operator="between">
      <formula>0.96</formula>
      <formula>0.99</formula>
    </cfRule>
  </conditionalFormatting>
  <conditionalFormatting sqref="BS373">
    <cfRule type="cellIs" dxfId="1076" priority="1109" operator="equal">
      <formula>"Inefectiva"</formula>
    </cfRule>
    <cfRule type="cellIs" dxfId="1075" priority="1110" operator="equal">
      <formula>"En Ejecución"</formula>
    </cfRule>
  </conditionalFormatting>
  <conditionalFormatting sqref="BS373">
    <cfRule type="cellIs" dxfId="1074" priority="1108" operator="equal">
      <formula>"Ineficaz"</formula>
    </cfRule>
  </conditionalFormatting>
  <conditionalFormatting sqref="BS373">
    <cfRule type="containsText" dxfId="1073" priority="1107" operator="containsText" text="CERRADA">
      <formula>NOT(ISERROR(SEARCH("CERRADA",BS373)))</formula>
    </cfRule>
  </conditionalFormatting>
  <conditionalFormatting sqref="BS373">
    <cfRule type="cellIs" dxfId="1072" priority="1106" operator="equal">
      <formula>"Eficaz"</formula>
    </cfRule>
  </conditionalFormatting>
  <conditionalFormatting sqref="AM377:AM378 BA377:BA378 BH377:BH378">
    <cfRule type="cellIs" dxfId="1071" priority="1105" stopIfTrue="1" operator="equal">
      <formula>"Destacado"</formula>
    </cfRule>
  </conditionalFormatting>
  <conditionalFormatting sqref="AM377:AM378 BA377:BA378 BH377:BH378">
    <cfRule type="cellIs" dxfId="1070" priority="1102" stopIfTrue="1" operator="equal">
      <formula>"Sin Avance"</formula>
    </cfRule>
    <cfRule type="cellIs" dxfId="1069" priority="1103" stopIfTrue="1" operator="equal">
      <formula>"No Satisfactorio"</formula>
    </cfRule>
    <cfRule type="cellIs" dxfId="1068" priority="1104" stopIfTrue="1" operator="equal">
      <formula>"Satisfactorio"</formula>
    </cfRule>
  </conditionalFormatting>
  <conditionalFormatting sqref="AF377:AF378 AT377:AT378">
    <cfRule type="cellIs" dxfId="1067" priority="1101" stopIfTrue="1" operator="equal">
      <formula>"Destacado"</formula>
    </cfRule>
  </conditionalFormatting>
  <conditionalFormatting sqref="AF377:AF378 AT377:AT378">
    <cfRule type="cellIs" dxfId="1066" priority="1098" stopIfTrue="1" operator="equal">
      <formula>"Sin Avance"</formula>
    </cfRule>
    <cfRule type="cellIs" dxfId="1065" priority="1099" stopIfTrue="1" operator="equal">
      <formula>"No Satisfactorio"</formula>
    </cfRule>
    <cfRule type="cellIs" dxfId="1064" priority="1100" stopIfTrue="1" operator="equal">
      <formula>"Satisfactorio"</formula>
    </cfRule>
  </conditionalFormatting>
  <conditionalFormatting sqref="Y378">
    <cfRule type="cellIs" dxfId="1063" priority="1097" stopIfTrue="1" operator="equal">
      <formula>"Destacado"</formula>
    </cfRule>
  </conditionalFormatting>
  <conditionalFormatting sqref="Y378">
    <cfRule type="cellIs" dxfId="1062" priority="1094" stopIfTrue="1" operator="equal">
      <formula>"Sin Avance"</formula>
    </cfRule>
    <cfRule type="cellIs" dxfId="1061" priority="1095" stopIfTrue="1" operator="equal">
      <formula>"No Satisfactorio"</formula>
    </cfRule>
    <cfRule type="cellIs" dxfId="1060" priority="1096" stopIfTrue="1" operator="equal">
      <formula>"Satisfactorio"</formula>
    </cfRule>
  </conditionalFormatting>
  <conditionalFormatting sqref="BL378">
    <cfRule type="cellIs" dxfId="1059" priority="1091" operator="between">
      <formula>0</formula>
      <formula>0.95</formula>
    </cfRule>
    <cfRule type="cellIs" dxfId="1058" priority="1092" operator="equal">
      <formula>"Sin Avance"</formula>
    </cfRule>
    <cfRule type="cellIs" dxfId="1057" priority="1093" stopIfTrue="1" operator="equal">
      <formula>1</formula>
    </cfRule>
  </conditionalFormatting>
  <conditionalFormatting sqref="BL378">
    <cfRule type="cellIs" dxfId="1056" priority="1090" operator="between">
      <formula>0.96</formula>
      <formula>0.99</formula>
    </cfRule>
  </conditionalFormatting>
  <conditionalFormatting sqref="BS378">
    <cfRule type="cellIs" dxfId="1055" priority="1088" operator="equal">
      <formula>"Inefectiva"</formula>
    </cfRule>
    <cfRule type="cellIs" dxfId="1054" priority="1089" operator="equal">
      <formula>"En Ejecución"</formula>
    </cfRule>
  </conditionalFormatting>
  <conditionalFormatting sqref="BS378">
    <cfRule type="cellIs" dxfId="1053" priority="1087" operator="equal">
      <formula>"Ineficaz"</formula>
    </cfRule>
  </conditionalFormatting>
  <conditionalFormatting sqref="BS378">
    <cfRule type="containsText" dxfId="1052" priority="1086" operator="containsText" text="CERRADA">
      <formula>NOT(ISERROR(SEARCH("CERRADA",BS378)))</formula>
    </cfRule>
  </conditionalFormatting>
  <conditionalFormatting sqref="BS378">
    <cfRule type="cellIs" dxfId="1051" priority="1085" operator="equal">
      <formula>"Eficaz"</formula>
    </cfRule>
  </conditionalFormatting>
  <conditionalFormatting sqref="BS377">
    <cfRule type="cellIs" dxfId="1050" priority="1083" operator="equal">
      <formula>"Inefectiva"</formula>
    </cfRule>
    <cfRule type="cellIs" dxfId="1049" priority="1084" operator="equal">
      <formula>"En Ejecución"</formula>
    </cfRule>
  </conditionalFormatting>
  <conditionalFormatting sqref="BS377">
    <cfRule type="cellIs" dxfId="1048" priority="1082" operator="equal">
      <formula>"Ineficaz"</formula>
    </cfRule>
  </conditionalFormatting>
  <conditionalFormatting sqref="BS377">
    <cfRule type="containsText" dxfId="1047" priority="1081" operator="containsText" text="CERRADA">
      <formula>NOT(ISERROR(SEARCH("CERRADA",BS377)))</formula>
    </cfRule>
  </conditionalFormatting>
  <conditionalFormatting sqref="BS377">
    <cfRule type="cellIs" dxfId="1046" priority="1080" operator="equal">
      <formula>"Eficaz"</formula>
    </cfRule>
  </conditionalFormatting>
  <conditionalFormatting sqref="Y377">
    <cfRule type="cellIs" dxfId="1045" priority="1079" stopIfTrue="1" operator="equal">
      <formula>"Destacado"</formula>
    </cfRule>
  </conditionalFormatting>
  <conditionalFormatting sqref="Y377">
    <cfRule type="cellIs" dxfId="1044" priority="1073" stopIfTrue="1" operator="equal">
      <formula>"Sin Avance"</formula>
    </cfRule>
    <cfRule type="cellIs" dxfId="1043" priority="1077" stopIfTrue="1" operator="equal">
      <formula>"No Satisfactorio"</formula>
    </cfRule>
    <cfRule type="cellIs" dxfId="1042" priority="1078" stopIfTrue="1" operator="equal">
      <formula>"Satisfactorio"</formula>
    </cfRule>
  </conditionalFormatting>
  <conditionalFormatting sqref="BL377">
    <cfRule type="cellIs" dxfId="1041" priority="1074" operator="between">
      <formula>0</formula>
      <formula>0.95</formula>
    </cfRule>
    <cfRule type="cellIs" dxfId="1040" priority="1075" operator="equal">
      <formula>"Sin Avance"</formula>
    </cfRule>
    <cfRule type="cellIs" dxfId="1039" priority="1076" stopIfTrue="1" operator="equal">
      <formula>1</formula>
    </cfRule>
  </conditionalFormatting>
  <conditionalFormatting sqref="BL377">
    <cfRule type="cellIs" dxfId="1038" priority="1072" operator="between">
      <formula>0.96</formula>
      <formula>0.99</formula>
    </cfRule>
  </conditionalFormatting>
  <conditionalFormatting sqref="BS381">
    <cfRule type="cellIs" dxfId="1037" priority="1070" operator="equal">
      <formula>"Inefectiva"</formula>
    </cfRule>
    <cfRule type="cellIs" dxfId="1036" priority="1071" operator="equal">
      <formula>"En Ejecución"</formula>
    </cfRule>
  </conditionalFormatting>
  <conditionalFormatting sqref="BS381">
    <cfRule type="cellIs" dxfId="1035" priority="1069" operator="equal">
      <formula>"Ineficaz"</formula>
    </cfRule>
  </conditionalFormatting>
  <conditionalFormatting sqref="BS381">
    <cfRule type="containsText" dxfId="1034" priority="1068" operator="containsText" text="CERRADA">
      <formula>NOT(ISERROR(SEARCH("CERRADA",BS381)))</formula>
    </cfRule>
  </conditionalFormatting>
  <conditionalFormatting sqref="BS381">
    <cfRule type="cellIs" dxfId="1033" priority="1067" operator="equal">
      <formula>"Eficaz"</formula>
    </cfRule>
  </conditionalFormatting>
  <conditionalFormatting sqref="BA381 AM381 BH381">
    <cfRule type="cellIs" dxfId="1032" priority="1066" stopIfTrue="1" operator="equal">
      <formula>"Destacado"</formula>
    </cfRule>
  </conditionalFormatting>
  <conditionalFormatting sqref="BA381 AM381 BH381">
    <cfRule type="cellIs" dxfId="1031" priority="1063" stopIfTrue="1" operator="equal">
      <formula>"Sin Avance"</formula>
    </cfRule>
    <cfRule type="cellIs" dxfId="1030" priority="1064" stopIfTrue="1" operator="equal">
      <formula>"No Satisfactorio"</formula>
    </cfRule>
    <cfRule type="cellIs" dxfId="1029" priority="1065" stopIfTrue="1" operator="equal">
      <formula>"Satisfactorio"</formula>
    </cfRule>
  </conditionalFormatting>
  <conditionalFormatting sqref="AT381 AF381">
    <cfRule type="cellIs" dxfId="1028" priority="1062" stopIfTrue="1" operator="equal">
      <formula>"Destacado"</formula>
    </cfRule>
  </conditionalFormatting>
  <conditionalFormatting sqref="AT381 AF381">
    <cfRule type="cellIs" dxfId="1027" priority="1059" stopIfTrue="1" operator="equal">
      <formula>"Sin Avance"</formula>
    </cfRule>
    <cfRule type="cellIs" dxfId="1026" priority="1060" stopIfTrue="1" operator="equal">
      <formula>"No Satisfactorio"</formula>
    </cfRule>
    <cfRule type="cellIs" dxfId="1025" priority="1061" stopIfTrue="1" operator="equal">
      <formula>"Satisfactorio"</formula>
    </cfRule>
  </conditionalFormatting>
  <conditionalFormatting sqref="Y381">
    <cfRule type="cellIs" dxfId="1024" priority="1058" stopIfTrue="1" operator="equal">
      <formula>"Destacado"</formula>
    </cfRule>
  </conditionalFormatting>
  <conditionalFormatting sqref="Y381">
    <cfRule type="cellIs" dxfId="1023" priority="1055" stopIfTrue="1" operator="equal">
      <formula>"Sin Avance"</formula>
    </cfRule>
    <cfRule type="cellIs" dxfId="1022" priority="1056" stopIfTrue="1" operator="equal">
      <formula>"No Satisfactorio"</formula>
    </cfRule>
    <cfRule type="cellIs" dxfId="1021" priority="1057" stopIfTrue="1" operator="equal">
      <formula>"Satisfactorio"</formula>
    </cfRule>
  </conditionalFormatting>
  <conditionalFormatting sqref="BL381">
    <cfRule type="cellIs" dxfId="1020" priority="1052" operator="between">
      <formula>0</formula>
      <formula>0.95</formula>
    </cfRule>
    <cfRule type="cellIs" dxfId="1019" priority="1053" operator="equal">
      <formula>"Sin Avance"</formula>
    </cfRule>
    <cfRule type="cellIs" dxfId="1018" priority="1054" stopIfTrue="1" operator="equal">
      <formula>1</formula>
    </cfRule>
  </conditionalFormatting>
  <conditionalFormatting sqref="BL381">
    <cfRule type="cellIs" dxfId="1017" priority="1051" operator="between">
      <formula>0.96</formula>
      <formula>0.99</formula>
    </cfRule>
  </conditionalFormatting>
  <conditionalFormatting sqref="BA382 AM382 BH382">
    <cfRule type="cellIs" dxfId="1016" priority="1050" stopIfTrue="1" operator="equal">
      <formula>"Destacado"</formula>
    </cfRule>
  </conditionalFormatting>
  <conditionalFormatting sqref="BA382 AM382 BH382">
    <cfRule type="cellIs" dxfId="1015" priority="1047" stopIfTrue="1" operator="equal">
      <formula>"Sin Avance"</formula>
    </cfRule>
    <cfRule type="cellIs" dxfId="1014" priority="1048" stopIfTrue="1" operator="equal">
      <formula>"No Satisfactorio"</formula>
    </cfRule>
    <cfRule type="cellIs" dxfId="1013" priority="1049" stopIfTrue="1" operator="equal">
      <formula>"Satisfactorio"</formula>
    </cfRule>
  </conditionalFormatting>
  <conditionalFormatting sqref="AT382 AF382">
    <cfRule type="cellIs" dxfId="1012" priority="1046" stopIfTrue="1" operator="equal">
      <formula>"Destacado"</formula>
    </cfRule>
  </conditionalFormatting>
  <conditionalFormatting sqref="AT382 AF382">
    <cfRule type="cellIs" dxfId="1011" priority="1043" stopIfTrue="1" operator="equal">
      <formula>"Sin Avance"</formula>
    </cfRule>
    <cfRule type="cellIs" dxfId="1010" priority="1044" stopIfTrue="1" operator="equal">
      <formula>"No Satisfactorio"</formula>
    </cfRule>
    <cfRule type="cellIs" dxfId="1009" priority="1045" stopIfTrue="1" operator="equal">
      <formula>"Satisfactorio"</formula>
    </cfRule>
  </conditionalFormatting>
  <conditionalFormatting sqref="Y382">
    <cfRule type="cellIs" dxfId="1008" priority="1042" stopIfTrue="1" operator="equal">
      <formula>"Destacado"</formula>
    </cfRule>
  </conditionalFormatting>
  <conditionalFormatting sqref="Y382">
    <cfRule type="cellIs" dxfId="1007" priority="1039" stopIfTrue="1" operator="equal">
      <formula>"Sin Avance"</formula>
    </cfRule>
    <cfRule type="cellIs" dxfId="1006" priority="1040" stopIfTrue="1" operator="equal">
      <formula>"No Satisfactorio"</formula>
    </cfRule>
    <cfRule type="cellIs" dxfId="1005" priority="1041" stopIfTrue="1" operator="equal">
      <formula>"Satisfactorio"</formula>
    </cfRule>
  </conditionalFormatting>
  <conditionalFormatting sqref="BL382">
    <cfRule type="cellIs" dxfId="1004" priority="1036" operator="between">
      <formula>0</formula>
      <formula>0.95</formula>
    </cfRule>
    <cfRule type="cellIs" dxfId="1003" priority="1037" operator="equal">
      <formula>"Sin Avance"</formula>
    </cfRule>
    <cfRule type="cellIs" dxfId="1002" priority="1038" stopIfTrue="1" operator="equal">
      <formula>1</formula>
    </cfRule>
  </conditionalFormatting>
  <conditionalFormatting sqref="BL382">
    <cfRule type="cellIs" dxfId="1001" priority="1035" operator="between">
      <formula>0.96</formula>
      <formula>0.99</formula>
    </cfRule>
  </conditionalFormatting>
  <conditionalFormatting sqref="BS382">
    <cfRule type="cellIs" dxfId="1000" priority="1033" operator="equal">
      <formula>"Inefectiva"</formula>
    </cfRule>
    <cfRule type="cellIs" dxfId="999" priority="1034" operator="equal">
      <formula>"En Ejecución"</formula>
    </cfRule>
  </conditionalFormatting>
  <conditionalFormatting sqref="BS382">
    <cfRule type="cellIs" dxfId="998" priority="1032" operator="equal">
      <formula>"Ineficaz"</formula>
    </cfRule>
  </conditionalFormatting>
  <conditionalFormatting sqref="BS382">
    <cfRule type="containsText" dxfId="997" priority="1031" operator="containsText" text="CERRADA">
      <formula>NOT(ISERROR(SEARCH("CERRADA",BS382)))</formula>
    </cfRule>
  </conditionalFormatting>
  <conditionalFormatting sqref="BS382">
    <cfRule type="cellIs" dxfId="996" priority="1030" operator="equal">
      <formula>"Eficaz"</formula>
    </cfRule>
  </conditionalFormatting>
  <conditionalFormatting sqref="BA390 BH390">
    <cfRule type="cellIs" dxfId="995" priority="1029" stopIfTrue="1" operator="equal">
      <formula>"Destacado"</formula>
    </cfRule>
  </conditionalFormatting>
  <conditionalFormatting sqref="BA390 BH390">
    <cfRule type="cellIs" dxfId="994" priority="1026" stopIfTrue="1" operator="equal">
      <formula>"Sin Avance"</formula>
    </cfRule>
    <cfRule type="cellIs" dxfId="993" priority="1027" stopIfTrue="1" operator="equal">
      <formula>"No Satisfactorio"</formula>
    </cfRule>
    <cfRule type="cellIs" dxfId="992" priority="1028" stopIfTrue="1" operator="equal">
      <formula>"Satisfactorio"</formula>
    </cfRule>
  </conditionalFormatting>
  <conditionalFormatting sqref="AT390">
    <cfRule type="cellIs" dxfId="991" priority="1025" stopIfTrue="1" operator="equal">
      <formula>"Destacado"</formula>
    </cfRule>
  </conditionalFormatting>
  <conditionalFormatting sqref="AT390">
    <cfRule type="cellIs" dxfId="990" priority="1022" stopIfTrue="1" operator="equal">
      <formula>"Sin Avance"</formula>
    </cfRule>
    <cfRule type="cellIs" dxfId="989" priority="1023" stopIfTrue="1" operator="equal">
      <formula>"No Satisfactorio"</formula>
    </cfRule>
    <cfRule type="cellIs" dxfId="988" priority="1024" stopIfTrue="1" operator="equal">
      <formula>"Satisfactorio"</formula>
    </cfRule>
  </conditionalFormatting>
  <conditionalFormatting sqref="Y390">
    <cfRule type="cellIs" dxfId="987" priority="1021" stopIfTrue="1" operator="equal">
      <formula>"Destacado"</formula>
    </cfRule>
  </conditionalFormatting>
  <conditionalFormatting sqref="Y390">
    <cfRule type="cellIs" dxfId="986" priority="1018" stopIfTrue="1" operator="equal">
      <formula>"Sin Avance"</formula>
    </cfRule>
    <cfRule type="cellIs" dxfId="985" priority="1019" stopIfTrue="1" operator="equal">
      <formula>"No Satisfactorio"</formula>
    </cfRule>
    <cfRule type="cellIs" dxfId="984" priority="1020" stopIfTrue="1" operator="equal">
      <formula>"Satisfactorio"</formula>
    </cfRule>
  </conditionalFormatting>
  <conditionalFormatting sqref="BL390">
    <cfRule type="cellIs" dxfId="983" priority="1015" operator="between">
      <formula>0</formula>
      <formula>0.95</formula>
    </cfRule>
    <cfRule type="cellIs" dxfId="982" priority="1016" operator="equal">
      <formula>"Sin Avance"</formula>
    </cfRule>
    <cfRule type="cellIs" dxfId="981" priority="1017" stopIfTrue="1" operator="equal">
      <formula>1</formula>
    </cfRule>
  </conditionalFormatting>
  <conditionalFormatting sqref="BL390">
    <cfRule type="cellIs" dxfId="980" priority="1014" operator="between">
      <formula>0.96</formula>
      <formula>0.99</formula>
    </cfRule>
  </conditionalFormatting>
  <conditionalFormatting sqref="BS390">
    <cfRule type="cellIs" dxfId="979" priority="1012" operator="equal">
      <formula>"Inefectiva"</formula>
    </cfRule>
    <cfRule type="cellIs" dxfId="978" priority="1013" operator="equal">
      <formula>"En Ejecución"</formula>
    </cfRule>
  </conditionalFormatting>
  <conditionalFormatting sqref="BS390">
    <cfRule type="cellIs" dxfId="977" priority="1011" operator="equal">
      <formula>"Ineficaz"</formula>
    </cfRule>
  </conditionalFormatting>
  <conditionalFormatting sqref="BS390">
    <cfRule type="containsText" dxfId="976" priority="1010" operator="containsText" text="CERRADA">
      <formula>NOT(ISERROR(SEARCH("CERRADA",BS390)))</formula>
    </cfRule>
  </conditionalFormatting>
  <conditionalFormatting sqref="BS390">
    <cfRule type="cellIs" dxfId="975" priority="1009" operator="equal">
      <formula>"Eficaz"</formula>
    </cfRule>
  </conditionalFormatting>
  <conditionalFormatting sqref="AF390">
    <cfRule type="cellIs" dxfId="974" priority="1008" stopIfTrue="1" operator="equal">
      <formula>"Destacado"</formula>
    </cfRule>
  </conditionalFormatting>
  <conditionalFormatting sqref="AM390">
    <cfRule type="cellIs" dxfId="973" priority="1007" stopIfTrue="1" operator="equal">
      <formula>"Destacado"</formula>
    </cfRule>
  </conditionalFormatting>
  <conditionalFormatting sqref="BS390">
    <cfRule type="cellIs" dxfId="972" priority="1005" operator="equal">
      <formula>"Inefectiva"</formula>
    </cfRule>
    <cfRule type="cellIs" dxfId="971" priority="1006" operator="equal">
      <formula>"En Ejecución"</formula>
    </cfRule>
  </conditionalFormatting>
  <conditionalFormatting sqref="BS390">
    <cfRule type="cellIs" dxfId="970" priority="1004" operator="equal">
      <formula>"Ineficaz"</formula>
    </cfRule>
  </conditionalFormatting>
  <conditionalFormatting sqref="BS390">
    <cfRule type="containsText" dxfId="969" priority="1003" operator="containsText" text="CERRADA">
      <formula>NOT(ISERROR(SEARCH("CERRADA",BS390)))</formula>
    </cfRule>
  </conditionalFormatting>
  <conditionalFormatting sqref="BS390">
    <cfRule type="cellIs" dxfId="968" priority="1002" operator="equal">
      <formula>"Eficaz"</formula>
    </cfRule>
  </conditionalFormatting>
  <conditionalFormatting sqref="BA405 AM405 BH405">
    <cfRule type="cellIs" dxfId="967" priority="1001" stopIfTrue="1" operator="equal">
      <formula>"Destacado"</formula>
    </cfRule>
  </conditionalFormatting>
  <conditionalFormatting sqref="BA405 AM405 BH405">
    <cfRule type="cellIs" dxfId="966" priority="998" stopIfTrue="1" operator="equal">
      <formula>"Sin Avance"</formula>
    </cfRule>
    <cfRule type="cellIs" dxfId="965" priority="999" stopIfTrue="1" operator="equal">
      <formula>"No Satisfactorio"</formula>
    </cfRule>
    <cfRule type="cellIs" dxfId="964" priority="1000" stopIfTrue="1" operator="equal">
      <formula>"Satisfactorio"</formula>
    </cfRule>
  </conditionalFormatting>
  <conditionalFormatting sqref="AF405 AT405">
    <cfRule type="cellIs" dxfId="963" priority="997" stopIfTrue="1" operator="equal">
      <formula>"Destacado"</formula>
    </cfRule>
  </conditionalFormatting>
  <conditionalFormatting sqref="AF405 AT405">
    <cfRule type="cellIs" dxfId="962" priority="994" stopIfTrue="1" operator="equal">
      <formula>"Sin Avance"</formula>
    </cfRule>
    <cfRule type="cellIs" dxfId="961" priority="995" stopIfTrue="1" operator="equal">
      <formula>"No Satisfactorio"</formula>
    </cfRule>
    <cfRule type="cellIs" dxfId="960" priority="996" stopIfTrue="1" operator="equal">
      <formula>"Satisfactorio"</formula>
    </cfRule>
  </conditionalFormatting>
  <conditionalFormatting sqref="Y405">
    <cfRule type="cellIs" dxfId="959" priority="993" stopIfTrue="1" operator="equal">
      <formula>"Destacado"</formula>
    </cfRule>
  </conditionalFormatting>
  <conditionalFormatting sqref="Y405">
    <cfRule type="cellIs" dxfId="958" priority="990" stopIfTrue="1" operator="equal">
      <formula>"Sin Avance"</formula>
    </cfRule>
    <cfRule type="cellIs" dxfId="957" priority="991" stopIfTrue="1" operator="equal">
      <formula>"No Satisfactorio"</formula>
    </cfRule>
    <cfRule type="cellIs" dxfId="956" priority="992" stopIfTrue="1" operator="equal">
      <formula>"Satisfactorio"</formula>
    </cfRule>
  </conditionalFormatting>
  <conditionalFormatting sqref="BL405">
    <cfRule type="cellIs" dxfId="955" priority="987" operator="between">
      <formula>0</formula>
      <formula>0.95</formula>
    </cfRule>
    <cfRule type="cellIs" dxfId="954" priority="988" operator="equal">
      <formula>"Sin Avance"</formula>
    </cfRule>
    <cfRule type="cellIs" dxfId="953" priority="989" stopIfTrue="1" operator="equal">
      <formula>1</formula>
    </cfRule>
  </conditionalFormatting>
  <conditionalFormatting sqref="BL405">
    <cfRule type="cellIs" dxfId="952" priority="986" operator="between">
      <formula>0.96</formula>
      <formula>0.99</formula>
    </cfRule>
  </conditionalFormatting>
  <conditionalFormatting sqref="BS405">
    <cfRule type="cellIs" dxfId="951" priority="984" operator="equal">
      <formula>"Inefectiva"</formula>
    </cfRule>
    <cfRule type="cellIs" dxfId="950" priority="985" operator="equal">
      <formula>"En Ejecución"</formula>
    </cfRule>
  </conditionalFormatting>
  <conditionalFormatting sqref="BS405">
    <cfRule type="cellIs" dxfId="949" priority="983" operator="equal">
      <formula>"Ineficaz"</formula>
    </cfRule>
  </conditionalFormatting>
  <conditionalFormatting sqref="BS405">
    <cfRule type="containsText" dxfId="948" priority="982" operator="containsText" text="CERRADA">
      <formula>NOT(ISERROR(SEARCH("CERRADA",BS405)))</formula>
    </cfRule>
  </conditionalFormatting>
  <conditionalFormatting sqref="BS405">
    <cfRule type="cellIs" dxfId="947" priority="981" operator="equal">
      <formula>"Eficaz"</formula>
    </cfRule>
  </conditionalFormatting>
  <conditionalFormatting sqref="BS433">
    <cfRule type="cellIs" dxfId="946" priority="979" operator="equal">
      <formula>"Inefectiva"</formula>
    </cfRule>
    <cfRule type="cellIs" dxfId="945" priority="980" operator="equal">
      <formula>"En Ejecución"</formula>
    </cfRule>
  </conditionalFormatting>
  <conditionalFormatting sqref="BS433">
    <cfRule type="cellIs" dxfId="944" priority="978" operator="equal">
      <formula>"Ineficaz"</formula>
    </cfRule>
  </conditionalFormatting>
  <conditionalFormatting sqref="BS433">
    <cfRule type="containsText" dxfId="943" priority="977" operator="containsText" text="CERRADA">
      <formula>NOT(ISERROR(SEARCH("CERRADA",BS433)))</formula>
    </cfRule>
  </conditionalFormatting>
  <conditionalFormatting sqref="BS433">
    <cfRule type="cellIs" dxfId="942" priority="976" operator="equal">
      <formula>"Eficaz"</formula>
    </cfRule>
  </conditionalFormatting>
  <conditionalFormatting sqref="BA433 AM433 BH433">
    <cfRule type="cellIs" dxfId="941" priority="975" stopIfTrue="1" operator="equal">
      <formula>"Destacado"</formula>
    </cfRule>
  </conditionalFormatting>
  <conditionalFormatting sqref="BA433 AM433 BH433">
    <cfRule type="cellIs" dxfId="940" priority="972" stopIfTrue="1" operator="equal">
      <formula>"Sin Avance"</formula>
    </cfRule>
    <cfRule type="cellIs" dxfId="939" priority="973" stopIfTrue="1" operator="equal">
      <formula>"No Satisfactorio"</formula>
    </cfRule>
    <cfRule type="cellIs" dxfId="938" priority="974" stopIfTrue="1" operator="equal">
      <formula>"Satisfactorio"</formula>
    </cfRule>
  </conditionalFormatting>
  <conditionalFormatting sqref="AT433 AF433">
    <cfRule type="cellIs" dxfId="937" priority="971" stopIfTrue="1" operator="equal">
      <formula>"Destacado"</formula>
    </cfRule>
  </conditionalFormatting>
  <conditionalFormatting sqref="AT433 AF433">
    <cfRule type="cellIs" dxfId="936" priority="968" stopIfTrue="1" operator="equal">
      <formula>"Sin Avance"</formula>
    </cfRule>
    <cfRule type="cellIs" dxfId="935" priority="969" stopIfTrue="1" operator="equal">
      <formula>"No Satisfactorio"</formula>
    </cfRule>
    <cfRule type="cellIs" dxfId="934" priority="970" stopIfTrue="1" operator="equal">
      <formula>"Satisfactorio"</formula>
    </cfRule>
  </conditionalFormatting>
  <conditionalFormatting sqref="Y433">
    <cfRule type="cellIs" dxfId="933" priority="967" stopIfTrue="1" operator="equal">
      <formula>"Destacado"</formula>
    </cfRule>
  </conditionalFormatting>
  <conditionalFormatting sqref="Y433">
    <cfRule type="cellIs" dxfId="932" priority="961" stopIfTrue="1" operator="equal">
      <formula>"Sin Avance"</formula>
    </cfRule>
    <cfRule type="cellIs" dxfId="931" priority="965" stopIfTrue="1" operator="equal">
      <formula>"No Satisfactorio"</formula>
    </cfRule>
    <cfRule type="cellIs" dxfId="930" priority="966" stopIfTrue="1" operator="equal">
      <formula>"Satisfactorio"</formula>
    </cfRule>
  </conditionalFormatting>
  <conditionalFormatting sqref="BL433">
    <cfRule type="cellIs" dxfId="929" priority="962" operator="between">
      <formula>0</formula>
      <formula>0.95</formula>
    </cfRule>
    <cfRule type="cellIs" dxfId="928" priority="963" operator="equal">
      <formula>"Sin Avance"</formula>
    </cfRule>
    <cfRule type="cellIs" dxfId="927" priority="964" stopIfTrue="1" operator="equal">
      <formula>1</formula>
    </cfRule>
  </conditionalFormatting>
  <conditionalFormatting sqref="BL433">
    <cfRule type="cellIs" dxfId="926" priority="960" operator="between">
      <formula>0.96</formula>
      <formula>0.99</formula>
    </cfRule>
  </conditionalFormatting>
  <conditionalFormatting sqref="BS434">
    <cfRule type="cellIs" dxfId="925" priority="958" operator="equal">
      <formula>"Inefectiva"</formula>
    </cfRule>
    <cfRule type="cellIs" dxfId="924" priority="959" operator="equal">
      <formula>"En Ejecución"</formula>
    </cfRule>
  </conditionalFormatting>
  <conditionalFormatting sqref="BS434">
    <cfRule type="cellIs" dxfId="923" priority="957" operator="equal">
      <formula>"Ineficaz"</formula>
    </cfRule>
  </conditionalFormatting>
  <conditionalFormatting sqref="BS434">
    <cfRule type="containsText" dxfId="922" priority="956" operator="containsText" text="CERRADA">
      <formula>NOT(ISERROR(SEARCH("CERRADA",BS434)))</formula>
    </cfRule>
  </conditionalFormatting>
  <conditionalFormatting sqref="BS434">
    <cfRule type="cellIs" dxfId="921" priority="955" operator="equal">
      <formula>"Eficaz"</formula>
    </cfRule>
  </conditionalFormatting>
  <conditionalFormatting sqref="BA434 AM434 BH434">
    <cfRule type="cellIs" dxfId="920" priority="954" stopIfTrue="1" operator="equal">
      <formula>"Destacado"</formula>
    </cfRule>
  </conditionalFormatting>
  <conditionalFormatting sqref="BA434 AM434 BH434">
    <cfRule type="cellIs" dxfId="919" priority="951" stopIfTrue="1" operator="equal">
      <formula>"Sin Avance"</formula>
    </cfRule>
    <cfRule type="cellIs" dxfId="918" priority="952" stopIfTrue="1" operator="equal">
      <formula>"No Satisfactorio"</formula>
    </cfRule>
    <cfRule type="cellIs" dxfId="917" priority="953" stopIfTrue="1" operator="equal">
      <formula>"Satisfactorio"</formula>
    </cfRule>
  </conditionalFormatting>
  <conditionalFormatting sqref="AT434 AF434">
    <cfRule type="cellIs" dxfId="916" priority="950" stopIfTrue="1" operator="equal">
      <formula>"Destacado"</formula>
    </cfRule>
  </conditionalFormatting>
  <conditionalFormatting sqref="AT434 AF434">
    <cfRule type="cellIs" dxfId="915" priority="947" stopIfTrue="1" operator="equal">
      <formula>"Sin Avance"</formula>
    </cfRule>
    <cfRule type="cellIs" dxfId="914" priority="948" stopIfTrue="1" operator="equal">
      <formula>"No Satisfactorio"</formula>
    </cfRule>
    <cfRule type="cellIs" dxfId="913" priority="949" stopIfTrue="1" operator="equal">
      <formula>"Satisfactorio"</formula>
    </cfRule>
  </conditionalFormatting>
  <conditionalFormatting sqref="Y434">
    <cfRule type="cellIs" dxfId="912" priority="946" stopIfTrue="1" operator="equal">
      <formula>"Destacado"</formula>
    </cfRule>
  </conditionalFormatting>
  <conditionalFormatting sqref="Y434">
    <cfRule type="cellIs" dxfId="911" priority="940" stopIfTrue="1" operator="equal">
      <formula>"Sin Avance"</formula>
    </cfRule>
    <cfRule type="cellIs" dxfId="910" priority="944" stopIfTrue="1" operator="equal">
      <formula>"No Satisfactorio"</formula>
    </cfRule>
    <cfRule type="cellIs" dxfId="909" priority="945" stopIfTrue="1" operator="equal">
      <formula>"Satisfactorio"</formula>
    </cfRule>
  </conditionalFormatting>
  <conditionalFormatting sqref="BL434">
    <cfRule type="cellIs" dxfId="908" priority="941" operator="between">
      <formula>0</formula>
      <formula>0.95</formula>
    </cfRule>
    <cfRule type="cellIs" dxfId="907" priority="942" operator="equal">
      <formula>"Sin Avance"</formula>
    </cfRule>
    <cfRule type="cellIs" dxfId="906" priority="943" stopIfTrue="1" operator="equal">
      <formula>1</formula>
    </cfRule>
  </conditionalFormatting>
  <conditionalFormatting sqref="BL434">
    <cfRule type="cellIs" dxfId="905" priority="939" operator="between">
      <formula>0.96</formula>
      <formula>0.99</formula>
    </cfRule>
  </conditionalFormatting>
  <conditionalFormatting sqref="BS435">
    <cfRule type="cellIs" dxfId="904" priority="937" operator="equal">
      <formula>"Inefectiva"</formula>
    </cfRule>
    <cfRule type="cellIs" dxfId="903" priority="938" operator="equal">
      <formula>"En Ejecución"</formula>
    </cfRule>
  </conditionalFormatting>
  <conditionalFormatting sqref="BS435">
    <cfRule type="cellIs" dxfId="902" priority="936" operator="equal">
      <formula>"Ineficaz"</formula>
    </cfRule>
  </conditionalFormatting>
  <conditionalFormatting sqref="BS435">
    <cfRule type="containsText" dxfId="901" priority="935" operator="containsText" text="CERRADA">
      <formula>NOT(ISERROR(SEARCH("CERRADA",BS435)))</formula>
    </cfRule>
  </conditionalFormatting>
  <conditionalFormatting sqref="BS435">
    <cfRule type="cellIs" dxfId="900" priority="934" operator="equal">
      <formula>"Eficaz"</formula>
    </cfRule>
  </conditionalFormatting>
  <conditionalFormatting sqref="BA435 AM435 BH435">
    <cfRule type="cellIs" dxfId="899" priority="933" stopIfTrue="1" operator="equal">
      <formula>"Destacado"</formula>
    </cfRule>
  </conditionalFormatting>
  <conditionalFormatting sqref="BA435 AM435 BH435">
    <cfRule type="cellIs" dxfId="898" priority="930" stopIfTrue="1" operator="equal">
      <formula>"Sin Avance"</formula>
    </cfRule>
    <cfRule type="cellIs" dxfId="897" priority="931" stopIfTrue="1" operator="equal">
      <formula>"No Satisfactorio"</formula>
    </cfRule>
    <cfRule type="cellIs" dxfId="896" priority="932" stopIfTrue="1" operator="equal">
      <formula>"Satisfactorio"</formula>
    </cfRule>
  </conditionalFormatting>
  <conditionalFormatting sqref="AT435 AF435">
    <cfRule type="cellIs" dxfId="895" priority="929" stopIfTrue="1" operator="equal">
      <formula>"Destacado"</formula>
    </cfRule>
  </conditionalFormatting>
  <conditionalFormatting sqref="AT435 AF435">
    <cfRule type="cellIs" dxfId="894" priority="926" stopIfTrue="1" operator="equal">
      <formula>"Sin Avance"</formula>
    </cfRule>
    <cfRule type="cellIs" dxfId="893" priority="927" stopIfTrue="1" operator="equal">
      <formula>"No Satisfactorio"</formula>
    </cfRule>
    <cfRule type="cellIs" dxfId="892" priority="928" stopIfTrue="1" operator="equal">
      <formula>"Satisfactorio"</formula>
    </cfRule>
  </conditionalFormatting>
  <conditionalFormatting sqref="Y435">
    <cfRule type="cellIs" dxfId="891" priority="925" stopIfTrue="1" operator="equal">
      <formula>"Destacado"</formula>
    </cfRule>
  </conditionalFormatting>
  <conditionalFormatting sqref="Y435">
    <cfRule type="cellIs" dxfId="890" priority="919" stopIfTrue="1" operator="equal">
      <formula>"Sin Avance"</formula>
    </cfRule>
    <cfRule type="cellIs" dxfId="889" priority="923" stopIfTrue="1" operator="equal">
      <formula>"No Satisfactorio"</formula>
    </cfRule>
    <cfRule type="cellIs" dxfId="888" priority="924" stopIfTrue="1" operator="equal">
      <formula>"Satisfactorio"</formula>
    </cfRule>
  </conditionalFormatting>
  <conditionalFormatting sqref="BL435">
    <cfRule type="cellIs" dxfId="887" priority="920" operator="between">
      <formula>0</formula>
      <formula>0.95</formula>
    </cfRule>
    <cfRule type="cellIs" dxfId="886" priority="921" operator="equal">
      <formula>"Sin Avance"</formula>
    </cfRule>
    <cfRule type="cellIs" dxfId="885" priority="922" stopIfTrue="1" operator="equal">
      <formula>1</formula>
    </cfRule>
  </conditionalFormatting>
  <conditionalFormatting sqref="BL435">
    <cfRule type="cellIs" dxfId="884" priority="918" operator="between">
      <formula>0.96</formula>
      <formula>0.99</formula>
    </cfRule>
  </conditionalFormatting>
  <conditionalFormatting sqref="BS437">
    <cfRule type="cellIs" dxfId="883" priority="916" operator="equal">
      <formula>"Inefectiva"</formula>
    </cfRule>
    <cfRule type="cellIs" dxfId="882" priority="917" operator="equal">
      <formula>"En Ejecución"</formula>
    </cfRule>
  </conditionalFormatting>
  <conditionalFormatting sqref="BS437">
    <cfRule type="cellIs" dxfId="881" priority="915" operator="equal">
      <formula>"Ineficaz"</formula>
    </cfRule>
  </conditionalFormatting>
  <conditionalFormatting sqref="BS437">
    <cfRule type="containsText" dxfId="880" priority="914" operator="containsText" text="CERRADA">
      <formula>NOT(ISERROR(SEARCH("CERRADA",BS437)))</formula>
    </cfRule>
  </conditionalFormatting>
  <conditionalFormatting sqref="BS437">
    <cfRule type="cellIs" dxfId="879" priority="913" operator="equal">
      <formula>"Eficaz"</formula>
    </cfRule>
  </conditionalFormatting>
  <conditionalFormatting sqref="BA437 AM437 BH437">
    <cfRule type="cellIs" dxfId="878" priority="912" stopIfTrue="1" operator="equal">
      <formula>"Destacado"</formula>
    </cfRule>
  </conditionalFormatting>
  <conditionalFormatting sqref="BA437 AM437 BH437">
    <cfRule type="cellIs" dxfId="877" priority="909" stopIfTrue="1" operator="equal">
      <formula>"Sin Avance"</formula>
    </cfRule>
    <cfRule type="cellIs" dxfId="876" priority="910" stopIfTrue="1" operator="equal">
      <formula>"No Satisfactorio"</formula>
    </cfRule>
    <cfRule type="cellIs" dxfId="875" priority="911" stopIfTrue="1" operator="equal">
      <formula>"Satisfactorio"</formula>
    </cfRule>
  </conditionalFormatting>
  <conditionalFormatting sqref="AT437 AF437">
    <cfRule type="cellIs" dxfId="874" priority="908" stopIfTrue="1" operator="equal">
      <formula>"Destacado"</formula>
    </cfRule>
  </conditionalFormatting>
  <conditionalFormatting sqref="AT437 AF437">
    <cfRule type="cellIs" dxfId="873" priority="905" stopIfTrue="1" operator="equal">
      <formula>"Sin Avance"</formula>
    </cfRule>
    <cfRule type="cellIs" dxfId="872" priority="906" stopIfTrue="1" operator="equal">
      <formula>"No Satisfactorio"</formula>
    </cfRule>
    <cfRule type="cellIs" dxfId="871" priority="907" stopIfTrue="1" operator="equal">
      <formula>"Satisfactorio"</formula>
    </cfRule>
  </conditionalFormatting>
  <conditionalFormatting sqref="Y437">
    <cfRule type="cellIs" dxfId="870" priority="904" stopIfTrue="1" operator="equal">
      <formula>"Destacado"</formula>
    </cfRule>
  </conditionalFormatting>
  <conditionalFormatting sqref="Y437">
    <cfRule type="cellIs" dxfId="869" priority="898" stopIfTrue="1" operator="equal">
      <formula>"Sin Avance"</formula>
    </cfRule>
    <cfRule type="cellIs" dxfId="868" priority="902" stopIfTrue="1" operator="equal">
      <formula>"No Satisfactorio"</formula>
    </cfRule>
    <cfRule type="cellIs" dxfId="867" priority="903" stopIfTrue="1" operator="equal">
      <formula>"Satisfactorio"</formula>
    </cfRule>
  </conditionalFormatting>
  <conditionalFormatting sqref="BL437">
    <cfRule type="cellIs" dxfId="866" priority="899" operator="between">
      <formula>0</formula>
      <formula>0.95</formula>
    </cfRule>
    <cfRule type="cellIs" dxfId="865" priority="900" operator="equal">
      <formula>"Sin Avance"</formula>
    </cfRule>
    <cfRule type="cellIs" dxfId="864" priority="901" stopIfTrue="1" operator="equal">
      <formula>1</formula>
    </cfRule>
  </conditionalFormatting>
  <conditionalFormatting sqref="BL437">
    <cfRule type="cellIs" dxfId="863" priority="897" operator="between">
      <formula>0.96</formula>
      <formula>0.99</formula>
    </cfRule>
  </conditionalFormatting>
  <conditionalFormatting sqref="BA448 AM448 BH448">
    <cfRule type="cellIs" dxfId="862" priority="896" stopIfTrue="1" operator="equal">
      <formula>"Destacado"</formula>
    </cfRule>
  </conditionalFormatting>
  <conditionalFormatting sqref="BA448 AM448 BH448">
    <cfRule type="cellIs" dxfId="861" priority="893" stopIfTrue="1" operator="equal">
      <formula>"Sin Avance"</formula>
    </cfRule>
    <cfRule type="cellIs" dxfId="860" priority="894" stopIfTrue="1" operator="equal">
      <formula>"No Satisfactorio"</formula>
    </cfRule>
    <cfRule type="cellIs" dxfId="859" priority="895" stopIfTrue="1" operator="equal">
      <formula>"Satisfactorio"</formula>
    </cfRule>
  </conditionalFormatting>
  <conditionalFormatting sqref="AT448">
    <cfRule type="cellIs" dxfId="858" priority="892" stopIfTrue="1" operator="equal">
      <formula>"Destacado"</formula>
    </cfRule>
  </conditionalFormatting>
  <conditionalFormatting sqref="AT448">
    <cfRule type="cellIs" dxfId="857" priority="889" stopIfTrue="1" operator="equal">
      <formula>"Sin Avance"</formula>
    </cfRule>
    <cfRule type="cellIs" dxfId="856" priority="890" stopIfTrue="1" operator="equal">
      <formula>"No Satisfactorio"</formula>
    </cfRule>
    <cfRule type="cellIs" dxfId="855" priority="891" stopIfTrue="1" operator="equal">
      <formula>"Satisfactorio"</formula>
    </cfRule>
  </conditionalFormatting>
  <conditionalFormatting sqref="AF448">
    <cfRule type="cellIs" dxfId="854" priority="888" stopIfTrue="1" operator="equal">
      <formula>"Destacado"</formula>
    </cfRule>
  </conditionalFormatting>
  <conditionalFormatting sqref="AF448">
    <cfRule type="cellIs" dxfId="853" priority="885" stopIfTrue="1" operator="equal">
      <formula>"Sin Avance"</formula>
    </cfRule>
    <cfRule type="cellIs" dxfId="852" priority="886" stopIfTrue="1" operator="equal">
      <formula>"No Satisfactorio"</formula>
    </cfRule>
    <cfRule type="cellIs" dxfId="851" priority="887" stopIfTrue="1" operator="equal">
      <formula>"Satisfactorio"</formula>
    </cfRule>
  </conditionalFormatting>
  <conditionalFormatting sqref="BS448">
    <cfRule type="cellIs" dxfId="850" priority="883" operator="equal">
      <formula>"Inefectiva"</formula>
    </cfRule>
    <cfRule type="cellIs" dxfId="849" priority="884" operator="equal">
      <formula>"En Ejecución"</formula>
    </cfRule>
  </conditionalFormatting>
  <conditionalFormatting sqref="BS448">
    <cfRule type="cellIs" dxfId="848" priority="882" operator="equal">
      <formula>"Ineficaz"</formula>
    </cfRule>
  </conditionalFormatting>
  <conditionalFormatting sqref="BS448">
    <cfRule type="containsText" dxfId="847" priority="881" operator="containsText" text="CERRADA">
      <formula>NOT(ISERROR(SEARCH("CERRADA",BS448)))</formula>
    </cfRule>
  </conditionalFormatting>
  <conditionalFormatting sqref="BS448">
    <cfRule type="cellIs" dxfId="846" priority="880" operator="equal">
      <formula>"Eficaz"</formula>
    </cfRule>
  </conditionalFormatting>
  <conditionalFormatting sqref="Y448">
    <cfRule type="cellIs" dxfId="845" priority="879" stopIfTrue="1" operator="equal">
      <formula>"Destacado"</formula>
    </cfRule>
  </conditionalFormatting>
  <conditionalFormatting sqref="Y448">
    <cfRule type="cellIs" dxfId="844" priority="876" stopIfTrue="1" operator="equal">
      <formula>"Sin Avance"</formula>
    </cfRule>
    <cfRule type="cellIs" dxfId="843" priority="877" stopIfTrue="1" operator="equal">
      <formula>"No Satisfactorio"</formula>
    </cfRule>
    <cfRule type="cellIs" dxfId="842" priority="878" stopIfTrue="1" operator="equal">
      <formula>"Satisfactorio"</formula>
    </cfRule>
  </conditionalFormatting>
  <conditionalFormatting sqref="BL448">
    <cfRule type="cellIs" dxfId="841" priority="873" operator="between">
      <formula>0</formula>
      <formula>0.95</formula>
    </cfRule>
    <cfRule type="cellIs" dxfId="840" priority="874" operator="equal">
      <formula>"Sin Avance"</formula>
    </cfRule>
    <cfRule type="cellIs" dxfId="839" priority="875" stopIfTrue="1" operator="equal">
      <formula>1</formula>
    </cfRule>
  </conditionalFormatting>
  <conditionalFormatting sqref="BL448">
    <cfRule type="cellIs" dxfId="838" priority="872" operator="between">
      <formula>0.96</formula>
      <formula>0.99</formula>
    </cfRule>
  </conditionalFormatting>
  <conditionalFormatting sqref="BS450">
    <cfRule type="cellIs" dxfId="837" priority="870" operator="equal">
      <formula>"Inefectiva"</formula>
    </cfRule>
    <cfRule type="cellIs" dxfId="836" priority="871" operator="equal">
      <formula>"En Ejecución"</formula>
    </cfRule>
  </conditionalFormatting>
  <conditionalFormatting sqref="BS450">
    <cfRule type="cellIs" dxfId="835" priority="869" operator="equal">
      <formula>"Ineficaz"</formula>
    </cfRule>
  </conditionalFormatting>
  <conditionalFormatting sqref="BS450">
    <cfRule type="containsText" dxfId="834" priority="868" operator="containsText" text="CERRADA">
      <formula>NOT(ISERROR(SEARCH("CERRADA",BS450)))</formula>
    </cfRule>
  </conditionalFormatting>
  <conditionalFormatting sqref="BS450">
    <cfRule type="cellIs" dxfId="833" priority="867" operator="equal">
      <formula>"Eficaz"</formula>
    </cfRule>
  </conditionalFormatting>
  <conditionalFormatting sqref="BA450 AM450 BH450">
    <cfRule type="cellIs" dxfId="832" priority="866" stopIfTrue="1" operator="equal">
      <formula>"Destacado"</formula>
    </cfRule>
  </conditionalFormatting>
  <conditionalFormatting sqref="BA450 AM450 BH450">
    <cfRule type="cellIs" dxfId="831" priority="863" stopIfTrue="1" operator="equal">
      <formula>"Sin Avance"</formula>
    </cfRule>
    <cfRule type="cellIs" dxfId="830" priority="864" stopIfTrue="1" operator="equal">
      <formula>"No Satisfactorio"</formula>
    </cfRule>
    <cfRule type="cellIs" dxfId="829" priority="865" stopIfTrue="1" operator="equal">
      <formula>"Satisfactorio"</formula>
    </cfRule>
  </conditionalFormatting>
  <conditionalFormatting sqref="AT450 AF450">
    <cfRule type="cellIs" dxfId="828" priority="862" stopIfTrue="1" operator="equal">
      <formula>"Destacado"</formula>
    </cfRule>
  </conditionalFormatting>
  <conditionalFormatting sqref="AT450 AF450">
    <cfRule type="cellIs" dxfId="827" priority="859" stopIfTrue="1" operator="equal">
      <formula>"Sin Avance"</formula>
    </cfRule>
    <cfRule type="cellIs" dxfId="826" priority="860" stopIfTrue="1" operator="equal">
      <formula>"No Satisfactorio"</formula>
    </cfRule>
    <cfRule type="cellIs" dxfId="825" priority="861" stopIfTrue="1" operator="equal">
      <formula>"Satisfactorio"</formula>
    </cfRule>
  </conditionalFormatting>
  <conditionalFormatting sqref="Y450">
    <cfRule type="cellIs" dxfId="824" priority="858" stopIfTrue="1" operator="equal">
      <formula>"Destacado"</formula>
    </cfRule>
  </conditionalFormatting>
  <conditionalFormatting sqref="Y450">
    <cfRule type="cellIs" dxfId="823" priority="852" stopIfTrue="1" operator="equal">
      <formula>"Sin Avance"</formula>
    </cfRule>
    <cfRule type="cellIs" dxfId="822" priority="856" stopIfTrue="1" operator="equal">
      <formula>"No Satisfactorio"</formula>
    </cfRule>
    <cfRule type="cellIs" dxfId="821" priority="857" stopIfTrue="1" operator="equal">
      <formula>"Satisfactorio"</formula>
    </cfRule>
  </conditionalFormatting>
  <conditionalFormatting sqref="BL450">
    <cfRule type="cellIs" dxfId="820" priority="853" operator="between">
      <formula>0</formula>
      <formula>0.95</formula>
    </cfRule>
    <cfRule type="cellIs" dxfId="819" priority="854" operator="equal">
      <formula>"Sin Avance"</formula>
    </cfRule>
    <cfRule type="cellIs" dxfId="818" priority="855" stopIfTrue="1" operator="equal">
      <formula>1</formula>
    </cfRule>
  </conditionalFormatting>
  <conditionalFormatting sqref="BL450">
    <cfRule type="cellIs" dxfId="817" priority="851" operator="between">
      <formula>0.96</formula>
      <formula>0.99</formula>
    </cfRule>
  </conditionalFormatting>
  <conditionalFormatting sqref="BH453 AM453 BA453">
    <cfRule type="cellIs" dxfId="816" priority="850" stopIfTrue="1" operator="equal">
      <formula>"Destacado"</formula>
    </cfRule>
  </conditionalFormatting>
  <conditionalFormatting sqref="BH453 AM453 BA453">
    <cfRule type="cellIs" dxfId="815" priority="847" stopIfTrue="1" operator="equal">
      <formula>"Sin Avance"</formula>
    </cfRule>
    <cfRule type="cellIs" dxfId="814" priority="848" stopIfTrue="1" operator="equal">
      <formula>"No Satisfactorio"</formula>
    </cfRule>
    <cfRule type="cellIs" dxfId="813" priority="849" stopIfTrue="1" operator="equal">
      <formula>"Satisfactorio"</formula>
    </cfRule>
  </conditionalFormatting>
  <conditionalFormatting sqref="AT453">
    <cfRule type="cellIs" dxfId="812" priority="846" stopIfTrue="1" operator="equal">
      <formula>"Destacado"</formula>
    </cfRule>
  </conditionalFormatting>
  <conditionalFormatting sqref="AT453">
    <cfRule type="cellIs" dxfId="811" priority="843" stopIfTrue="1" operator="equal">
      <formula>"Sin Avance"</formula>
    </cfRule>
    <cfRule type="cellIs" dxfId="810" priority="844" stopIfTrue="1" operator="equal">
      <formula>"No Satisfactorio"</formula>
    </cfRule>
    <cfRule type="cellIs" dxfId="809" priority="845" stopIfTrue="1" operator="equal">
      <formula>"Satisfactorio"</formula>
    </cfRule>
  </conditionalFormatting>
  <conditionalFormatting sqref="AF453">
    <cfRule type="cellIs" dxfId="808" priority="842" stopIfTrue="1" operator="equal">
      <formula>"Destacado"</formula>
    </cfRule>
  </conditionalFormatting>
  <conditionalFormatting sqref="AF453">
    <cfRule type="cellIs" dxfId="807" priority="839" stopIfTrue="1" operator="equal">
      <formula>"Sin Avance"</formula>
    </cfRule>
    <cfRule type="cellIs" dxfId="806" priority="840" stopIfTrue="1" operator="equal">
      <formula>"No Satisfactorio"</formula>
    </cfRule>
    <cfRule type="cellIs" dxfId="805" priority="841" stopIfTrue="1" operator="equal">
      <formula>"Satisfactorio"</formula>
    </cfRule>
  </conditionalFormatting>
  <conditionalFormatting sqref="BS453">
    <cfRule type="cellIs" dxfId="804" priority="837" operator="equal">
      <formula>"Inefectiva"</formula>
    </cfRule>
    <cfRule type="cellIs" dxfId="803" priority="838" operator="equal">
      <formula>"En Ejecución"</formula>
    </cfRule>
  </conditionalFormatting>
  <conditionalFormatting sqref="BS453">
    <cfRule type="cellIs" dxfId="802" priority="836" operator="equal">
      <formula>"Ineficaz"</formula>
    </cfRule>
  </conditionalFormatting>
  <conditionalFormatting sqref="BS453">
    <cfRule type="containsText" dxfId="801" priority="835" operator="containsText" text="CERRADA">
      <formula>NOT(ISERROR(SEARCH("CERRADA",BS453)))</formula>
    </cfRule>
  </conditionalFormatting>
  <conditionalFormatting sqref="BS453">
    <cfRule type="cellIs" dxfId="800" priority="834" operator="equal">
      <formula>"Eficaz"</formula>
    </cfRule>
  </conditionalFormatting>
  <conditionalFormatting sqref="Y453">
    <cfRule type="cellIs" dxfId="799" priority="833" stopIfTrue="1" operator="equal">
      <formula>"Destacado"</formula>
    </cfRule>
  </conditionalFormatting>
  <conditionalFormatting sqref="Y453">
    <cfRule type="cellIs" dxfId="798" priority="830" stopIfTrue="1" operator="equal">
      <formula>"Sin Avance"</formula>
    </cfRule>
    <cfRule type="cellIs" dxfId="797" priority="831" stopIfTrue="1" operator="equal">
      <formula>"No Satisfactorio"</formula>
    </cfRule>
    <cfRule type="cellIs" dxfId="796" priority="832" stopIfTrue="1" operator="equal">
      <formula>"Satisfactorio"</formula>
    </cfRule>
  </conditionalFormatting>
  <conditionalFormatting sqref="BL453">
    <cfRule type="cellIs" dxfId="795" priority="827" operator="between">
      <formula>0</formula>
      <formula>0.95</formula>
    </cfRule>
    <cfRule type="cellIs" dxfId="794" priority="828" operator="equal">
      <formula>"Sin Avance"</formula>
    </cfRule>
    <cfRule type="cellIs" dxfId="793" priority="829" stopIfTrue="1" operator="equal">
      <formula>1</formula>
    </cfRule>
  </conditionalFormatting>
  <conditionalFormatting sqref="BL453">
    <cfRule type="cellIs" dxfId="792" priority="826" operator="between">
      <formula>0.96</formula>
      <formula>0.99</formula>
    </cfRule>
  </conditionalFormatting>
  <conditionalFormatting sqref="BA456 AM456 BH456">
    <cfRule type="cellIs" dxfId="791" priority="825" stopIfTrue="1" operator="equal">
      <formula>"Destacado"</formula>
    </cfRule>
  </conditionalFormatting>
  <conditionalFormatting sqref="BA456 AM456 BH456">
    <cfRule type="cellIs" dxfId="790" priority="822" stopIfTrue="1" operator="equal">
      <formula>"Sin Avance"</formula>
    </cfRule>
    <cfRule type="cellIs" dxfId="789" priority="823" stopIfTrue="1" operator="equal">
      <formula>"No Satisfactorio"</formula>
    </cfRule>
    <cfRule type="cellIs" dxfId="788" priority="824" stopIfTrue="1" operator="equal">
      <formula>"Satisfactorio"</formula>
    </cfRule>
  </conditionalFormatting>
  <conditionalFormatting sqref="AF456 AT456">
    <cfRule type="cellIs" dxfId="787" priority="821" stopIfTrue="1" operator="equal">
      <formula>"Destacado"</formula>
    </cfRule>
  </conditionalFormatting>
  <conditionalFormatting sqref="AF456 AT456">
    <cfRule type="cellIs" dxfId="786" priority="818" stopIfTrue="1" operator="equal">
      <formula>"Sin Avance"</formula>
    </cfRule>
    <cfRule type="cellIs" dxfId="785" priority="819" stopIfTrue="1" operator="equal">
      <formula>"No Satisfactorio"</formula>
    </cfRule>
    <cfRule type="cellIs" dxfId="784" priority="820" stopIfTrue="1" operator="equal">
      <formula>"Satisfactorio"</formula>
    </cfRule>
  </conditionalFormatting>
  <conditionalFormatting sqref="Y456">
    <cfRule type="cellIs" dxfId="783" priority="817" stopIfTrue="1" operator="equal">
      <formula>"Destacado"</formula>
    </cfRule>
  </conditionalFormatting>
  <conditionalFormatting sqref="Y456">
    <cfRule type="cellIs" dxfId="782" priority="814" stopIfTrue="1" operator="equal">
      <formula>"Sin Avance"</formula>
    </cfRule>
    <cfRule type="cellIs" dxfId="781" priority="815" stopIfTrue="1" operator="equal">
      <formula>"No Satisfactorio"</formula>
    </cfRule>
    <cfRule type="cellIs" dxfId="780" priority="816" stopIfTrue="1" operator="equal">
      <formula>"Satisfactorio"</formula>
    </cfRule>
  </conditionalFormatting>
  <conditionalFormatting sqref="BL456">
    <cfRule type="cellIs" dxfId="779" priority="811" operator="between">
      <formula>0</formula>
      <formula>0.95</formula>
    </cfRule>
    <cfRule type="cellIs" dxfId="778" priority="812" operator="equal">
      <formula>"Sin Avance"</formula>
    </cfRule>
    <cfRule type="cellIs" dxfId="777" priority="813" stopIfTrue="1" operator="equal">
      <formula>1</formula>
    </cfRule>
  </conditionalFormatting>
  <conditionalFormatting sqref="BL456">
    <cfRule type="cellIs" dxfId="776" priority="810" operator="between">
      <formula>0.96</formula>
      <formula>0.99</formula>
    </cfRule>
  </conditionalFormatting>
  <conditionalFormatting sqref="BS456">
    <cfRule type="cellIs" dxfId="775" priority="808" operator="equal">
      <formula>"Inefectiva"</formula>
    </cfRule>
    <cfRule type="cellIs" dxfId="774" priority="809" operator="equal">
      <formula>"En Ejecución"</formula>
    </cfRule>
  </conditionalFormatting>
  <conditionalFormatting sqref="BS456">
    <cfRule type="cellIs" dxfId="773" priority="807" operator="equal">
      <formula>"Ineficaz"</formula>
    </cfRule>
  </conditionalFormatting>
  <conditionalFormatting sqref="BS456">
    <cfRule type="containsText" dxfId="772" priority="806" operator="containsText" text="CERRADA">
      <formula>NOT(ISERROR(SEARCH("CERRADA",BS456)))</formula>
    </cfRule>
  </conditionalFormatting>
  <conditionalFormatting sqref="BS456">
    <cfRule type="cellIs" dxfId="771" priority="805" operator="equal">
      <formula>"Eficaz"</formula>
    </cfRule>
  </conditionalFormatting>
  <conditionalFormatting sqref="BA461:BA462 AM461:AM462 BH461:BH462">
    <cfRule type="cellIs" dxfId="770" priority="804" stopIfTrue="1" operator="equal">
      <formula>"Destacado"</formula>
    </cfRule>
  </conditionalFormatting>
  <conditionalFormatting sqref="BA461:BA462 AM461:AM462 BH461:BH462">
    <cfRule type="cellIs" dxfId="769" priority="801" stopIfTrue="1" operator="equal">
      <formula>"Sin Avance"</formula>
    </cfRule>
    <cfRule type="cellIs" dxfId="768" priority="802" stopIfTrue="1" operator="equal">
      <formula>"No Satisfactorio"</formula>
    </cfRule>
    <cfRule type="cellIs" dxfId="767" priority="803" stopIfTrue="1" operator="equal">
      <formula>"Satisfactorio"</formula>
    </cfRule>
  </conditionalFormatting>
  <conditionalFormatting sqref="AF461:AF462 AT461:AT462">
    <cfRule type="cellIs" dxfId="766" priority="800" stopIfTrue="1" operator="equal">
      <formula>"Destacado"</formula>
    </cfRule>
  </conditionalFormatting>
  <conditionalFormatting sqref="AF461:AF462 AT461:AT462">
    <cfRule type="cellIs" dxfId="765" priority="797" stopIfTrue="1" operator="equal">
      <formula>"Sin Avance"</formula>
    </cfRule>
    <cfRule type="cellIs" dxfId="764" priority="798" stopIfTrue="1" operator="equal">
      <formula>"No Satisfactorio"</formula>
    </cfRule>
    <cfRule type="cellIs" dxfId="763" priority="799" stopIfTrue="1" operator="equal">
      <formula>"Satisfactorio"</formula>
    </cfRule>
  </conditionalFormatting>
  <conditionalFormatting sqref="Y461:Y462">
    <cfRule type="cellIs" dxfId="762" priority="796" stopIfTrue="1" operator="equal">
      <formula>"Destacado"</formula>
    </cfRule>
  </conditionalFormatting>
  <conditionalFormatting sqref="Y461:Y462">
    <cfRule type="cellIs" dxfId="761" priority="793" stopIfTrue="1" operator="equal">
      <formula>"Sin Avance"</formula>
    </cfRule>
    <cfRule type="cellIs" dxfId="760" priority="794" stopIfTrue="1" operator="equal">
      <formula>"No Satisfactorio"</formula>
    </cfRule>
    <cfRule type="cellIs" dxfId="759" priority="795" stopIfTrue="1" operator="equal">
      <formula>"Satisfactorio"</formula>
    </cfRule>
  </conditionalFormatting>
  <conditionalFormatting sqref="BL462">
    <cfRule type="cellIs" dxfId="758" priority="790" operator="between">
      <formula>0</formula>
      <formula>0.95</formula>
    </cfRule>
    <cfRule type="cellIs" dxfId="757" priority="791" operator="equal">
      <formula>"Sin Avance"</formula>
    </cfRule>
    <cfRule type="cellIs" dxfId="756" priority="792" stopIfTrue="1" operator="equal">
      <formula>1</formula>
    </cfRule>
  </conditionalFormatting>
  <conditionalFormatting sqref="BL462">
    <cfRule type="cellIs" dxfId="755" priority="789" operator="between">
      <formula>0.96</formula>
      <formula>0.99</formula>
    </cfRule>
  </conditionalFormatting>
  <conditionalFormatting sqref="BS461:BS462">
    <cfRule type="cellIs" dxfId="754" priority="787" operator="equal">
      <formula>"Inefectiva"</formula>
    </cfRule>
    <cfRule type="cellIs" dxfId="753" priority="788" operator="equal">
      <formula>"En Ejecución"</formula>
    </cfRule>
  </conditionalFormatting>
  <conditionalFormatting sqref="BS461:BS462">
    <cfRule type="cellIs" dxfId="752" priority="786" operator="equal">
      <formula>"Ineficaz"</formula>
    </cfRule>
  </conditionalFormatting>
  <conditionalFormatting sqref="BS461:BS462">
    <cfRule type="containsText" dxfId="751" priority="785" operator="containsText" text="CERRADA">
      <formula>NOT(ISERROR(SEARCH("CERRADA",BS461)))</formula>
    </cfRule>
  </conditionalFormatting>
  <conditionalFormatting sqref="BS461:BS462">
    <cfRule type="cellIs" dxfId="750" priority="784" operator="equal">
      <formula>"Eficaz"</formula>
    </cfRule>
  </conditionalFormatting>
  <conditionalFormatting sqref="BL461">
    <cfRule type="cellIs" dxfId="749" priority="781" operator="between">
      <formula>0</formula>
      <formula>0.95</formula>
    </cfRule>
    <cfRule type="cellIs" dxfId="748" priority="782" operator="equal">
      <formula>"Sin Avance"</formula>
    </cfRule>
    <cfRule type="cellIs" dxfId="747" priority="783" stopIfTrue="1" operator="equal">
      <formula>1</formula>
    </cfRule>
  </conditionalFormatting>
  <conditionalFormatting sqref="BL461">
    <cfRule type="cellIs" dxfId="746" priority="780" operator="between">
      <formula>0.96</formula>
      <formula>0.99</formula>
    </cfRule>
  </conditionalFormatting>
  <conditionalFormatting sqref="BA465 AM465 BH465">
    <cfRule type="cellIs" dxfId="745" priority="779" stopIfTrue="1" operator="equal">
      <formula>"Destacado"</formula>
    </cfRule>
  </conditionalFormatting>
  <conditionalFormatting sqref="BA465 AM465 BH465">
    <cfRule type="cellIs" dxfId="744" priority="776" stopIfTrue="1" operator="equal">
      <formula>"Sin Avance"</formula>
    </cfRule>
    <cfRule type="cellIs" dxfId="743" priority="777" stopIfTrue="1" operator="equal">
      <formula>"No Satisfactorio"</formula>
    </cfRule>
    <cfRule type="cellIs" dxfId="742" priority="778" stopIfTrue="1" operator="equal">
      <formula>"Satisfactorio"</formula>
    </cfRule>
  </conditionalFormatting>
  <conditionalFormatting sqref="AT465">
    <cfRule type="cellIs" dxfId="741" priority="775" stopIfTrue="1" operator="equal">
      <formula>"Destacado"</formula>
    </cfRule>
  </conditionalFormatting>
  <conditionalFormatting sqref="AT465">
    <cfRule type="cellIs" dxfId="740" priority="772" stopIfTrue="1" operator="equal">
      <formula>"Sin Avance"</formula>
    </cfRule>
    <cfRule type="cellIs" dxfId="739" priority="773" stopIfTrue="1" operator="equal">
      <formula>"No Satisfactorio"</formula>
    </cfRule>
    <cfRule type="cellIs" dxfId="738" priority="774" stopIfTrue="1" operator="equal">
      <formula>"Satisfactorio"</formula>
    </cfRule>
  </conditionalFormatting>
  <conditionalFormatting sqref="Y465">
    <cfRule type="cellIs" dxfId="737" priority="771" stopIfTrue="1" operator="equal">
      <formula>"Destacado"</formula>
    </cfRule>
  </conditionalFormatting>
  <conditionalFormatting sqref="Y465">
    <cfRule type="cellIs" dxfId="736" priority="768" stopIfTrue="1" operator="equal">
      <formula>"Sin Avance"</formula>
    </cfRule>
    <cfRule type="cellIs" dxfId="735" priority="769" stopIfTrue="1" operator="equal">
      <formula>"No Satisfactorio"</formula>
    </cfRule>
    <cfRule type="cellIs" dxfId="734" priority="770" stopIfTrue="1" operator="equal">
      <formula>"Satisfactorio"</formula>
    </cfRule>
  </conditionalFormatting>
  <conditionalFormatting sqref="BL465">
    <cfRule type="cellIs" dxfId="733" priority="765" operator="between">
      <formula>0</formula>
      <formula>0.95</formula>
    </cfRule>
    <cfRule type="cellIs" dxfId="732" priority="766" operator="equal">
      <formula>"Sin Avance"</formula>
    </cfRule>
    <cfRule type="cellIs" dxfId="731" priority="767" stopIfTrue="1" operator="equal">
      <formula>1</formula>
    </cfRule>
  </conditionalFormatting>
  <conditionalFormatting sqref="BL465">
    <cfRule type="cellIs" dxfId="730" priority="764" operator="between">
      <formula>0.96</formula>
      <formula>0.99</formula>
    </cfRule>
  </conditionalFormatting>
  <conditionalFormatting sqref="AF465">
    <cfRule type="cellIs" dxfId="729" priority="763" stopIfTrue="1" operator="equal">
      <formula>"Destacado"</formula>
    </cfRule>
  </conditionalFormatting>
  <conditionalFormatting sqref="BS465">
    <cfRule type="cellIs" dxfId="728" priority="761" operator="equal">
      <formula>"Inefectiva"</formula>
    </cfRule>
    <cfRule type="cellIs" dxfId="727" priority="762" operator="equal">
      <formula>"En Ejecución"</formula>
    </cfRule>
  </conditionalFormatting>
  <conditionalFormatting sqref="BS465">
    <cfRule type="cellIs" dxfId="726" priority="760" operator="equal">
      <formula>"Ineficaz"</formula>
    </cfRule>
  </conditionalFormatting>
  <conditionalFormatting sqref="BS465">
    <cfRule type="containsText" dxfId="725" priority="759" operator="containsText" text="CERRADA">
      <formula>NOT(ISERROR(SEARCH("CERRADA",BS465)))</formula>
    </cfRule>
  </conditionalFormatting>
  <conditionalFormatting sqref="BS465">
    <cfRule type="cellIs" dxfId="724" priority="758" operator="equal">
      <formula>"Eficaz"</formula>
    </cfRule>
  </conditionalFormatting>
  <conditionalFormatting sqref="BA466 AM466 BH466">
    <cfRule type="cellIs" dxfId="723" priority="757" stopIfTrue="1" operator="equal">
      <formula>"Destacado"</formula>
    </cfRule>
  </conditionalFormatting>
  <conditionalFormatting sqref="BA466 AM466 BH466">
    <cfRule type="cellIs" dxfId="722" priority="754" stopIfTrue="1" operator="equal">
      <formula>"Sin Avance"</formula>
    </cfRule>
    <cfRule type="cellIs" dxfId="721" priority="755" stopIfTrue="1" operator="equal">
      <formula>"No Satisfactorio"</formula>
    </cfRule>
    <cfRule type="cellIs" dxfId="720" priority="756" stopIfTrue="1" operator="equal">
      <formula>"Satisfactorio"</formula>
    </cfRule>
  </conditionalFormatting>
  <conditionalFormatting sqref="AT466">
    <cfRule type="cellIs" dxfId="719" priority="753" stopIfTrue="1" operator="equal">
      <formula>"Destacado"</formula>
    </cfRule>
  </conditionalFormatting>
  <conditionalFormatting sqref="AT466">
    <cfRule type="cellIs" dxfId="718" priority="750" stopIfTrue="1" operator="equal">
      <formula>"Sin Avance"</formula>
    </cfRule>
    <cfRule type="cellIs" dxfId="717" priority="751" stopIfTrue="1" operator="equal">
      <formula>"No Satisfactorio"</formula>
    </cfRule>
    <cfRule type="cellIs" dxfId="716" priority="752" stopIfTrue="1" operator="equal">
      <formula>"Satisfactorio"</formula>
    </cfRule>
  </conditionalFormatting>
  <conditionalFormatting sqref="Y466">
    <cfRule type="cellIs" dxfId="715" priority="749" stopIfTrue="1" operator="equal">
      <formula>"Destacado"</formula>
    </cfRule>
  </conditionalFormatting>
  <conditionalFormatting sqref="Y466">
    <cfRule type="cellIs" dxfId="714" priority="746" stopIfTrue="1" operator="equal">
      <formula>"Sin Avance"</formula>
    </cfRule>
    <cfRule type="cellIs" dxfId="713" priority="747" stopIfTrue="1" operator="equal">
      <formula>"No Satisfactorio"</formula>
    </cfRule>
    <cfRule type="cellIs" dxfId="712" priority="748" stopIfTrue="1" operator="equal">
      <formula>"Satisfactorio"</formula>
    </cfRule>
  </conditionalFormatting>
  <conditionalFormatting sqref="BL466">
    <cfRule type="cellIs" dxfId="711" priority="743" operator="between">
      <formula>0</formula>
      <formula>0.95</formula>
    </cfRule>
    <cfRule type="cellIs" dxfId="710" priority="744" operator="equal">
      <formula>"Sin Avance"</formula>
    </cfRule>
    <cfRule type="cellIs" dxfId="709" priority="745" stopIfTrue="1" operator="equal">
      <formula>1</formula>
    </cfRule>
  </conditionalFormatting>
  <conditionalFormatting sqref="BL466">
    <cfRule type="cellIs" dxfId="708" priority="742" operator="between">
      <formula>0.96</formula>
      <formula>0.99</formula>
    </cfRule>
  </conditionalFormatting>
  <conditionalFormatting sqref="AF466">
    <cfRule type="cellIs" dxfId="707" priority="741" stopIfTrue="1" operator="equal">
      <formula>"Destacado"</formula>
    </cfRule>
  </conditionalFormatting>
  <conditionalFormatting sqref="BS466">
    <cfRule type="cellIs" dxfId="706" priority="739" operator="equal">
      <formula>"Inefectiva"</formula>
    </cfRule>
    <cfRule type="cellIs" dxfId="705" priority="740" operator="equal">
      <formula>"En Ejecución"</formula>
    </cfRule>
  </conditionalFormatting>
  <conditionalFormatting sqref="BS466">
    <cfRule type="cellIs" dxfId="704" priority="738" operator="equal">
      <formula>"Ineficaz"</formula>
    </cfRule>
  </conditionalFormatting>
  <conditionalFormatting sqref="BS466">
    <cfRule type="containsText" dxfId="703" priority="737" operator="containsText" text="CERRADA">
      <formula>NOT(ISERROR(SEARCH("CERRADA",BS466)))</formula>
    </cfRule>
  </conditionalFormatting>
  <conditionalFormatting sqref="BS466">
    <cfRule type="cellIs" dxfId="702" priority="736" operator="equal">
      <formula>"Eficaz"</formula>
    </cfRule>
  </conditionalFormatting>
  <conditionalFormatting sqref="BH468 AM468 BA468">
    <cfRule type="cellIs" dxfId="701" priority="735" stopIfTrue="1" operator="equal">
      <formula>"Destacado"</formula>
    </cfRule>
  </conditionalFormatting>
  <conditionalFormatting sqref="BH468 AM468 BA468">
    <cfRule type="cellIs" dxfId="700" priority="732" stopIfTrue="1" operator="equal">
      <formula>"Sin Avance"</formula>
    </cfRule>
    <cfRule type="cellIs" dxfId="699" priority="733" stopIfTrue="1" operator="equal">
      <formula>"No Satisfactorio"</formula>
    </cfRule>
    <cfRule type="cellIs" dxfId="698" priority="734" stopIfTrue="1" operator="equal">
      <formula>"Satisfactorio"</formula>
    </cfRule>
  </conditionalFormatting>
  <conditionalFormatting sqref="AT468">
    <cfRule type="cellIs" dxfId="697" priority="731" stopIfTrue="1" operator="equal">
      <formula>"Destacado"</formula>
    </cfRule>
  </conditionalFormatting>
  <conditionalFormatting sqref="AT468">
    <cfRule type="cellIs" dxfId="696" priority="728" stopIfTrue="1" operator="equal">
      <formula>"Sin Avance"</formula>
    </cfRule>
    <cfRule type="cellIs" dxfId="695" priority="729" stopIfTrue="1" operator="equal">
      <formula>"No Satisfactorio"</formula>
    </cfRule>
    <cfRule type="cellIs" dxfId="694" priority="730" stopIfTrue="1" operator="equal">
      <formula>"Satisfactorio"</formula>
    </cfRule>
  </conditionalFormatting>
  <conditionalFormatting sqref="Y468">
    <cfRule type="cellIs" dxfId="693" priority="727" stopIfTrue="1" operator="equal">
      <formula>"Destacado"</formula>
    </cfRule>
  </conditionalFormatting>
  <conditionalFormatting sqref="Y468">
    <cfRule type="cellIs" dxfId="692" priority="724" stopIfTrue="1" operator="equal">
      <formula>"Sin Avance"</formula>
    </cfRule>
    <cfRule type="cellIs" dxfId="691" priority="725" stopIfTrue="1" operator="equal">
      <formula>"No Satisfactorio"</formula>
    </cfRule>
    <cfRule type="cellIs" dxfId="690" priority="726" stopIfTrue="1" operator="equal">
      <formula>"Satisfactorio"</formula>
    </cfRule>
  </conditionalFormatting>
  <conditionalFormatting sqref="BL468">
    <cfRule type="cellIs" dxfId="689" priority="721" operator="between">
      <formula>0</formula>
      <formula>0.95</formula>
    </cfRule>
    <cfRule type="cellIs" dxfId="688" priority="722" operator="equal">
      <formula>"Sin Avance"</formula>
    </cfRule>
    <cfRule type="cellIs" dxfId="687" priority="723" stopIfTrue="1" operator="equal">
      <formula>1</formula>
    </cfRule>
  </conditionalFormatting>
  <conditionalFormatting sqref="BL468">
    <cfRule type="cellIs" dxfId="686" priority="720" operator="between">
      <formula>0.96</formula>
      <formula>0.99</formula>
    </cfRule>
  </conditionalFormatting>
  <conditionalFormatting sqref="AF468">
    <cfRule type="cellIs" dxfId="685" priority="719" stopIfTrue="1" operator="equal">
      <formula>"Destacado"</formula>
    </cfRule>
  </conditionalFormatting>
  <conditionalFormatting sqref="BS468">
    <cfRule type="cellIs" dxfId="684" priority="717" operator="equal">
      <formula>"Inefectiva"</formula>
    </cfRule>
    <cfRule type="cellIs" dxfId="683" priority="718" operator="equal">
      <formula>"En Ejecución"</formula>
    </cfRule>
  </conditionalFormatting>
  <conditionalFormatting sqref="BS468">
    <cfRule type="cellIs" dxfId="682" priority="716" operator="equal">
      <formula>"Ineficaz"</formula>
    </cfRule>
  </conditionalFormatting>
  <conditionalFormatting sqref="BS468">
    <cfRule type="containsText" dxfId="681" priority="715" operator="containsText" text="CERRADA">
      <formula>NOT(ISERROR(SEARCH("CERRADA",BS468)))</formula>
    </cfRule>
  </conditionalFormatting>
  <conditionalFormatting sqref="BS468">
    <cfRule type="cellIs" dxfId="680" priority="714" operator="equal">
      <formula>"Eficaz"</formula>
    </cfRule>
  </conditionalFormatting>
  <conditionalFormatting sqref="BH469 AM469 BA469">
    <cfRule type="cellIs" dxfId="679" priority="713" stopIfTrue="1" operator="equal">
      <formula>"Destacado"</formula>
    </cfRule>
  </conditionalFormatting>
  <conditionalFormatting sqref="BH469 AM469 BA469">
    <cfRule type="cellIs" dxfId="678" priority="710" stopIfTrue="1" operator="equal">
      <formula>"Sin Avance"</formula>
    </cfRule>
    <cfRule type="cellIs" dxfId="677" priority="711" stopIfTrue="1" operator="equal">
      <formula>"No Satisfactorio"</formula>
    </cfRule>
    <cfRule type="cellIs" dxfId="676" priority="712" stopIfTrue="1" operator="equal">
      <formula>"Satisfactorio"</formula>
    </cfRule>
  </conditionalFormatting>
  <conditionalFormatting sqref="AT469">
    <cfRule type="cellIs" dxfId="675" priority="709" stopIfTrue="1" operator="equal">
      <formula>"Destacado"</formula>
    </cfRule>
  </conditionalFormatting>
  <conditionalFormatting sqref="AT469">
    <cfRule type="cellIs" dxfId="674" priority="706" stopIfTrue="1" operator="equal">
      <formula>"Sin Avance"</formula>
    </cfRule>
    <cfRule type="cellIs" dxfId="673" priority="707" stopIfTrue="1" operator="equal">
      <formula>"No Satisfactorio"</formula>
    </cfRule>
    <cfRule type="cellIs" dxfId="672" priority="708" stopIfTrue="1" operator="equal">
      <formula>"Satisfactorio"</formula>
    </cfRule>
  </conditionalFormatting>
  <conditionalFormatting sqref="Y469">
    <cfRule type="cellIs" dxfId="671" priority="705" stopIfTrue="1" operator="equal">
      <formula>"Destacado"</formula>
    </cfRule>
  </conditionalFormatting>
  <conditionalFormatting sqref="Y469">
    <cfRule type="cellIs" dxfId="670" priority="702" stopIfTrue="1" operator="equal">
      <formula>"Sin Avance"</formula>
    </cfRule>
    <cfRule type="cellIs" dxfId="669" priority="703" stopIfTrue="1" operator="equal">
      <formula>"No Satisfactorio"</formula>
    </cfRule>
    <cfRule type="cellIs" dxfId="668" priority="704" stopIfTrue="1" operator="equal">
      <formula>"Satisfactorio"</formula>
    </cfRule>
  </conditionalFormatting>
  <conditionalFormatting sqref="BL469">
    <cfRule type="cellIs" dxfId="667" priority="699" operator="between">
      <formula>0</formula>
      <formula>0.95</formula>
    </cfRule>
    <cfRule type="cellIs" dxfId="666" priority="700" operator="equal">
      <formula>"Sin Avance"</formula>
    </cfRule>
    <cfRule type="cellIs" dxfId="665" priority="701" stopIfTrue="1" operator="equal">
      <formula>1</formula>
    </cfRule>
  </conditionalFormatting>
  <conditionalFormatting sqref="BL469">
    <cfRule type="cellIs" dxfId="664" priority="698" operator="between">
      <formula>0.96</formula>
      <formula>0.99</formula>
    </cfRule>
  </conditionalFormatting>
  <conditionalFormatting sqref="AF469">
    <cfRule type="cellIs" dxfId="663" priority="697" stopIfTrue="1" operator="equal">
      <formula>"Destacado"</formula>
    </cfRule>
  </conditionalFormatting>
  <conditionalFormatting sqref="BS469">
    <cfRule type="cellIs" dxfId="662" priority="695" operator="equal">
      <formula>"Inefectiva"</formula>
    </cfRule>
    <cfRule type="cellIs" dxfId="661" priority="696" operator="equal">
      <formula>"En Ejecución"</formula>
    </cfRule>
  </conditionalFormatting>
  <conditionalFormatting sqref="BS469">
    <cfRule type="cellIs" dxfId="660" priority="694" operator="equal">
      <formula>"Ineficaz"</formula>
    </cfRule>
  </conditionalFormatting>
  <conditionalFormatting sqref="BS469">
    <cfRule type="containsText" dxfId="659" priority="693" operator="containsText" text="CERRADA">
      <formula>NOT(ISERROR(SEARCH("CERRADA",BS469)))</formula>
    </cfRule>
  </conditionalFormatting>
  <conditionalFormatting sqref="BS469">
    <cfRule type="cellIs" dxfId="658" priority="692" operator="equal">
      <formula>"Eficaz"</formula>
    </cfRule>
  </conditionalFormatting>
  <conditionalFormatting sqref="BH474:BH475 AM474:AM475 BA474:BA475">
    <cfRule type="cellIs" dxfId="657" priority="691" stopIfTrue="1" operator="equal">
      <formula>"Destacado"</formula>
    </cfRule>
  </conditionalFormatting>
  <conditionalFormatting sqref="BH474:BH475 AM474:AM475 BA474:BA475">
    <cfRule type="cellIs" dxfId="656" priority="688" stopIfTrue="1" operator="equal">
      <formula>"Sin Avance"</formula>
    </cfRule>
    <cfRule type="cellIs" dxfId="655" priority="689" stopIfTrue="1" operator="equal">
      <formula>"No Satisfactorio"</formula>
    </cfRule>
    <cfRule type="cellIs" dxfId="654" priority="690" stopIfTrue="1" operator="equal">
      <formula>"Satisfactorio"</formula>
    </cfRule>
  </conditionalFormatting>
  <conditionalFormatting sqref="AT474:AT475 AF474:AF475">
    <cfRule type="cellIs" dxfId="653" priority="687" stopIfTrue="1" operator="equal">
      <formula>"Destacado"</formula>
    </cfRule>
  </conditionalFormatting>
  <conditionalFormatting sqref="AT474:AT475 AF474:AF475">
    <cfRule type="cellIs" dxfId="652" priority="684" stopIfTrue="1" operator="equal">
      <formula>"Sin Avance"</formula>
    </cfRule>
    <cfRule type="cellIs" dxfId="651" priority="685" stopIfTrue="1" operator="equal">
      <formula>"No Satisfactorio"</formula>
    </cfRule>
    <cfRule type="cellIs" dxfId="650" priority="686" stopIfTrue="1" operator="equal">
      <formula>"Satisfactorio"</formula>
    </cfRule>
  </conditionalFormatting>
  <conditionalFormatting sqref="Y474:Y475">
    <cfRule type="cellIs" dxfId="649" priority="683" stopIfTrue="1" operator="equal">
      <formula>"Destacado"</formula>
    </cfRule>
  </conditionalFormatting>
  <conditionalFormatting sqref="Y474:Y475">
    <cfRule type="cellIs" dxfId="648" priority="680" stopIfTrue="1" operator="equal">
      <formula>"Sin Avance"</formula>
    </cfRule>
    <cfRule type="cellIs" dxfId="647" priority="681" stopIfTrue="1" operator="equal">
      <formula>"No Satisfactorio"</formula>
    </cfRule>
    <cfRule type="cellIs" dxfId="646" priority="682" stopIfTrue="1" operator="equal">
      <formula>"Satisfactorio"</formula>
    </cfRule>
  </conditionalFormatting>
  <conditionalFormatting sqref="BL474:BL475">
    <cfRule type="cellIs" dxfId="645" priority="677" operator="between">
      <formula>0</formula>
      <formula>0.95</formula>
    </cfRule>
    <cfRule type="cellIs" dxfId="644" priority="678" operator="equal">
      <formula>"Sin Avance"</formula>
    </cfRule>
    <cfRule type="cellIs" dxfId="643" priority="679" stopIfTrue="1" operator="equal">
      <formula>1</formula>
    </cfRule>
  </conditionalFormatting>
  <conditionalFormatting sqref="BL474:BL475">
    <cfRule type="cellIs" dxfId="642" priority="676" operator="between">
      <formula>0.96</formula>
      <formula>0.99</formula>
    </cfRule>
  </conditionalFormatting>
  <conditionalFormatting sqref="BS474:BS475">
    <cfRule type="cellIs" dxfId="641" priority="674" operator="equal">
      <formula>"Inefectiva"</formula>
    </cfRule>
    <cfRule type="cellIs" dxfId="640" priority="675" operator="equal">
      <formula>"En Ejecución"</formula>
    </cfRule>
  </conditionalFormatting>
  <conditionalFormatting sqref="BS474:BS475">
    <cfRule type="cellIs" dxfId="639" priority="673" operator="equal">
      <formula>"Ineficaz"</formula>
    </cfRule>
  </conditionalFormatting>
  <conditionalFormatting sqref="BS474:BS475">
    <cfRule type="containsText" dxfId="638" priority="672" operator="containsText" text="CERRADA">
      <formula>NOT(ISERROR(SEARCH("CERRADA",BS474)))</formula>
    </cfRule>
  </conditionalFormatting>
  <conditionalFormatting sqref="BS474:BS475">
    <cfRule type="cellIs" dxfId="637" priority="671" operator="equal">
      <formula>"Eficaz"</formula>
    </cfRule>
  </conditionalFormatting>
  <conditionalFormatting sqref="BH476:BH477 AM476:AM477 BA476:BA477">
    <cfRule type="cellIs" dxfId="636" priority="670" stopIfTrue="1" operator="equal">
      <formula>"Destacado"</formula>
    </cfRule>
  </conditionalFormatting>
  <conditionalFormatting sqref="BH476:BH477 AM476:AM477 BA476:BA477">
    <cfRule type="cellIs" dxfId="635" priority="667" stopIfTrue="1" operator="equal">
      <formula>"Sin Avance"</formula>
    </cfRule>
    <cfRule type="cellIs" dxfId="634" priority="668" stopIfTrue="1" operator="equal">
      <formula>"No Satisfactorio"</formula>
    </cfRule>
    <cfRule type="cellIs" dxfId="633" priority="669" stopIfTrue="1" operator="equal">
      <formula>"Satisfactorio"</formula>
    </cfRule>
  </conditionalFormatting>
  <conditionalFormatting sqref="AT476:AT477 AF476:AF477">
    <cfRule type="cellIs" dxfId="632" priority="666" stopIfTrue="1" operator="equal">
      <formula>"Destacado"</formula>
    </cfRule>
  </conditionalFormatting>
  <conditionalFormatting sqref="AT476:AT477 AF476:AF477">
    <cfRule type="cellIs" dxfId="631" priority="663" stopIfTrue="1" operator="equal">
      <formula>"Sin Avance"</formula>
    </cfRule>
    <cfRule type="cellIs" dxfId="630" priority="664" stopIfTrue="1" operator="equal">
      <formula>"No Satisfactorio"</formula>
    </cfRule>
    <cfRule type="cellIs" dxfId="629" priority="665" stopIfTrue="1" operator="equal">
      <formula>"Satisfactorio"</formula>
    </cfRule>
  </conditionalFormatting>
  <conditionalFormatting sqref="Y476:Y477">
    <cfRule type="cellIs" dxfId="628" priority="662" stopIfTrue="1" operator="equal">
      <formula>"Destacado"</formula>
    </cfRule>
  </conditionalFormatting>
  <conditionalFormatting sqref="Y476:Y477">
    <cfRule type="cellIs" dxfId="627" priority="659" stopIfTrue="1" operator="equal">
      <formula>"Sin Avance"</formula>
    </cfRule>
    <cfRule type="cellIs" dxfId="626" priority="660" stopIfTrue="1" operator="equal">
      <formula>"No Satisfactorio"</formula>
    </cfRule>
    <cfRule type="cellIs" dxfId="625" priority="661" stopIfTrue="1" operator="equal">
      <formula>"Satisfactorio"</formula>
    </cfRule>
  </conditionalFormatting>
  <conditionalFormatting sqref="BL476:BL477">
    <cfRule type="cellIs" dxfId="624" priority="656" operator="between">
      <formula>0</formula>
      <formula>0.95</formula>
    </cfRule>
    <cfRule type="cellIs" dxfId="623" priority="657" operator="equal">
      <formula>"Sin Avance"</formula>
    </cfRule>
    <cfRule type="cellIs" dxfId="622" priority="658" stopIfTrue="1" operator="equal">
      <formula>1</formula>
    </cfRule>
  </conditionalFormatting>
  <conditionalFormatting sqref="BL476:BL477">
    <cfRule type="cellIs" dxfId="621" priority="655" operator="between">
      <formula>0.96</formula>
      <formula>0.99</formula>
    </cfRule>
  </conditionalFormatting>
  <conditionalFormatting sqref="BS476:BS477">
    <cfRule type="cellIs" dxfId="620" priority="653" operator="equal">
      <formula>"Inefectiva"</formula>
    </cfRule>
    <cfRule type="cellIs" dxfId="619" priority="654" operator="equal">
      <formula>"En Ejecución"</formula>
    </cfRule>
  </conditionalFormatting>
  <conditionalFormatting sqref="BS476:BS477">
    <cfRule type="cellIs" dxfId="618" priority="652" operator="equal">
      <formula>"Ineficaz"</formula>
    </cfRule>
  </conditionalFormatting>
  <conditionalFormatting sqref="BS476:BS477">
    <cfRule type="containsText" dxfId="617" priority="651" operator="containsText" text="CERRADA">
      <formula>NOT(ISERROR(SEARCH("CERRADA",BS476)))</formula>
    </cfRule>
  </conditionalFormatting>
  <conditionalFormatting sqref="BS476:BS477">
    <cfRule type="cellIs" dxfId="616" priority="650" operator="equal">
      <formula>"Eficaz"</formula>
    </cfRule>
  </conditionalFormatting>
  <conditionalFormatting sqref="BA479 AM479 BH479">
    <cfRule type="cellIs" dxfId="615" priority="649" stopIfTrue="1" operator="equal">
      <formula>"Destacado"</formula>
    </cfRule>
  </conditionalFormatting>
  <conditionalFormatting sqref="BA479 AM479 BH479">
    <cfRule type="cellIs" dxfId="614" priority="646" stopIfTrue="1" operator="equal">
      <formula>"Sin Avance"</formula>
    </cfRule>
    <cfRule type="cellIs" dxfId="613" priority="647" stopIfTrue="1" operator="equal">
      <formula>"No Satisfactorio"</formula>
    </cfRule>
    <cfRule type="cellIs" dxfId="612" priority="648" stopIfTrue="1" operator="equal">
      <formula>"Satisfactorio"</formula>
    </cfRule>
  </conditionalFormatting>
  <conditionalFormatting sqref="AF479 AT479">
    <cfRule type="cellIs" dxfId="611" priority="645" stopIfTrue="1" operator="equal">
      <formula>"Destacado"</formula>
    </cfRule>
  </conditionalFormatting>
  <conditionalFormatting sqref="AF479 AT479">
    <cfRule type="cellIs" dxfId="610" priority="642" stopIfTrue="1" operator="equal">
      <formula>"Sin Avance"</formula>
    </cfRule>
    <cfRule type="cellIs" dxfId="609" priority="643" stopIfTrue="1" operator="equal">
      <formula>"No Satisfactorio"</formula>
    </cfRule>
    <cfRule type="cellIs" dxfId="608" priority="644" stopIfTrue="1" operator="equal">
      <formula>"Satisfactorio"</formula>
    </cfRule>
  </conditionalFormatting>
  <conditionalFormatting sqref="Y479">
    <cfRule type="cellIs" dxfId="607" priority="641" stopIfTrue="1" operator="equal">
      <formula>"Destacado"</formula>
    </cfRule>
  </conditionalFormatting>
  <conditionalFormatting sqref="Y479">
    <cfRule type="cellIs" dxfId="606" priority="638" stopIfTrue="1" operator="equal">
      <formula>"Sin Avance"</formula>
    </cfRule>
    <cfRule type="cellIs" dxfId="605" priority="639" stopIfTrue="1" operator="equal">
      <formula>"No Satisfactorio"</formula>
    </cfRule>
    <cfRule type="cellIs" dxfId="604" priority="640" stopIfTrue="1" operator="equal">
      <formula>"Satisfactorio"</formula>
    </cfRule>
  </conditionalFormatting>
  <conditionalFormatting sqref="BL479">
    <cfRule type="cellIs" dxfId="603" priority="635" operator="between">
      <formula>0</formula>
      <formula>0.95</formula>
    </cfRule>
    <cfRule type="cellIs" dxfId="602" priority="636" operator="equal">
      <formula>"Sin Avance"</formula>
    </cfRule>
    <cfRule type="cellIs" dxfId="601" priority="637" stopIfTrue="1" operator="equal">
      <formula>1</formula>
    </cfRule>
  </conditionalFormatting>
  <conditionalFormatting sqref="BL479">
    <cfRule type="cellIs" dxfId="600" priority="634" operator="between">
      <formula>0.96</formula>
      <formula>0.99</formula>
    </cfRule>
  </conditionalFormatting>
  <conditionalFormatting sqref="BS479">
    <cfRule type="cellIs" dxfId="599" priority="632" operator="equal">
      <formula>"Inefectiva"</formula>
    </cfRule>
    <cfRule type="cellIs" dxfId="598" priority="633" operator="equal">
      <formula>"En Ejecución"</formula>
    </cfRule>
  </conditionalFormatting>
  <conditionalFormatting sqref="BS479">
    <cfRule type="cellIs" dxfId="597" priority="631" operator="equal">
      <formula>"Ineficaz"</formula>
    </cfRule>
  </conditionalFormatting>
  <conditionalFormatting sqref="BS479">
    <cfRule type="containsText" dxfId="596" priority="630" operator="containsText" text="CERRADA">
      <formula>NOT(ISERROR(SEARCH("CERRADA",BS479)))</formula>
    </cfRule>
  </conditionalFormatting>
  <conditionalFormatting sqref="BS479">
    <cfRule type="cellIs" dxfId="595" priority="629" operator="equal">
      <formula>"Eficaz"</formula>
    </cfRule>
  </conditionalFormatting>
  <conditionalFormatting sqref="BA480 AM480 BH480">
    <cfRule type="cellIs" dxfId="594" priority="628" stopIfTrue="1" operator="equal">
      <formula>"Destacado"</formula>
    </cfRule>
  </conditionalFormatting>
  <conditionalFormatting sqref="BA480 AM480 BH480">
    <cfRule type="cellIs" dxfId="593" priority="625" stopIfTrue="1" operator="equal">
      <formula>"Sin Avance"</formula>
    </cfRule>
    <cfRule type="cellIs" dxfId="592" priority="626" stopIfTrue="1" operator="equal">
      <formula>"No Satisfactorio"</formula>
    </cfRule>
    <cfRule type="cellIs" dxfId="591" priority="627" stopIfTrue="1" operator="equal">
      <formula>"Satisfactorio"</formula>
    </cfRule>
  </conditionalFormatting>
  <conditionalFormatting sqref="AF480 AT480">
    <cfRule type="cellIs" dxfId="590" priority="624" stopIfTrue="1" operator="equal">
      <formula>"Destacado"</formula>
    </cfRule>
  </conditionalFormatting>
  <conditionalFormatting sqref="AF480 AT480">
    <cfRule type="cellIs" dxfId="589" priority="621" stopIfTrue="1" operator="equal">
      <formula>"Sin Avance"</formula>
    </cfRule>
    <cfRule type="cellIs" dxfId="588" priority="622" stopIfTrue="1" operator="equal">
      <formula>"No Satisfactorio"</formula>
    </cfRule>
    <cfRule type="cellIs" dxfId="587" priority="623" stopIfTrue="1" operator="equal">
      <formula>"Satisfactorio"</formula>
    </cfRule>
  </conditionalFormatting>
  <conditionalFormatting sqref="Y480">
    <cfRule type="cellIs" dxfId="586" priority="620" stopIfTrue="1" operator="equal">
      <formula>"Destacado"</formula>
    </cfRule>
  </conditionalFormatting>
  <conditionalFormatting sqref="Y480">
    <cfRule type="cellIs" dxfId="585" priority="617" stopIfTrue="1" operator="equal">
      <formula>"Sin Avance"</formula>
    </cfRule>
    <cfRule type="cellIs" dxfId="584" priority="618" stopIfTrue="1" operator="equal">
      <formula>"No Satisfactorio"</formula>
    </cfRule>
    <cfRule type="cellIs" dxfId="583" priority="619" stopIfTrue="1" operator="equal">
      <formula>"Satisfactorio"</formula>
    </cfRule>
  </conditionalFormatting>
  <conditionalFormatting sqref="BL480">
    <cfRule type="cellIs" dxfId="582" priority="614" operator="between">
      <formula>0</formula>
      <formula>0.95</formula>
    </cfRule>
    <cfRule type="cellIs" dxfId="581" priority="615" operator="equal">
      <formula>"Sin Avance"</formula>
    </cfRule>
    <cfRule type="cellIs" dxfId="580" priority="616" stopIfTrue="1" operator="equal">
      <formula>1</formula>
    </cfRule>
  </conditionalFormatting>
  <conditionalFormatting sqref="BL480">
    <cfRule type="cellIs" dxfId="579" priority="613" operator="between">
      <formula>0.96</formula>
      <formula>0.99</formula>
    </cfRule>
  </conditionalFormatting>
  <conditionalFormatting sqref="BS480">
    <cfRule type="cellIs" dxfId="578" priority="611" operator="equal">
      <formula>"Inefectiva"</formula>
    </cfRule>
    <cfRule type="cellIs" dxfId="577" priority="612" operator="equal">
      <formula>"En Ejecución"</formula>
    </cfRule>
  </conditionalFormatting>
  <conditionalFormatting sqref="BS480">
    <cfRule type="cellIs" dxfId="576" priority="610" operator="equal">
      <formula>"Ineficaz"</formula>
    </cfRule>
  </conditionalFormatting>
  <conditionalFormatting sqref="BS480">
    <cfRule type="containsText" dxfId="575" priority="609" operator="containsText" text="CERRADA">
      <formula>NOT(ISERROR(SEARCH("CERRADA",BS480)))</formula>
    </cfRule>
  </conditionalFormatting>
  <conditionalFormatting sqref="BS480">
    <cfRule type="cellIs" dxfId="574" priority="608" operator="equal">
      <formula>"Eficaz"</formula>
    </cfRule>
  </conditionalFormatting>
  <conditionalFormatting sqref="BS487">
    <cfRule type="cellIs" dxfId="573" priority="606" operator="equal">
      <formula>"Inefectiva"</formula>
    </cfRule>
    <cfRule type="cellIs" dxfId="572" priority="607" operator="equal">
      <formula>"En Ejecución"</formula>
    </cfRule>
  </conditionalFormatting>
  <conditionalFormatting sqref="BS487">
    <cfRule type="cellIs" dxfId="571" priority="605" operator="equal">
      <formula>"Ineficaz"</formula>
    </cfRule>
  </conditionalFormatting>
  <conditionalFormatting sqref="BS487">
    <cfRule type="containsText" dxfId="570" priority="604" operator="containsText" text="CERRADA">
      <formula>NOT(ISERROR(SEARCH("CERRADA",BS487)))</formula>
    </cfRule>
  </conditionalFormatting>
  <conditionalFormatting sqref="BS487">
    <cfRule type="cellIs" dxfId="569" priority="603" operator="equal">
      <formula>"Eficaz"</formula>
    </cfRule>
  </conditionalFormatting>
  <conditionalFormatting sqref="BA487 AM487 BH487">
    <cfRule type="cellIs" dxfId="568" priority="602" stopIfTrue="1" operator="equal">
      <formula>"Destacado"</formula>
    </cfRule>
  </conditionalFormatting>
  <conditionalFormatting sqref="BA487 AM487 BH487">
    <cfRule type="cellIs" dxfId="567" priority="599" stopIfTrue="1" operator="equal">
      <formula>"Sin Avance"</formula>
    </cfRule>
    <cfRule type="cellIs" dxfId="566" priority="600" stopIfTrue="1" operator="equal">
      <formula>"No Satisfactorio"</formula>
    </cfRule>
    <cfRule type="cellIs" dxfId="565" priority="601" stopIfTrue="1" operator="equal">
      <formula>"Satisfactorio"</formula>
    </cfRule>
  </conditionalFormatting>
  <conditionalFormatting sqref="AT487 AF487">
    <cfRule type="cellIs" dxfId="564" priority="598" stopIfTrue="1" operator="equal">
      <formula>"Destacado"</formula>
    </cfRule>
  </conditionalFormatting>
  <conditionalFormatting sqref="AT487 AF487">
    <cfRule type="cellIs" dxfId="563" priority="595" stopIfTrue="1" operator="equal">
      <formula>"Sin Avance"</formula>
    </cfRule>
    <cfRule type="cellIs" dxfId="562" priority="596" stopIfTrue="1" operator="equal">
      <formula>"No Satisfactorio"</formula>
    </cfRule>
    <cfRule type="cellIs" dxfId="561" priority="597" stopIfTrue="1" operator="equal">
      <formula>"Satisfactorio"</formula>
    </cfRule>
  </conditionalFormatting>
  <conditionalFormatting sqref="Y487">
    <cfRule type="cellIs" dxfId="560" priority="594" stopIfTrue="1" operator="equal">
      <formula>"Destacado"</formula>
    </cfRule>
  </conditionalFormatting>
  <conditionalFormatting sqref="Y487">
    <cfRule type="cellIs" dxfId="559" priority="588" stopIfTrue="1" operator="equal">
      <formula>"Sin Avance"</formula>
    </cfRule>
    <cfRule type="cellIs" dxfId="558" priority="592" stopIfTrue="1" operator="equal">
      <formula>"No Satisfactorio"</formula>
    </cfRule>
    <cfRule type="cellIs" dxfId="557" priority="593" stopIfTrue="1" operator="equal">
      <formula>"Satisfactorio"</formula>
    </cfRule>
  </conditionalFormatting>
  <conditionalFormatting sqref="BL487">
    <cfRule type="cellIs" dxfId="556" priority="589" operator="between">
      <formula>0</formula>
      <formula>0.95</formula>
    </cfRule>
    <cfRule type="cellIs" dxfId="555" priority="590" operator="equal">
      <formula>"Sin Avance"</formula>
    </cfRule>
    <cfRule type="cellIs" dxfId="554" priority="591" stopIfTrue="1" operator="equal">
      <formula>1</formula>
    </cfRule>
  </conditionalFormatting>
  <conditionalFormatting sqref="BL487">
    <cfRule type="cellIs" dxfId="553" priority="587" operator="between">
      <formula>0.96</formula>
      <formula>0.99</formula>
    </cfRule>
  </conditionalFormatting>
  <conditionalFormatting sqref="BA488 AM488 BH488">
    <cfRule type="cellIs" dxfId="552" priority="586" stopIfTrue="1" operator="equal">
      <formula>"Destacado"</formula>
    </cfRule>
  </conditionalFormatting>
  <conditionalFormatting sqref="BA488 AM488 BH488">
    <cfRule type="cellIs" dxfId="551" priority="583" stopIfTrue="1" operator="equal">
      <formula>"Sin Avance"</formula>
    </cfRule>
    <cfRule type="cellIs" dxfId="550" priority="584" stopIfTrue="1" operator="equal">
      <formula>"No Satisfactorio"</formula>
    </cfRule>
    <cfRule type="cellIs" dxfId="549" priority="585" stopIfTrue="1" operator="equal">
      <formula>"Satisfactorio"</formula>
    </cfRule>
  </conditionalFormatting>
  <conditionalFormatting sqref="AF488 AT488">
    <cfRule type="cellIs" dxfId="548" priority="582" stopIfTrue="1" operator="equal">
      <formula>"Destacado"</formula>
    </cfRule>
  </conditionalFormatting>
  <conditionalFormatting sqref="AF488 AT488">
    <cfRule type="cellIs" dxfId="547" priority="579" stopIfTrue="1" operator="equal">
      <formula>"Sin Avance"</formula>
    </cfRule>
    <cfRule type="cellIs" dxfId="546" priority="580" stopIfTrue="1" operator="equal">
      <formula>"No Satisfactorio"</formula>
    </cfRule>
    <cfRule type="cellIs" dxfId="545" priority="581" stopIfTrue="1" operator="equal">
      <formula>"Satisfactorio"</formula>
    </cfRule>
  </conditionalFormatting>
  <conditionalFormatting sqref="Y488">
    <cfRule type="cellIs" dxfId="544" priority="578" stopIfTrue="1" operator="equal">
      <formula>"Destacado"</formula>
    </cfRule>
  </conditionalFormatting>
  <conditionalFormatting sqref="Y488">
    <cfRule type="cellIs" dxfId="543" priority="575" stopIfTrue="1" operator="equal">
      <formula>"Sin Avance"</formula>
    </cfRule>
    <cfRule type="cellIs" dxfId="542" priority="576" stopIfTrue="1" operator="equal">
      <formula>"No Satisfactorio"</formula>
    </cfRule>
    <cfRule type="cellIs" dxfId="541" priority="577" stopIfTrue="1" operator="equal">
      <formula>"Satisfactorio"</formula>
    </cfRule>
  </conditionalFormatting>
  <conditionalFormatting sqref="BL488">
    <cfRule type="cellIs" dxfId="540" priority="572" operator="between">
      <formula>0</formula>
      <formula>0.95</formula>
    </cfRule>
    <cfRule type="cellIs" dxfId="539" priority="573" operator="equal">
      <formula>"Sin Avance"</formula>
    </cfRule>
    <cfRule type="cellIs" dxfId="538" priority="574" stopIfTrue="1" operator="equal">
      <formula>1</formula>
    </cfRule>
  </conditionalFormatting>
  <conditionalFormatting sqref="BL488">
    <cfRule type="cellIs" dxfId="537" priority="571" operator="between">
      <formula>0.96</formula>
      <formula>0.99</formula>
    </cfRule>
  </conditionalFormatting>
  <conditionalFormatting sqref="BS488">
    <cfRule type="cellIs" dxfId="536" priority="569" operator="equal">
      <formula>"Inefectiva"</formula>
    </cfRule>
    <cfRule type="cellIs" dxfId="535" priority="570" operator="equal">
      <formula>"En Ejecución"</formula>
    </cfRule>
  </conditionalFormatting>
  <conditionalFormatting sqref="BS488">
    <cfRule type="cellIs" dxfId="534" priority="568" operator="equal">
      <formula>"Ineficaz"</formula>
    </cfRule>
  </conditionalFormatting>
  <conditionalFormatting sqref="BS488">
    <cfRule type="containsText" dxfId="533" priority="567" operator="containsText" text="CERRADA">
      <formula>NOT(ISERROR(SEARCH("CERRADA",BS488)))</formula>
    </cfRule>
  </conditionalFormatting>
  <conditionalFormatting sqref="BS488">
    <cfRule type="cellIs" dxfId="532" priority="566" operator="equal">
      <formula>"Eficaz"</formula>
    </cfRule>
  </conditionalFormatting>
  <conditionalFormatting sqref="BS494">
    <cfRule type="cellIs" dxfId="531" priority="564" operator="equal">
      <formula>"Inefectiva"</formula>
    </cfRule>
    <cfRule type="cellIs" dxfId="530" priority="565" operator="equal">
      <formula>"En Ejecución"</formula>
    </cfRule>
  </conditionalFormatting>
  <conditionalFormatting sqref="BS494">
    <cfRule type="cellIs" dxfId="529" priority="563" operator="equal">
      <formula>"Ineficaz"</formula>
    </cfRule>
  </conditionalFormatting>
  <conditionalFormatting sqref="BS494">
    <cfRule type="containsText" dxfId="528" priority="562" operator="containsText" text="CERRADA">
      <formula>NOT(ISERROR(SEARCH("CERRADA",BS494)))</formula>
    </cfRule>
  </conditionalFormatting>
  <conditionalFormatting sqref="BS494">
    <cfRule type="cellIs" dxfId="527" priority="561" operator="equal">
      <formula>"Eficaz"</formula>
    </cfRule>
  </conditionalFormatting>
  <conditionalFormatting sqref="BL494">
    <cfRule type="cellIs" dxfId="526" priority="558" operator="between">
      <formula>0</formula>
      <formula>0.95</formula>
    </cfRule>
    <cfRule type="cellIs" dxfId="525" priority="559" operator="equal">
      <formula>"Sin Avance"</formula>
    </cfRule>
    <cfRule type="cellIs" dxfId="524" priority="560" stopIfTrue="1" operator="equal">
      <formula>1</formula>
    </cfRule>
  </conditionalFormatting>
  <conditionalFormatting sqref="BL494">
    <cfRule type="cellIs" dxfId="523" priority="557" operator="between">
      <formula>0.96</formula>
      <formula>0.99</formula>
    </cfRule>
  </conditionalFormatting>
  <conditionalFormatting sqref="BA494 AM494 BH494">
    <cfRule type="cellIs" dxfId="522" priority="556" stopIfTrue="1" operator="equal">
      <formula>"Destacado"</formula>
    </cfRule>
  </conditionalFormatting>
  <conditionalFormatting sqref="BA494 AM494 BH494">
    <cfRule type="cellIs" dxfId="521" priority="553" stopIfTrue="1" operator="equal">
      <formula>"Sin Avance"</formula>
    </cfRule>
    <cfRule type="cellIs" dxfId="520" priority="554" stopIfTrue="1" operator="equal">
      <formula>"No Satisfactorio"</formula>
    </cfRule>
    <cfRule type="cellIs" dxfId="519" priority="555" stopIfTrue="1" operator="equal">
      <formula>"Satisfactorio"</formula>
    </cfRule>
  </conditionalFormatting>
  <conditionalFormatting sqref="AT494 AF494">
    <cfRule type="cellIs" dxfId="518" priority="552" stopIfTrue="1" operator="equal">
      <formula>"Destacado"</formula>
    </cfRule>
  </conditionalFormatting>
  <conditionalFormatting sqref="AT494 AF494">
    <cfRule type="cellIs" dxfId="517" priority="549" stopIfTrue="1" operator="equal">
      <formula>"Sin Avance"</formula>
    </cfRule>
    <cfRule type="cellIs" dxfId="516" priority="550" stopIfTrue="1" operator="equal">
      <formula>"No Satisfactorio"</formula>
    </cfRule>
    <cfRule type="cellIs" dxfId="515" priority="551" stopIfTrue="1" operator="equal">
      <formula>"Satisfactorio"</formula>
    </cfRule>
  </conditionalFormatting>
  <conditionalFormatting sqref="Y494">
    <cfRule type="cellIs" dxfId="514" priority="548" stopIfTrue="1" operator="equal">
      <formula>"Destacado"</formula>
    </cfRule>
  </conditionalFormatting>
  <conditionalFormatting sqref="Y494">
    <cfRule type="cellIs" dxfId="513" priority="545" stopIfTrue="1" operator="equal">
      <formula>"Sin Avance"</formula>
    </cfRule>
    <cfRule type="cellIs" dxfId="512" priority="546" stopIfTrue="1" operator="equal">
      <formula>"No Satisfactorio"</formula>
    </cfRule>
    <cfRule type="cellIs" dxfId="511" priority="547" stopIfTrue="1" operator="equal">
      <formula>"Satisfactorio"</formula>
    </cfRule>
  </conditionalFormatting>
  <conditionalFormatting sqref="AM550 BA550 BH550">
    <cfRule type="cellIs" dxfId="510" priority="544" stopIfTrue="1" operator="equal">
      <formula>"Destacado"</formula>
    </cfRule>
  </conditionalFormatting>
  <conditionalFormatting sqref="AM550 BA550 BH550">
    <cfRule type="cellIs" dxfId="509" priority="541" stopIfTrue="1" operator="equal">
      <formula>"Sin Avance"</formula>
    </cfRule>
    <cfRule type="cellIs" dxfId="508" priority="542" stopIfTrue="1" operator="equal">
      <formula>"No Satisfactorio"</formula>
    </cfRule>
    <cfRule type="cellIs" dxfId="507" priority="543" stopIfTrue="1" operator="equal">
      <formula>"Satisfactorio"</formula>
    </cfRule>
  </conditionalFormatting>
  <conditionalFormatting sqref="AT550 AF550">
    <cfRule type="cellIs" dxfId="506" priority="540" stopIfTrue="1" operator="equal">
      <formula>"Destacado"</formula>
    </cfRule>
  </conditionalFormatting>
  <conditionalFormatting sqref="AT550 AF550">
    <cfRule type="cellIs" dxfId="505" priority="537" stopIfTrue="1" operator="equal">
      <formula>"Sin Avance"</formula>
    </cfRule>
    <cfRule type="cellIs" dxfId="504" priority="538" stopIfTrue="1" operator="equal">
      <formula>"No Satisfactorio"</formula>
    </cfRule>
    <cfRule type="cellIs" dxfId="503" priority="539" stopIfTrue="1" operator="equal">
      <formula>"Satisfactorio"</formula>
    </cfRule>
  </conditionalFormatting>
  <conditionalFormatting sqref="Y550">
    <cfRule type="cellIs" dxfId="502" priority="536" stopIfTrue="1" operator="equal">
      <formula>"Destacado"</formula>
    </cfRule>
  </conditionalFormatting>
  <conditionalFormatting sqref="Y550">
    <cfRule type="cellIs" dxfId="501" priority="533" stopIfTrue="1" operator="equal">
      <formula>"Sin Avance"</formula>
    </cfRule>
    <cfRule type="cellIs" dxfId="500" priority="534" stopIfTrue="1" operator="equal">
      <formula>"No Satisfactorio"</formula>
    </cfRule>
    <cfRule type="cellIs" dxfId="499" priority="535" stopIfTrue="1" operator="equal">
      <formula>"Satisfactorio"</formula>
    </cfRule>
  </conditionalFormatting>
  <conditionalFormatting sqref="BS550:BS551">
    <cfRule type="cellIs" dxfId="498" priority="531" operator="equal">
      <formula>"Inefectiva"</formula>
    </cfRule>
    <cfRule type="cellIs" dxfId="497" priority="532" operator="equal">
      <formula>"En Ejecución"</formula>
    </cfRule>
  </conditionalFormatting>
  <conditionalFormatting sqref="BS550:BS551">
    <cfRule type="cellIs" dxfId="496" priority="530" operator="equal">
      <formula>"Ineficaz"</formula>
    </cfRule>
  </conditionalFormatting>
  <conditionalFormatting sqref="BS550:BS551">
    <cfRule type="containsText" dxfId="495" priority="529" operator="containsText" text="CERRADA">
      <formula>NOT(ISERROR(SEARCH("CERRADA",BS550)))</formula>
    </cfRule>
  </conditionalFormatting>
  <conditionalFormatting sqref="BS550:BS551">
    <cfRule type="cellIs" dxfId="494" priority="528" operator="equal">
      <formula>"Eficaz"</formula>
    </cfRule>
  </conditionalFormatting>
  <conditionalFormatting sqref="BL550">
    <cfRule type="cellIs" dxfId="493" priority="525" operator="between">
      <formula>0</formula>
      <formula>0.95</formula>
    </cfRule>
    <cfRule type="cellIs" dxfId="492" priority="526" operator="equal">
      <formula>"Sin Avance"</formula>
    </cfRule>
    <cfRule type="cellIs" dxfId="491" priority="527" stopIfTrue="1" operator="equal">
      <formula>1</formula>
    </cfRule>
  </conditionalFormatting>
  <conditionalFormatting sqref="BL550">
    <cfRule type="cellIs" dxfId="490" priority="524" operator="between">
      <formula>0.96</formula>
      <formula>0.99</formula>
    </cfRule>
  </conditionalFormatting>
  <conditionalFormatting sqref="BH551 BA551 AM551">
    <cfRule type="cellIs" dxfId="489" priority="519" stopIfTrue="1" operator="equal">
      <formula>"Destacado"</formula>
    </cfRule>
  </conditionalFormatting>
  <conditionalFormatting sqref="BH551 BA551 AM551">
    <cfRule type="cellIs" dxfId="488" priority="516" stopIfTrue="1" operator="equal">
      <formula>"Sin Avance"</formula>
    </cfRule>
    <cfRule type="cellIs" dxfId="487" priority="517" stopIfTrue="1" operator="equal">
      <formula>"No Satisfactorio"</formula>
    </cfRule>
    <cfRule type="cellIs" dxfId="486" priority="518" stopIfTrue="1" operator="equal">
      <formula>"Satisfactorio"</formula>
    </cfRule>
  </conditionalFormatting>
  <conditionalFormatting sqref="AT551 AF551">
    <cfRule type="cellIs" dxfId="485" priority="515" stopIfTrue="1" operator="equal">
      <formula>"Destacado"</formula>
    </cfRule>
  </conditionalFormatting>
  <conditionalFormatting sqref="AT551 AF551">
    <cfRule type="cellIs" dxfId="484" priority="512" stopIfTrue="1" operator="equal">
      <formula>"Sin Avance"</formula>
    </cfRule>
    <cfRule type="cellIs" dxfId="483" priority="513" stopIfTrue="1" operator="equal">
      <formula>"No Satisfactorio"</formula>
    </cfRule>
    <cfRule type="cellIs" dxfId="482" priority="514" stopIfTrue="1" operator="equal">
      <formula>"Satisfactorio"</formula>
    </cfRule>
  </conditionalFormatting>
  <conditionalFormatting sqref="Y551">
    <cfRule type="cellIs" dxfId="481" priority="511" stopIfTrue="1" operator="equal">
      <formula>"Destacado"</formula>
    </cfRule>
  </conditionalFormatting>
  <conditionalFormatting sqref="Y551">
    <cfRule type="cellIs" dxfId="480" priority="508" stopIfTrue="1" operator="equal">
      <formula>"Sin Avance"</formula>
    </cfRule>
    <cfRule type="cellIs" dxfId="479" priority="509" stopIfTrue="1" operator="equal">
      <formula>"No Satisfactorio"</formula>
    </cfRule>
    <cfRule type="cellIs" dxfId="478" priority="510" stopIfTrue="1" operator="equal">
      <formula>"Satisfactorio"</formula>
    </cfRule>
  </conditionalFormatting>
  <conditionalFormatting sqref="BH552 BA552 AM552">
    <cfRule type="cellIs" dxfId="477" priority="507" stopIfTrue="1" operator="equal">
      <formula>"Destacado"</formula>
    </cfRule>
  </conditionalFormatting>
  <conditionalFormatting sqref="BH552 BA552 AM552">
    <cfRule type="cellIs" dxfId="476" priority="504" stopIfTrue="1" operator="equal">
      <formula>"Sin Avance"</formula>
    </cfRule>
    <cfRule type="cellIs" dxfId="475" priority="505" stopIfTrue="1" operator="equal">
      <formula>"No Satisfactorio"</formula>
    </cfRule>
    <cfRule type="cellIs" dxfId="474" priority="506" stopIfTrue="1" operator="equal">
      <formula>"Satisfactorio"</formula>
    </cfRule>
  </conditionalFormatting>
  <conditionalFormatting sqref="AF552 AT552">
    <cfRule type="cellIs" dxfId="473" priority="503" stopIfTrue="1" operator="equal">
      <formula>"Destacado"</formula>
    </cfRule>
  </conditionalFormatting>
  <conditionalFormatting sqref="AF552 AT552">
    <cfRule type="cellIs" dxfId="472" priority="500" stopIfTrue="1" operator="equal">
      <formula>"Sin Avance"</formula>
    </cfRule>
    <cfRule type="cellIs" dxfId="471" priority="501" stopIfTrue="1" operator="equal">
      <formula>"No Satisfactorio"</formula>
    </cfRule>
    <cfRule type="cellIs" dxfId="470" priority="502" stopIfTrue="1" operator="equal">
      <formula>"Satisfactorio"</formula>
    </cfRule>
  </conditionalFormatting>
  <conditionalFormatting sqref="Y552">
    <cfRule type="cellIs" dxfId="469" priority="499" stopIfTrue="1" operator="equal">
      <formula>"Destacado"</formula>
    </cfRule>
  </conditionalFormatting>
  <conditionalFormatting sqref="Y552">
    <cfRule type="cellIs" dxfId="468" priority="496" stopIfTrue="1" operator="equal">
      <formula>"Sin Avance"</formula>
    </cfRule>
    <cfRule type="cellIs" dxfId="467" priority="497" stopIfTrue="1" operator="equal">
      <formula>"No Satisfactorio"</formula>
    </cfRule>
    <cfRule type="cellIs" dxfId="466" priority="498" stopIfTrue="1" operator="equal">
      <formula>"Satisfactorio"</formula>
    </cfRule>
  </conditionalFormatting>
  <conditionalFormatting sqref="BS552:BS553">
    <cfRule type="cellIs" dxfId="465" priority="494" operator="equal">
      <formula>"Inefectiva"</formula>
    </cfRule>
    <cfRule type="cellIs" dxfId="464" priority="495" operator="equal">
      <formula>"En Ejecución"</formula>
    </cfRule>
  </conditionalFormatting>
  <conditionalFormatting sqref="BS552:BS553">
    <cfRule type="cellIs" dxfId="463" priority="493" operator="equal">
      <formula>"Ineficaz"</formula>
    </cfRule>
  </conditionalFormatting>
  <conditionalFormatting sqref="BS552:BS553">
    <cfRule type="containsText" dxfId="462" priority="492" operator="containsText" text="CERRADA">
      <formula>NOT(ISERROR(SEARCH("CERRADA",BS552)))</formula>
    </cfRule>
  </conditionalFormatting>
  <conditionalFormatting sqref="BS552:BS553">
    <cfRule type="cellIs" dxfId="461" priority="491" operator="equal">
      <formula>"Eficaz"</formula>
    </cfRule>
  </conditionalFormatting>
  <conditionalFormatting sqref="BL552">
    <cfRule type="cellIs" dxfId="460" priority="488" operator="between">
      <formula>0</formula>
      <formula>0.95</formula>
    </cfRule>
    <cfRule type="cellIs" dxfId="459" priority="489" operator="equal">
      <formula>"Sin Avance"</formula>
    </cfRule>
    <cfRule type="cellIs" dxfId="458" priority="490" stopIfTrue="1" operator="equal">
      <formula>1</formula>
    </cfRule>
  </conditionalFormatting>
  <conditionalFormatting sqref="BL552">
    <cfRule type="cellIs" dxfId="457" priority="487" operator="between">
      <formula>0.96</formula>
      <formula>0.99</formula>
    </cfRule>
  </conditionalFormatting>
  <conditionalFormatting sqref="BH553 BA553 AM553">
    <cfRule type="cellIs" dxfId="456" priority="482" stopIfTrue="1" operator="equal">
      <formula>"Destacado"</formula>
    </cfRule>
  </conditionalFormatting>
  <conditionalFormatting sqref="BH553 BA553 AM553">
    <cfRule type="cellIs" dxfId="455" priority="479" stopIfTrue="1" operator="equal">
      <formula>"Sin Avance"</formula>
    </cfRule>
    <cfRule type="cellIs" dxfId="454" priority="480" stopIfTrue="1" operator="equal">
      <formula>"No Satisfactorio"</formula>
    </cfRule>
    <cfRule type="cellIs" dxfId="453" priority="481" stopIfTrue="1" operator="equal">
      <formula>"Satisfactorio"</formula>
    </cfRule>
  </conditionalFormatting>
  <conditionalFormatting sqref="AT553 AF553">
    <cfRule type="cellIs" dxfId="452" priority="478" stopIfTrue="1" operator="equal">
      <formula>"Destacado"</formula>
    </cfRule>
  </conditionalFormatting>
  <conditionalFormatting sqref="AT553 AF553">
    <cfRule type="cellIs" dxfId="451" priority="475" stopIfTrue="1" operator="equal">
      <formula>"Sin Avance"</formula>
    </cfRule>
    <cfRule type="cellIs" dxfId="450" priority="476" stopIfTrue="1" operator="equal">
      <formula>"No Satisfactorio"</formula>
    </cfRule>
    <cfRule type="cellIs" dxfId="449" priority="477" stopIfTrue="1" operator="equal">
      <formula>"Satisfactorio"</formula>
    </cfRule>
  </conditionalFormatting>
  <conditionalFormatting sqref="Y553">
    <cfRule type="cellIs" dxfId="448" priority="474" stopIfTrue="1" operator="equal">
      <formula>"Destacado"</formula>
    </cfRule>
  </conditionalFormatting>
  <conditionalFormatting sqref="Y553">
    <cfRule type="cellIs" dxfId="447" priority="471" stopIfTrue="1" operator="equal">
      <formula>"Sin Avance"</formula>
    </cfRule>
    <cfRule type="cellIs" dxfId="446" priority="472" stopIfTrue="1" operator="equal">
      <formula>"No Satisfactorio"</formula>
    </cfRule>
    <cfRule type="cellIs" dxfId="445" priority="473" stopIfTrue="1" operator="equal">
      <formula>"Satisfactorio"</formula>
    </cfRule>
  </conditionalFormatting>
  <conditionalFormatting sqref="BS554">
    <cfRule type="cellIs" dxfId="444" priority="469" operator="equal">
      <formula>"Inefectiva"</formula>
    </cfRule>
    <cfRule type="cellIs" dxfId="443" priority="470" operator="equal">
      <formula>"En Ejecución"</formula>
    </cfRule>
  </conditionalFormatting>
  <conditionalFormatting sqref="BS554">
    <cfRule type="cellIs" dxfId="442" priority="468" operator="equal">
      <formula>"Ineficaz"</formula>
    </cfRule>
  </conditionalFormatting>
  <conditionalFormatting sqref="BS554">
    <cfRule type="containsText" dxfId="441" priority="467" operator="containsText" text="CERRADA">
      <formula>NOT(ISERROR(SEARCH("CERRADA",BS554)))</formula>
    </cfRule>
  </conditionalFormatting>
  <conditionalFormatting sqref="BS554">
    <cfRule type="cellIs" dxfId="440" priority="466" operator="equal">
      <formula>"Eficaz"</formula>
    </cfRule>
  </conditionalFormatting>
  <conditionalFormatting sqref="BL554">
    <cfRule type="cellIs" dxfId="439" priority="463" operator="between">
      <formula>0</formula>
      <formula>0.95</formula>
    </cfRule>
    <cfRule type="cellIs" dxfId="438" priority="464" operator="equal">
      <formula>"Sin Avance"</formula>
    </cfRule>
    <cfRule type="cellIs" dxfId="437" priority="465" stopIfTrue="1" operator="equal">
      <formula>1</formula>
    </cfRule>
  </conditionalFormatting>
  <conditionalFormatting sqref="BL554">
    <cfRule type="cellIs" dxfId="436" priority="462" operator="between">
      <formula>0.96</formula>
      <formula>0.99</formula>
    </cfRule>
  </conditionalFormatting>
  <conditionalFormatting sqref="BH554 BA554 AM554">
    <cfRule type="cellIs" dxfId="435" priority="461" stopIfTrue="1" operator="equal">
      <formula>"Destacado"</formula>
    </cfRule>
  </conditionalFormatting>
  <conditionalFormatting sqref="BH554 BA554 AM554">
    <cfRule type="cellIs" dxfId="434" priority="458" stopIfTrue="1" operator="equal">
      <formula>"Sin Avance"</formula>
    </cfRule>
    <cfRule type="cellIs" dxfId="433" priority="459" stopIfTrue="1" operator="equal">
      <formula>"No Satisfactorio"</formula>
    </cfRule>
    <cfRule type="cellIs" dxfId="432" priority="460" stopIfTrue="1" operator="equal">
      <formula>"Satisfactorio"</formula>
    </cfRule>
  </conditionalFormatting>
  <conditionalFormatting sqref="AT554 AF554">
    <cfRule type="cellIs" dxfId="431" priority="457" stopIfTrue="1" operator="equal">
      <formula>"Destacado"</formula>
    </cfRule>
  </conditionalFormatting>
  <conditionalFormatting sqref="AT554 AF554">
    <cfRule type="cellIs" dxfId="430" priority="454" stopIfTrue="1" operator="equal">
      <formula>"Sin Avance"</formula>
    </cfRule>
    <cfRule type="cellIs" dxfId="429" priority="455" stopIfTrue="1" operator="equal">
      <formula>"No Satisfactorio"</formula>
    </cfRule>
    <cfRule type="cellIs" dxfId="428" priority="456" stopIfTrue="1" operator="equal">
      <formula>"Satisfactorio"</formula>
    </cfRule>
  </conditionalFormatting>
  <conditionalFormatting sqref="Y554">
    <cfRule type="cellIs" dxfId="427" priority="453" stopIfTrue="1" operator="equal">
      <formula>"Destacado"</formula>
    </cfRule>
  </conditionalFormatting>
  <conditionalFormatting sqref="Y554">
    <cfRule type="cellIs" dxfId="426" priority="450" stopIfTrue="1" operator="equal">
      <formula>"Sin Avance"</formula>
    </cfRule>
    <cfRule type="cellIs" dxfId="425" priority="451" stopIfTrue="1" operator="equal">
      <formula>"No Satisfactorio"</formula>
    </cfRule>
    <cfRule type="cellIs" dxfId="424" priority="452" stopIfTrue="1" operator="equal">
      <formula>"Satisfactorio"</formula>
    </cfRule>
  </conditionalFormatting>
  <conditionalFormatting sqref="BS560">
    <cfRule type="cellIs" dxfId="423" priority="448" operator="equal">
      <formula>"Inefectiva"</formula>
    </cfRule>
    <cfRule type="cellIs" dxfId="422" priority="449" operator="equal">
      <formula>"En Ejecución"</formula>
    </cfRule>
  </conditionalFormatting>
  <conditionalFormatting sqref="BS560">
    <cfRule type="cellIs" dxfId="421" priority="447" operator="equal">
      <formula>"Ineficaz"</formula>
    </cfRule>
  </conditionalFormatting>
  <conditionalFormatting sqref="BS560">
    <cfRule type="containsText" dxfId="420" priority="446" operator="containsText" text="CERRADA">
      <formula>NOT(ISERROR(SEARCH("CERRADA",BS560)))</formula>
    </cfRule>
  </conditionalFormatting>
  <conditionalFormatting sqref="BS560">
    <cfRule type="cellIs" dxfId="419" priority="445" operator="equal">
      <formula>"Eficaz"</formula>
    </cfRule>
  </conditionalFormatting>
  <conditionalFormatting sqref="BH560 BA560 AM560">
    <cfRule type="cellIs" dxfId="418" priority="440" stopIfTrue="1" operator="equal">
      <formula>"Destacado"</formula>
    </cfRule>
  </conditionalFormatting>
  <conditionalFormatting sqref="BH560 BA560 AM560">
    <cfRule type="cellIs" dxfId="417" priority="437" stopIfTrue="1" operator="equal">
      <formula>"Sin Avance"</formula>
    </cfRule>
    <cfRule type="cellIs" dxfId="416" priority="438" stopIfTrue="1" operator="equal">
      <formula>"No Satisfactorio"</formula>
    </cfRule>
    <cfRule type="cellIs" dxfId="415" priority="439" stopIfTrue="1" operator="equal">
      <formula>"Satisfactorio"</formula>
    </cfRule>
  </conditionalFormatting>
  <conditionalFormatting sqref="AT560 AF560">
    <cfRule type="cellIs" dxfId="414" priority="436" stopIfTrue="1" operator="equal">
      <formula>"Destacado"</formula>
    </cfRule>
  </conditionalFormatting>
  <conditionalFormatting sqref="AT560 AF560">
    <cfRule type="cellIs" dxfId="413" priority="433" stopIfTrue="1" operator="equal">
      <formula>"Sin Avance"</formula>
    </cfRule>
    <cfRule type="cellIs" dxfId="412" priority="434" stopIfTrue="1" operator="equal">
      <formula>"No Satisfactorio"</formula>
    </cfRule>
    <cfRule type="cellIs" dxfId="411" priority="435" stopIfTrue="1" operator="equal">
      <formula>"Satisfactorio"</formula>
    </cfRule>
  </conditionalFormatting>
  <conditionalFormatting sqref="Y560">
    <cfRule type="cellIs" dxfId="410" priority="432" stopIfTrue="1" operator="equal">
      <formula>"Destacado"</formula>
    </cfRule>
  </conditionalFormatting>
  <conditionalFormatting sqref="Y560">
    <cfRule type="cellIs" dxfId="409" priority="429" stopIfTrue="1" operator="equal">
      <formula>"Sin Avance"</formula>
    </cfRule>
    <cfRule type="cellIs" dxfId="408" priority="430" stopIfTrue="1" operator="equal">
      <formula>"No Satisfactorio"</formula>
    </cfRule>
    <cfRule type="cellIs" dxfId="407" priority="431" stopIfTrue="1" operator="equal">
      <formula>"Satisfactorio"</formula>
    </cfRule>
  </conditionalFormatting>
  <conditionalFormatting sqref="AM565 BA565 BH565">
    <cfRule type="cellIs" dxfId="406" priority="428" stopIfTrue="1" operator="equal">
      <formula>"Destacado"</formula>
    </cfRule>
  </conditionalFormatting>
  <conditionalFormatting sqref="AM565 BA565 BH565">
    <cfRule type="cellIs" dxfId="405" priority="425" stopIfTrue="1" operator="equal">
      <formula>"Sin Avance"</formula>
    </cfRule>
    <cfRule type="cellIs" dxfId="404" priority="426" stopIfTrue="1" operator="equal">
      <formula>"No Satisfactorio"</formula>
    </cfRule>
    <cfRule type="cellIs" dxfId="403" priority="427" stopIfTrue="1" operator="equal">
      <formula>"Satisfactorio"</formula>
    </cfRule>
  </conditionalFormatting>
  <conditionalFormatting sqref="AT565 AF565">
    <cfRule type="cellIs" dxfId="402" priority="424" stopIfTrue="1" operator="equal">
      <formula>"Destacado"</formula>
    </cfRule>
  </conditionalFormatting>
  <conditionalFormatting sqref="AT565 AF565">
    <cfRule type="cellIs" dxfId="401" priority="421" stopIfTrue="1" operator="equal">
      <formula>"Sin Avance"</formula>
    </cfRule>
    <cfRule type="cellIs" dxfId="400" priority="422" stopIfTrue="1" operator="equal">
      <formula>"No Satisfactorio"</formula>
    </cfRule>
    <cfRule type="cellIs" dxfId="399" priority="423" stopIfTrue="1" operator="equal">
      <formula>"Satisfactorio"</formula>
    </cfRule>
  </conditionalFormatting>
  <conditionalFormatting sqref="Y565">
    <cfRule type="cellIs" dxfId="398" priority="420" stopIfTrue="1" operator="equal">
      <formula>"Destacado"</formula>
    </cfRule>
  </conditionalFormatting>
  <conditionalFormatting sqref="Y565">
    <cfRule type="cellIs" dxfId="397" priority="417" stopIfTrue="1" operator="equal">
      <formula>"Sin Avance"</formula>
    </cfRule>
    <cfRule type="cellIs" dxfId="396" priority="418" stopIfTrue="1" operator="equal">
      <formula>"No Satisfactorio"</formula>
    </cfRule>
    <cfRule type="cellIs" dxfId="395" priority="419" stopIfTrue="1" operator="equal">
      <formula>"Satisfactorio"</formula>
    </cfRule>
  </conditionalFormatting>
  <conditionalFormatting sqref="BL565">
    <cfRule type="cellIs" dxfId="394" priority="414" operator="between">
      <formula>0</formula>
      <formula>0.95</formula>
    </cfRule>
    <cfRule type="cellIs" dxfId="393" priority="415" operator="equal">
      <formula>"Sin Avance"</formula>
    </cfRule>
    <cfRule type="cellIs" dxfId="392" priority="416" stopIfTrue="1" operator="equal">
      <formula>1</formula>
    </cfRule>
  </conditionalFormatting>
  <conditionalFormatting sqref="BL565">
    <cfRule type="cellIs" dxfId="391" priority="413" operator="between">
      <formula>0.96</formula>
      <formula>0.99</formula>
    </cfRule>
  </conditionalFormatting>
  <conditionalFormatting sqref="BS565">
    <cfRule type="cellIs" dxfId="390" priority="411" operator="equal">
      <formula>"Inefectiva"</formula>
    </cfRule>
    <cfRule type="cellIs" dxfId="389" priority="412" operator="equal">
      <formula>"En Ejecución"</formula>
    </cfRule>
  </conditionalFormatting>
  <conditionalFormatting sqref="BS565">
    <cfRule type="cellIs" dxfId="388" priority="410" operator="equal">
      <formula>"Ineficaz"</formula>
    </cfRule>
  </conditionalFormatting>
  <conditionalFormatting sqref="BS565">
    <cfRule type="containsText" dxfId="387" priority="409" operator="containsText" text="CERRADA">
      <formula>NOT(ISERROR(SEARCH("CERRADA",BS565)))</formula>
    </cfRule>
  </conditionalFormatting>
  <conditionalFormatting sqref="BS565">
    <cfRule type="cellIs" dxfId="386" priority="408" operator="equal">
      <formula>"Eficaz"</formula>
    </cfRule>
  </conditionalFormatting>
  <conditionalFormatting sqref="AM569 BA569 BH569">
    <cfRule type="cellIs" dxfId="385" priority="407" stopIfTrue="1" operator="equal">
      <formula>"Destacado"</formula>
    </cfRule>
  </conditionalFormatting>
  <conditionalFormatting sqref="AM569 BA569 BH569">
    <cfRule type="cellIs" dxfId="384" priority="404" stopIfTrue="1" operator="equal">
      <formula>"Sin Avance"</formula>
    </cfRule>
    <cfRule type="cellIs" dxfId="383" priority="405" stopIfTrue="1" operator="equal">
      <formula>"No Satisfactorio"</formula>
    </cfRule>
    <cfRule type="cellIs" dxfId="382" priority="406" stopIfTrue="1" operator="equal">
      <formula>"Satisfactorio"</formula>
    </cfRule>
  </conditionalFormatting>
  <conditionalFormatting sqref="AT569 AF569">
    <cfRule type="cellIs" dxfId="381" priority="403" stopIfTrue="1" operator="equal">
      <formula>"Destacado"</formula>
    </cfRule>
  </conditionalFormatting>
  <conditionalFormatting sqref="AT569 AF569">
    <cfRule type="cellIs" dxfId="380" priority="400" stopIfTrue="1" operator="equal">
      <formula>"Sin Avance"</formula>
    </cfRule>
    <cfRule type="cellIs" dxfId="379" priority="401" stopIfTrue="1" operator="equal">
      <formula>"No Satisfactorio"</formula>
    </cfRule>
    <cfRule type="cellIs" dxfId="378" priority="402" stopIfTrue="1" operator="equal">
      <formula>"Satisfactorio"</formula>
    </cfRule>
  </conditionalFormatting>
  <conditionalFormatting sqref="Y569">
    <cfRule type="cellIs" dxfId="377" priority="399" stopIfTrue="1" operator="equal">
      <formula>"Destacado"</formula>
    </cfRule>
  </conditionalFormatting>
  <conditionalFormatting sqref="Y569">
    <cfRule type="cellIs" dxfId="376" priority="396" stopIfTrue="1" operator="equal">
      <formula>"Sin Avance"</formula>
    </cfRule>
    <cfRule type="cellIs" dxfId="375" priority="397" stopIfTrue="1" operator="equal">
      <formula>"No Satisfactorio"</formula>
    </cfRule>
    <cfRule type="cellIs" dxfId="374" priority="398" stopIfTrue="1" operator="equal">
      <formula>"Satisfactorio"</formula>
    </cfRule>
  </conditionalFormatting>
  <conditionalFormatting sqref="BL569">
    <cfRule type="cellIs" dxfId="373" priority="393" operator="between">
      <formula>0</formula>
      <formula>0.95</formula>
    </cfRule>
    <cfRule type="cellIs" dxfId="372" priority="394" operator="equal">
      <formula>"Sin Avance"</formula>
    </cfRule>
    <cfRule type="cellIs" dxfId="371" priority="395" stopIfTrue="1" operator="equal">
      <formula>1</formula>
    </cfRule>
  </conditionalFormatting>
  <conditionalFormatting sqref="BL569">
    <cfRule type="cellIs" dxfId="370" priority="392" operator="between">
      <formula>0.96</formula>
      <formula>0.99</formula>
    </cfRule>
  </conditionalFormatting>
  <conditionalFormatting sqref="BS569">
    <cfRule type="cellIs" dxfId="369" priority="390" operator="equal">
      <formula>"Inefectiva"</formula>
    </cfRule>
    <cfRule type="cellIs" dxfId="368" priority="391" operator="equal">
      <formula>"En Ejecución"</formula>
    </cfRule>
  </conditionalFormatting>
  <conditionalFormatting sqref="BS569">
    <cfRule type="cellIs" dxfId="367" priority="389" operator="equal">
      <formula>"Ineficaz"</formula>
    </cfRule>
  </conditionalFormatting>
  <conditionalFormatting sqref="BS569">
    <cfRule type="containsText" dxfId="366" priority="388" operator="containsText" text="CERRADA">
      <formula>NOT(ISERROR(SEARCH("CERRADA",BS569)))</formula>
    </cfRule>
  </conditionalFormatting>
  <conditionalFormatting sqref="BS569">
    <cfRule type="cellIs" dxfId="365" priority="387" operator="equal">
      <formula>"Eficaz"</formula>
    </cfRule>
  </conditionalFormatting>
  <conditionalFormatting sqref="BH571 BA571 AM571">
    <cfRule type="cellIs" dxfId="364" priority="386" stopIfTrue="1" operator="equal">
      <formula>"Destacado"</formula>
    </cfRule>
  </conditionalFormatting>
  <conditionalFormatting sqref="BH571 BA571 AM571">
    <cfRule type="cellIs" dxfId="363" priority="383" stopIfTrue="1" operator="equal">
      <formula>"Sin Avance"</formula>
    </cfRule>
    <cfRule type="cellIs" dxfId="362" priority="384" stopIfTrue="1" operator="equal">
      <formula>"No Satisfactorio"</formula>
    </cfRule>
    <cfRule type="cellIs" dxfId="361" priority="385" stopIfTrue="1" operator="equal">
      <formula>"Satisfactorio"</formula>
    </cfRule>
  </conditionalFormatting>
  <conditionalFormatting sqref="AF571 AT571">
    <cfRule type="cellIs" dxfId="360" priority="382" stopIfTrue="1" operator="equal">
      <formula>"Destacado"</formula>
    </cfRule>
  </conditionalFormatting>
  <conditionalFormatting sqref="AF571 AT571">
    <cfRule type="cellIs" dxfId="359" priority="379" stopIfTrue="1" operator="equal">
      <formula>"Sin Avance"</formula>
    </cfRule>
    <cfRule type="cellIs" dxfId="358" priority="380" stopIfTrue="1" operator="equal">
      <formula>"No Satisfactorio"</formula>
    </cfRule>
    <cfRule type="cellIs" dxfId="357" priority="381" stopIfTrue="1" operator="equal">
      <formula>"Satisfactorio"</formula>
    </cfRule>
  </conditionalFormatting>
  <conditionalFormatting sqref="Y571">
    <cfRule type="cellIs" dxfId="356" priority="378" stopIfTrue="1" operator="equal">
      <formula>"Destacado"</formula>
    </cfRule>
  </conditionalFormatting>
  <conditionalFormatting sqref="Y571">
    <cfRule type="cellIs" dxfId="355" priority="375" stopIfTrue="1" operator="equal">
      <formula>"Sin Avance"</formula>
    </cfRule>
    <cfRule type="cellIs" dxfId="354" priority="376" stopIfTrue="1" operator="equal">
      <formula>"No Satisfactorio"</formula>
    </cfRule>
    <cfRule type="cellIs" dxfId="353" priority="377" stopIfTrue="1" operator="equal">
      <formula>"Satisfactorio"</formula>
    </cfRule>
  </conditionalFormatting>
  <conditionalFormatting sqref="BL571">
    <cfRule type="cellIs" dxfId="352" priority="372" operator="between">
      <formula>0</formula>
      <formula>0.95</formula>
    </cfRule>
    <cfRule type="cellIs" dxfId="351" priority="373" operator="equal">
      <formula>"Sin Avance"</formula>
    </cfRule>
    <cfRule type="cellIs" dxfId="350" priority="374" stopIfTrue="1" operator="equal">
      <formula>1</formula>
    </cfRule>
  </conditionalFormatting>
  <conditionalFormatting sqref="BL571">
    <cfRule type="cellIs" dxfId="349" priority="371" operator="between">
      <formula>0.96</formula>
      <formula>0.99</formula>
    </cfRule>
  </conditionalFormatting>
  <conditionalFormatting sqref="BS571">
    <cfRule type="cellIs" dxfId="348" priority="369" operator="equal">
      <formula>"Inefectiva"</formula>
    </cfRule>
    <cfRule type="cellIs" dxfId="347" priority="370" operator="equal">
      <formula>"En Ejecución"</formula>
    </cfRule>
  </conditionalFormatting>
  <conditionalFormatting sqref="BS571">
    <cfRule type="cellIs" dxfId="346" priority="368" operator="equal">
      <formula>"Ineficaz"</formula>
    </cfRule>
  </conditionalFormatting>
  <conditionalFormatting sqref="BS571">
    <cfRule type="containsText" dxfId="345" priority="367" operator="containsText" text="CERRADA">
      <formula>NOT(ISERROR(SEARCH("CERRADA",BS571)))</formula>
    </cfRule>
  </conditionalFormatting>
  <conditionalFormatting sqref="BS571">
    <cfRule type="cellIs" dxfId="344" priority="366" operator="equal">
      <formula>"Eficaz"</formula>
    </cfRule>
  </conditionalFormatting>
  <conditionalFormatting sqref="BH578 BA578 AM578">
    <cfRule type="cellIs" dxfId="343" priority="365" stopIfTrue="1" operator="equal">
      <formula>"Destacado"</formula>
    </cfRule>
  </conditionalFormatting>
  <conditionalFormatting sqref="BH578 BA578 AM578">
    <cfRule type="cellIs" dxfId="342" priority="362" stopIfTrue="1" operator="equal">
      <formula>"Sin Avance"</formula>
    </cfRule>
    <cfRule type="cellIs" dxfId="341" priority="363" stopIfTrue="1" operator="equal">
      <formula>"No Satisfactorio"</formula>
    </cfRule>
    <cfRule type="cellIs" dxfId="340" priority="364" stopIfTrue="1" operator="equal">
      <formula>"Satisfactorio"</formula>
    </cfRule>
  </conditionalFormatting>
  <conditionalFormatting sqref="AF578 AT578">
    <cfRule type="cellIs" dxfId="339" priority="361" stopIfTrue="1" operator="equal">
      <formula>"Destacado"</formula>
    </cfRule>
  </conditionalFormatting>
  <conditionalFormatting sqref="AF578 AT578">
    <cfRule type="cellIs" dxfId="338" priority="358" stopIfTrue="1" operator="equal">
      <formula>"Sin Avance"</formula>
    </cfRule>
    <cfRule type="cellIs" dxfId="337" priority="359" stopIfTrue="1" operator="equal">
      <formula>"No Satisfactorio"</formula>
    </cfRule>
    <cfRule type="cellIs" dxfId="336" priority="360" stopIfTrue="1" operator="equal">
      <formula>"Satisfactorio"</formula>
    </cfRule>
  </conditionalFormatting>
  <conditionalFormatting sqref="Y578">
    <cfRule type="cellIs" dxfId="335" priority="357" stopIfTrue="1" operator="equal">
      <formula>"Destacado"</formula>
    </cfRule>
  </conditionalFormatting>
  <conditionalFormatting sqref="Y578">
    <cfRule type="cellIs" dxfId="334" priority="354" stopIfTrue="1" operator="equal">
      <formula>"Sin Avance"</formula>
    </cfRule>
    <cfRule type="cellIs" dxfId="333" priority="355" stopIfTrue="1" operator="equal">
      <formula>"No Satisfactorio"</formula>
    </cfRule>
    <cfRule type="cellIs" dxfId="332" priority="356" stopIfTrue="1" operator="equal">
      <formula>"Satisfactorio"</formula>
    </cfRule>
  </conditionalFormatting>
  <conditionalFormatting sqref="BL578">
    <cfRule type="cellIs" dxfId="331" priority="351" operator="between">
      <formula>0</formula>
      <formula>0.95</formula>
    </cfRule>
    <cfRule type="cellIs" dxfId="330" priority="352" operator="equal">
      <formula>"Sin Avance"</formula>
    </cfRule>
    <cfRule type="cellIs" dxfId="329" priority="353" stopIfTrue="1" operator="equal">
      <formula>1</formula>
    </cfRule>
  </conditionalFormatting>
  <conditionalFormatting sqref="BL578">
    <cfRule type="cellIs" dxfId="328" priority="350" operator="between">
      <formula>0.96</formula>
      <formula>0.99</formula>
    </cfRule>
  </conditionalFormatting>
  <conditionalFormatting sqref="BS578">
    <cfRule type="cellIs" dxfId="327" priority="348" operator="equal">
      <formula>"Inefectiva"</formula>
    </cfRule>
    <cfRule type="cellIs" dxfId="326" priority="349" operator="equal">
      <formula>"En Ejecución"</formula>
    </cfRule>
  </conditionalFormatting>
  <conditionalFormatting sqref="BS578">
    <cfRule type="cellIs" dxfId="325" priority="347" operator="equal">
      <formula>"Ineficaz"</formula>
    </cfRule>
  </conditionalFormatting>
  <conditionalFormatting sqref="BS578">
    <cfRule type="containsText" dxfId="324" priority="346" operator="containsText" text="CERRADA">
      <formula>NOT(ISERROR(SEARCH("CERRADA",BS578)))</formula>
    </cfRule>
  </conditionalFormatting>
  <conditionalFormatting sqref="BS578">
    <cfRule type="cellIs" dxfId="323" priority="345" operator="equal">
      <formula>"Eficaz"</formula>
    </cfRule>
  </conditionalFormatting>
  <conditionalFormatting sqref="BS582">
    <cfRule type="cellIs" dxfId="322" priority="343" operator="equal">
      <formula>"Inefectiva"</formula>
    </cfRule>
    <cfRule type="cellIs" dxfId="321" priority="344" operator="equal">
      <formula>"En Ejecución"</formula>
    </cfRule>
  </conditionalFormatting>
  <conditionalFormatting sqref="BS582">
    <cfRule type="cellIs" dxfId="320" priority="342" operator="equal">
      <formula>"Ineficaz"</formula>
    </cfRule>
  </conditionalFormatting>
  <conditionalFormatting sqref="BS582">
    <cfRule type="containsText" dxfId="319" priority="341" operator="containsText" text="CERRADA">
      <formula>NOT(ISERROR(SEARCH("CERRADA",BS582)))</formula>
    </cfRule>
  </conditionalFormatting>
  <conditionalFormatting sqref="BS582">
    <cfRule type="cellIs" dxfId="318" priority="340" operator="equal">
      <formula>"Eficaz"</formula>
    </cfRule>
  </conditionalFormatting>
  <conditionalFormatting sqref="BH582 BA582 AM582">
    <cfRule type="cellIs" dxfId="317" priority="339" stopIfTrue="1" operator="equal">
      <formula>"Destacado"</formula>
    </cfRule>
  </conditionalFormatting>
  <conditionalFormatting sqref="BH582 BA582 AM582">
    <cfRule type="cellIs" dxfId="316" priority="336" stopIfTrue="1" operator="equal">
      <formula>"Sin Avance"</formula>
    </cfRule>
    <cfRule type="cellIs" dxfId="315" priority="337" stopIfTrue="1" operator="equal">
      <formula>"No Satisfactorio"</formula>
    </cfRule>
    <cfRule type="cellIs" dxfId="314" priority="338" stopIfTrue="1" operator="equal">
      <formula>"Satisfactorio"</formula>
    </cfRule>
  </conditionalFormatting>
  <conditionalFormatting sqref="AT582 AF582">
    <cfRule type="cellIs" dxfId="313" priority="335" stopIfTrue="1" operator="equal">
      <formula>"Destacado"</formula>
    </cfRule>
  </conditionalFormatting>
  <conditionalFormatting sqref="AT582 AF582">
    <cfRule type="cellIs" dxfId="312" priority="332" stopIfTrue="1" operator="equal">
      <formula>"Sin Avance"</formula>
    </cfRule>
    <cfRule type="cellIs" dxfId="311" priority="333" stopIfTrue="1" operator="equal">
      <formula>"No Satisfactorio"</formula>
    </cfRule>
    <cfRule type="cellIs" dxfId="310" priority="334" stopIfTrue="1" operator="equal">
      <formula>"Satisfactorio"</formula>
    </cfRule>
  </conditionalFormatting>
  <conditionalFormatting sqref="Y582">
    <cfRule type="cellIs" dxfId="309" priority="331" stopIfTrue="1" operator="equal">
      <formula>"Destacado"</formula>
    </cfRule>
  </conditionalFormatting>
  <conditionalFormatting sqref="Y582">
    <cfRule type="cellIs" dxfId="308" priority="328" stopIfTrue="1" operator="equal">
      <formula>"Sin Avance"</formula>
    </cfRule>
    <cfRule type="cellIs" dxfId="307" priority="329" stopIfTrue="1" operator="equal">
      <formula>"No Satisfactorio"</formula>
    </cfRule>
    <cfRule type="cellIs" dxfId="306" priority="330" stopIfTrue="1" operator="equal">
      <formula>"Satisfactorio"</formula>
    </cfRule>
  </conditionalFormatting>
  <conditionalFormatting sqref="BL582">
    <cfRule type="cellIs" dxfId="305" priority="325" operator="between">
      <formula>0</formula>
      <formula>0.95</formula>
    </cfRule>
    <cfRule type="cellIs" dxfId="304" priority="326" operator="equal">
      <formula>"Sin Avance"</formula>
    </cfRule>
    <cfRule type="cellIs" dxfId="303" priority="327" stopIfTrue="1" operator="equal">
      <formula>1</formula>
    </cfRule>
  </conditionalFormatting>
  <conditionalFormatting sqref="BL582">
    <cfRule type="cellIs" dxfId="302" priority="324" operator="between">
      <formula>0.96</formula>
      <formula>0.99</formula>
    </cfRule>
  </conditionalFormatting>
  <conditionalFormatting sqref="BS584">
    <cfRule type="cellIs" dxfId="301" priority="322" operator="equal">
      <formula>"Inefectiva"</formula>
    </cfRule>
    <cfRule type="cellIs" dxfId="300" priority="323" operator="equal">
      <formula>"En Ejecución"</formula>
    </cfRule>
  </conditionalFormatting>
  <conditionalFormatting sqref="BS584">
    <cfRule type="cellIs" dxfId="299" priority="321" operator="equal">
      <formula>"Ineficaz"</formula>
    </cfRule>
  </conditionalFormatting>
  <conditionalFormatting sqref="BS584">
    <cfRule type="containsText" dxfId="298" priority="320" operator="containsText" text="CERRADA">
      <formula>NOT(ISERROR(SEARCH("CERRADA",BS584)))</formula>
    </cfRule>
  </conditionalFormatting>
  <conditionalFormatting sqref="BS584">
    <cfRule type="cellIs" dxfId="297" priority="319" operator="equal">
      <formula>"Eficaz"</formula>
    </cfRule>
  </conditionalFormatting>
  <conditionalFormatting sqref="BL584">
    <cfRule type="cellIs" dxfId="296" priority="316" operator="between">
      <formula>0</formula>
      <formula>0.95</formula>
    </cfRule>
    <cfRule type="cellIs" dxfId="295" priority="317" operator="equal">
      <formula>"Sin Avance"</formula>
    </cfRule>
    <cfRule type="cellIs" dxfId="294" priority="318" stopIfTrue="1" operator="equal">
      <formula>1</formula>
    </cfRule>
  </conditionalFormatting>
  <conditionalFormatting sqref="BL584">
    <cfRule type="cellIs" dxfId="293" priority="315" operator="between">
      <formula>0.96</formula>
      <formula>0.99</formula>
    </cfRule>
  </conditionalFormatting>
  <conditionalFormatting sqref="BH584 BA584 AM584">
    <cfRule type="cellIs" dxfId="292" priority="314" stopIfTrue="1" operator="equal">
      <formula>"Destacado"</formula>
    </cfRule>
  </conditionalFormatting>
  <conditionalFormatting sqref="BH584 BA584 AM584">
    <cfRule type="cellIs" dxfId="291" priority="311" stopIfTrue="1" operator="equal">
      <formula>"Sin Avance"</formula>
    </cfRule>
    <cfRule type="cellIs" dxfId="290" priority="312" stopIfTrue="1" operator="equal">
      <formula>"No Satisfactorio"</formula>
    </cfRule>
    <cfRule type="cellIs" dxfId="289" priority="313" stopIfTrue="1" operator="equal">
      <formula>"Satisfactorio"</formula>
    </cfRule>
  </conditionalFormatting>
  <conditionalFormatting sqref="AT584 AF584">
    <cfRule type="cellIs" dxfId="288" priority="310" stopIfTrue="1" operator="equal">
      <formula>"Destacado"</formula>
    </cfRule>
  </conditionalFormatting>
  <conditionalFormatting sqref="AT584 AF584">
    <cfRule type="cellIs" dxfId="287" priority="307" stopIfTrue="1" operator="equal">
      <formula>"Sin Avance"</formula>
    </cfRule>
    <cfRule type="cellIs" dxfId="286" priority="308" stopIfTrue="1" operator="equal">
      <formula>"No Satisfactorio"</formula>
    </cfRule>
    <cfRule type="cellIs" dxfId="285" priority="309" stopIfTrue="1" operator="equal">
      <formula>"Satisfactorio"</formula>
    </cfRule>
  </conditionalFormatting>
  <conditionalFormatting sqref="Y584">
    <cfRule type="cellIs" dxfId="284" priority="306" stopIfTrue="1" operator="equal">
      <formula>"Destacado"</formula>
    </cfRule>
  </conditionalFormatting>
  <conditionalFormatting sqref="Y584">
    <cfRule type="cellIs" dxfId="283" priority="303" stopIfTrue="1" operator="equal">
      <formula>"Sin Avance"</formula>
    </cfRule>
    <cfRule type="cellIs" dxfId="282" priority="304" stopIfTrue="1" operator="equal">
      <formula>"No Satisfactorio"</formula>
    </cfRule>
    <cfRule type="cellIs" dxfId="281" priority="305" stopIfTrue="1" operator="equal">
      <formula>"Satisfactorio"</formula>
    </cfRule>
  </conditionalFormatting>
  <conditionalFormatting sqref="AM590 BA590 BH590">
    <cfRule type="cellIs" dxfId="280" priority="302" stopIfTrue="1" operator="equal">
      <formula>"Destacado"</formula>
    </cfRule>
  </conditionalFormatting>
  <conditionalFormatting sqref="AM590 BA590 BH590">
    <cfRule type="cellIs" dxfId="279" priority="299" stopIfTrue="1" operator="equal">
      <formula>"Sin Avance"</formula>
    </cfRule>
    <cfRule type="cellIs" dxfId="278" priority="300" stopIfTrue="1" operator="equal">
      <formula>"No Satisfactorio"</formula>
    </cfRule>
    <cfRule type="cellIs" dxfId="277" priority="301" stopIfTrue="1" operator="equal">
      <formula>"Satisfactorio"</formula>
    </cfRule>
  </conditionalFormatting>
  <conditionalFormatting sqref="AT590 AF590">
    <cfRule type="cellIs" dxfId="276" priority="298" stopIfTrue="1" operator="equal">
      <formula>"Destacado"</formula>
    </cfRule>
  </conditionalFormatting>
  <conditionalFormatting sqref="AT590 AF590">
    <cfRule type="cellIs" dxfId="275" priority="295" stopIfTrue="1" operator="equal">
      <formula>"Sin Avance"</formula>
    </cfRule>
    <cfRule type="cellIs" dxfId="274" priority="296" stopIfTrue="1" operator="equal">
      <formula>"No Satisfactorio"</formula>
    </cfRule>
    <cfRule type="cellIs" dxfId="273" priority="297" stopIfTrue="1" operator="equal">
      <formula>"Satisfactorio"</formula>
    </cfRule>
  </conditionalFormatting>
  <conditionalFormatting sqref="Y590">
    <cfRule type="cellIs" dxfId="272" priority="294" stopIfTrue="1" operator="equal">
      <formula>"Destacado"</formula>
    </cfRule>
  </conditionalFormatting>
  <conditionalFormatting sqref="Y590">
    <cfRule type="cellIs" dxfId="271" priority="291" stopIfTrue="1" operator="equal">
      <formula>"Sin Avance"</formula>
    </cfRule>
    <cfRule type="cellIs" dxfId="270" priority="292" stopIfTrue="1" operator="equal">
      <formula>"No Satisfactorio"</formula>
    </cfRule>
    <cfRule type="cellIs" dxfId="269" priority="293" stopIfTrue="1" operator="equal">
      <formula>"Satisfactorio"</formula>
    </cfRule>
  </conditionalFormatting>
  <conditionalFormatting sqref="BL590">
    <cfRule type="cellIs" dxfId="268" priority="288" operator="between">
      <formula>0</formula>
      <formula>0.95</formula>
    </cfRule>
    <cfRule type="cellIs" dxfId="267" priority="289" operator="equal">
      <formula>"Sin Avance"</formula>
    </cfRule>
    <cfRule type="cellIs" dxfId="266" priority="290" stopIfTrue="1" operator="equal">
      <formula>1</formula>
    </cfRule>
  </conditionalFormatting>
  <conditionalFormatting sqref="BL590">
    <cfRule type="cellIs" dxfId="265" priority="287" operator="between">
      <formula>0.96</formula>
      <formula>0.99</formula>
    </cfRule>
  </conditionalFormatting>
  <conditionalFormatting sqref="BS590">
    <cfRule type="cellIs" dxfId="264" priority="285" operator="equal">
      <formula>"Inefectiva"</formula>
    </cfRule>
    <cfRule type="cellIs" dxfId="263" priority="286" operator="equal">
      <formula>"En Ejecución"</formula>
    </cfRule>
  </conditionalFormatting>
  <conditionalFormatting sqref="BS590">
    <cfRule type="cellIs" dxfId="262" priority="284" operator="equal">
      <formula>"Ineficaz"</formula>
    </cfRule>
  </conditionalFormatting>
  <conditionalFormatting sqref="BS590">
    <cfRule type="containsText" dxfId="261" priority="283" operator="containsText" text="CERRADA">
      <formula>NOT(ISERROR(SEARCH("CERRADA",BS590)))</formula>
    </cfRule>
  </conditionalFormatting>
  <conditionalFormatting sqref="BS590">
    <cfRule type="cellIs" dxfId="260" priority="282" operator="equal">
      <formula>"Eficaz"</formula>
    </cfRule>
  </conditionalFormatting>
  <conditionalFormatting sqref="AM591 BA591 BH591">
    <cfRule type="cellIs" dxfId="259" priority="281" stopIfTrue="1" operator="equal">
      <formula>"Destacado"</formula>
    </cfRule>
  </conditionalFormatting>
  <conditionalFormatting sqref="AM591 BA591 BH591">
    <cfRule type="cellIs" dxfId="258" priority="278" stopIfTrue="1" operator="equal">
      <formula>"Sin Avance"</formula>
    </cfRule>
    <cfRule type="cellIs" dxfId="257" priority="279" stopIfTrue="1" operator="equal">
      <formula>"No Satisfactorio"</formula>
    </cfRule>
    <cfRule type="cellIs" dxfId="256" priority="280" stopIfTrue="1" operator="equal">
      <formula>"Satisfactorio"</formula>
    </cfRule>
  </conditionalFormatting>
  <conditionalFormatting sqref="AT591 AF591">
    <cfRule type="cellIs" dxfId="255" priority="277" stopIfTrue="1" operator="equal">
      <formula>"Destacado"</formula>
    </cfRule>
  </conditionalFormatting>
  <conditionalFormatting sqref="AT591 AF591">
    <cfRule type="cellIs" dxfId="254" priority="274" stopIfTrue="1" operator="equal">
      <formula>"Sin Avance"</formula>
    </cfRule>
    <cfRule type="cellIs" dxfId="253" priority="275" stopIfTrue="1" operator="equal">
      <formula>"No Satisfactorio"</formula>
    </cfRule>
    <cfRule type="cellIs" dxfId="252" priority="276" stopIfTrue="1" operator="equal">
      <formula>"Satisfactorio"</formula>
    </cfRule>
  </conditionalFormatting>
  <conditionalFormatting sqref="Y591">
    <cfRule type="cellIs" dxfId="251" priority="273" stopIfTrue="1" operator="equal">
      <formula>"Destacado"</formula>
    </cfRule>
  </conditionalFormatting>
  <conditionalFormatting sqref="Y591">
    <cfRule type="cellIs" dxfId="250" priority="270" stopIfTrue="1" operator="equal">
      <formula>"Sin Avance"</formula>
    </cfRule>
    <cfRule type="cellIs" dxfId="249" priority="271" stopIfTrue="1" operator="equal">
      <formula>"No Satisfactorio"</formula>
    </cfRule>
    <cfRule type="cellIs" dxfId="248" priority="272" stopIfTrue="1" operator="equal">
      <formula>"Satisfactorio"</formula>
    </cfRule>
  </conditionalFormatting>
  <conditionalFormatting sqref="BL591">
    <cfRule type="cellIs" dxfId="247" priority="267" operator="between">
      <formula>0</formula>
      <formula>0.95</formula>
    </cfRule>
    <cfRule type="cellIs" dxfId="246" priority="268" operator="equal">
      <formula>"Sin Avance"</formula>
    </cfRule>
    <cfRule type="cellIs" dxfId="245" priority="269" stopIfTrue="1" operator="equal">
      <formula>1</formula>
    </cfRule>
  </conditionalFormatting>
  <conditionalFormatting sqref="BL591">
    <cfRule type="cellIs" dxfId="244" priority="266" operator="between">
      <formula>0.96</formula>
      <formula>0.99</formula>
    </cfRule>
  </conditionalFormatting>
  <conditionalFormatting sqref="BS591">
    <cfRule type="cellIs" dxfId="243" priority="264" operator="equal">
      <formula>"Inefectiva"</formula>
    </cfRule>
    <cfRule type="cellIs" dxfId="242" priority="265" operator="equal">
      <formula>"En Ejecución"</formula>
    </cfRule>
  </conditionalFormatting>
  <conditionalFormatting sqref="BS591">
    <cfRule type="cellIs" dxfId="241" priority="263" operator="equal">
      <formula>"Ineficaz"</formula>
    </cfRule>
  </conditionalFormatting>
  <conditionalFormatting sqref="BS591">
    <cfRule type="containsText" dxfId="240" priority="262" operator="containsText" text="CERRADA">
      <formula>NOT(ISERROR(SEARCH("CERRADA",BS591)))</formula>
    </cfRule>
  </conditionalFormatting>
  <conditionalFormatting sqref="BS591">
    <cfRule type="cellIs" dxfId="239" priority="261" operator="equal">
      <formula>"Eficaz"</formula>
    </cfRule>
  </conditionalFormatting>
  <conditionalFormatting sqref="BS602">
    <cfRule type="cellIs" dxfId="238" priority="259" operator="equal">
      <formula>"Inefectiva"</formula>
    </cfRule>
    <cfRule type="cellIs" dxfId="237" priority="260" operator="equal">
      <formula>"En Ejecución"</formula>
    </cfRule>
  </conditionalFormatting>
  <conditionalFormatting sqref="BS602">
    <cfRule type="cellIs" dxfId="236" priority="258" operator="equal">
      <formula>"Ineficaz"</formula>
    </cfRule>
  </conditionalFormatting>
  <conditionalFormatting sqref="BS602">
    <cfRule type="containsText" dxfId="235" priority="257" operator="containsText" text="CERRADA">
      <formula>NOT(ISERROR(SEARCH("CERRADA",BS602)))</formula>
    </cfRule>
  </conditionalFormatting>
  <conditionalFormatting sqref="BS602">
    <cfRule type="cellIs" dxfId="234" priority="256" operator="equal">
      <formula>"Eficaz"</formula>
    </cfRule>
  </conditionalFormatting>
  <conditionalFormatting sqref="BL602">
    <cfRule type="cellIs" dxfId="233" priority="253" operator="between">
      <formula>0</formula>
      <formula>0.95</formula>
    </cfRule>
    <cfRule type="cellIs" dxfId="232" priority="254" operator="equal">
      <formula>"Sin Avance"</formula>
    </cfRule>
    <cfRule type="cellIs" dxfId="231" priority="255" stopIfTrue="1" operator="equal">
      <formula>1</formula>
    </cfRule>
  </conditionalFormatting>
  <conditionalFormatting sqref="BL602">
    <cfRule type="cellIs" dxfId="230" priority="252" operator="between">
      <formula>0.96</formula>
      <formula>0.99</formula>
    </cfRule>
  </conditionalFormatting>
  <conditionalFormatting sqref="BH602 BA602 AM602">
    <cfRule type="cellIs" dxfId="229" priority="251" stopIfTrue="1" operator="equal">
      <formula>"Destacado"</formula>
    </cfRule>
  </conditionalFormatting>
  <conditionalFormatting sqref="BH602 BA602 AM602">
    <cfRule type="cellIs" dxfId="228" priority="248" stopIfTrue="1" operator="equal">
      <formula>"Sin Avance"</formula>
    </cfRule>
    <cfRule type="cellIs" dxfId="227" priority="249" stopIfTrue="1" operator="equal">
      <formula>"No Satisfactorio"</formula>
    </cfRule>
    <cfRule type="cellIs" dxfId="226" priority="250" stopIfTrue="1" operator="equal">
      <formula>"Satisfactorio"</formula>
    </cfRule>
  </conditionalFormatting>
  <conditionalFormatting sqref="AT602 AF602">
    <cfRule type="cellIs" dxfId="225" priority="247" stopIfTrue="1" operator="equal">
      <formula>"Destacado"</formula>
    </cfRule>
  </conditionalFormatting>
  <conditionalFormatting sqref="AT602 AF602">
    <cfRule type="cellIs" dxfId="224" priority="244" stopIfTrue="1" operator="equal">
      <formula>"Sin Avance"</formula>
    </cfRule>
    <cfRule type="cellIs" dxfId="223" priority="245" stopIfTrue="1" operator="equal">
      <formula>"No Satisfactorio"</formula>
    </cfRule>
    <cfRule type="cellIs" dxfId="222" priority="246" stopIfTrue="1" operator="equal">
      <formula>"Satisfactorio"</formula>
    </cfRule>
  </conditionalFormatting>
  <conditionalFormatting sqref="Y602">
    <cfRule type="cellIs" dxfId="221" priority="243" stopIfTrue="1" operator="equal">
      <formula>"Destacado"</formula>
    </cfRule>
  </conditionalFormatting>
  <conditionalFormatting sqref="Y602">
    <cfRule type="cellIs" dxfId="220" priority="240" stopIfTrue="1" operator="equal">
      <formula>"Sin Avance"</formula>
    </cfRule>
    <cfRule type="cellIs" dxfId="219" priority="241" stopIfTrue="1" operator="equal">
      <formula>"No Satisfactorio"</formula>
    </cfRule>
    <cfRule type="cellIs" dxfId="218" priority="242" stopIfTrue="1" operator="equal">
      <formula>"Satisfactorio"</formula>
    </cfRule>
  </conditionalFormatting>
  <conditionalFormatting sqref="AM643 BA643 BH643">
    <cfRule type="cellIs" dxfId="217" priority="218" stopIfTrue="1" operator="equal">
      <formula>"Destacado"</formula>
    </cfRule>
  </conditionalFormatting>
  <conditionalFormatting sqref="AM643 BA643 BH643">
    <cfRule type="cellIs" dxfId="216" priority="215" stopIfTrue="1" operator="equal">
      <formula>"Sin Avance"</formula>
    </cfRule>
    <cfRule type="cellIs" dxfId="215" priority="216" stopIfTrue="1" operator="equal">
      <formula>"No Satisfactorio"</formula>
    </cfRule>
    <cfRule type="cellIs" dxfId="214" priority="217" stopIfTrue="1" operator="equal">
      <formula>"Satisfactorio"</formula>
    </cfRule>
  </conditionalFormatting>
  <conditionalFormatting sqref="AF643 AT643">
    <cfRule type="cellIs" dxfId="213" priority="214" stopIfTrue="1" operator="equal">
      <formula>"Destacado"</formula>
    </cfRule>
  </conditionalFormatting>
  <conditionalFormatting sqref="AF643 AT643">
    <cfRule type="cellIs" dxfId="212" priority="211" stopIfTrue="1" operator="equal">
      <formula>"Sin Avance"</formula>
    </cfRule>
    <cfRule type="cellIs" dxfId="211" priority="212" stopIfTrue="1" operator="equal">
      <formula>"No Satisfactorio"</formula>
    </cfRule>
    <cfRule type="cellIs" dxfId="210" priority="213" stopIfTrue="1" operator="equal">
      <formula>"Satisfactorio"</formula>
    </cfRule>
  </conditionalFormatting>
  <conditionalFormatting sqref="BL643">
    <cfRule type="cellIs" dxfId="209" priority="208" operator="between">
      <formula>0</formula>
      <formula>0.95</formula>
    </cfRule>
    <cfRule type="cellIs" dxfId="208" priority="209" operator="equal">
      <formula>"Sin Avance"</formula>
    </cfRule>
    <cfRule type="cellIs" dxfId="207" priority="210" stopIfTrue="1" operator="equal">
      <formula>1</formula>
    </cfRule>
  </conditionalFormatting>
  <conditionalFormatting sqref="BL643">
    <cfRule type="cellIs" dxfId="206" priority="207" operator="between">
      <formula>0.96</formula>
      <formula>0.99</formula>
    </cfRule>
  </conditionalFormatting>
  <conditionalFormatting sqref="Y643">
    <cfRule type="cellIs" dxfId="205" priority="206" stopIfTrue="1" operator="equal">
      <formula>"Destacado"</formula>
    </cfRule>
  </conditionalFormatting>
  <conditionalFormatting sqref="Y643">
    <cfRule type="cellIs" dxfId="204" priority="203" stopIfTrue="1" operator="equal">
      <formula>"Sin Avance"</formula>
    </cfRule>
    <cfRule type="cellIs" dxfId="203" priority="204" stopIfTrue="1" operator="equal">
      <formula>"No Satisfactorio"</formula>
    </cfRule>
    <cfRule type="cellIs" dxfId="202" priority="205" stopIfTrue="1" operator="equal">
      <formula>"Satisfactorio"</formula>
    </cfRule>
  </conditionalFormatting>
  <conditionalFormatting sqref="BS643">
    <cfRule type="cellIs" dxfId="201" priority="201" operator="equal">
      <formula>"Inefectiva"</formula>
    </cfRule>
    <cfRule type="cellIs" dxfId="200" priority="202" operator="equal">
      <formula>"En Ejecución"</formula>
    </cfRule>
  </conditionalFormatting>
  <conditionalFormatting sqref="BS643">
    <cfRule type="cellIs" dxfId="199" priority="200" operator="equal">
      <formula>"Ineficaz"</formula>
    </cfRule>
  </conditionalFormatting>
  <conditionalFormatting sqref="BS643">
    <cfRule type="containsText" dxfId="198" priority="199" operator="containsText" text="CERRADA">
      <formula>NOT(ISERROR(SEARCH("CERRADA",BS643)))</formula>
    </cfRule>
  </conditionalFormatting>
  <conditionalFormatting sqref="BS643">
    <cfRule type="cellIs" dxfId="197" priority="198" operator="equal">
      <formula>"Eficaz"</formula>
    </cfRule>
  </conditionalFormatting>
  <conditionalFormatting sqref="AM646 BA646 BH646">
    <cfRule type="cellIs" dxfId="196" priority="197" stopIfTrue="1" operator="equal">
      <formula>"Destacado"</formula>
    </cfRule>
  </conditionalFormatting>
  <conditionalFormatting sqref="AM646 BA646 BH646">
    <cfRule type="cellIs" dxfId="195" priority="194" stopIfTrue="1" operator="equal">
      <formula>"Sin Avance"</formula>
    </cfRule>
    <cfRule type="cellIs" dxfId="194" priority="195" stopIfTrue="1" operator="equal">
      <formula>"No Satisfactorio"</formula>
    </cfRule>
    <cfRule type="cellIs" dxfId="193" priority="196" stopIfTrue="1" operator="equal">
      <formula>"Satisfactorio"</formula>
    </cfRule>
  </conditionalFormatting>
  <conditionalFormatting sqref="AF646 AT646">
    <cfRule type="cellIs" dxfId="192" priority="193" stopIfTrue="1" operator="equal">
      <formula>"Destacado"</formula>
    </cfRule>
  </conditionalFormatting>
  <conditionalFormatting sqref="AF646 AT646">
    <cfRule type="cellIs" dxfId="191" priority="190" stopIfTrue="1" operator="equal">
      <formula>"Sin Avance"</formula>
    </cfRule>
    <cfRule type="cellIs" dxfId="190" priority="191" stopIfTrue="1" operator="equal">
      <formula>"No Satisfactorio"</formula>
    </cfRule>
    <cfRule type="cellIs" dxfId="189" priority="192" stopIfTrue="1" operator="equal">
      <formula>"Satisfactorio"</formula>
    </cfRule>
  </conditionalFormatting>
  <conditionalFormatting sqref="BL646">
    <cfRule type="cellIs" dxfId="188" priority="187" operator="between">
      <formula>0</formula>
      <formula>0.95</formula>
    </cfRule>
    <cfRule type="cellIs" dxfId="187" priority="188" operator="equal">
      <formula>"Sin Avance"</formula>
    </cfRule>
    <cfRule type="cellIs" dxfId="186" priority="189" stopIfTrue="1" operator="equal">
      <formula>1</formula>
    </cfRule>
  </conditionalFormatting>
  <conditionalFormatting sqref="BL646">
    <cfRule type="cellIs" dxfId="185" priority="186" operator="between">
      <formula>0.96</formula>
      <formula>0.99</formula>
    </cfRule>
  </conditionalFormatting>
  <conditionalFormatting sqref="Y646">
    <cfRule type="cellIs" dxfId="184" priority="185" stopIfTrue="1" operator="equal">
      <formula>"Destacado"</formula>
    </cfRule>
  </conditionalFormatting>
  <conditionalFormatting sqref="Y646">
    <cfRule type="cellIs" dxfId="183" priority="182" stopIfTrue="1" operator="equal">
      <formula>"Sin Avance"</formula>
    </cfRule>
    <cfRule type="cellIs" dxfId="182" priority="183" stopIfTrue="1" operator="equal">
      <formula>"No Satisfactorio"</formula>
    </cfRule>
    <cfRule type="cellIs" dxfId="181" priority="184" stopIfTrue="1" operator="equal">
      <formula>"Satisfactorio"</formula>
    </cfRule>
  </conditionalFormatting>
  <conditionalFormatting sqref="BS646">
    <cfRule type="cellIs" dxfId="180" priority="180" operator="equal">
      <formula>"Inefectiva"</formula>
    </cfRule>
    <cfRule type="cellIs" dxfId="179" priority="181" operator="equal">
      <formula>"En Ejecución"</formula>
    </cfRule>
  </conditionalFormatting>
  <conditionalFormatting sqref="BS646">
    <cfRule type="cellIs" dxfId="178" priority="179" operator="equal">
      <formula>"Ineficaz"</formula>
    </cfRule>
  </conditionalFormatting>
  <conditionalFormatting sqref="BS646">
    <cfRule type="containsText" dxfId="177" priority="178" operator="containsText" text="CERRADA">
      <formula>NOT(ISERROR(SEARCH("CERRADA",BS646)))</formula>
    </cfRule>
  </conditionalFormatting>
  <conditionalFormatting sqref="BS646">
    <cfRule type="cellIs" dxfId="176" priority="177" operator="equal">
      <formula>"Eficaz"</formula>
    </cfRule>
  </conditionalFormatting>
  <conditionalFormatting sqref="AM648 BA648 BH648">
    <cfRule type="cellIs" dxfId="175" priority="176" stopIfTrue="1" operator="equal">
      <formula>"Destacado"</formula>
    </cfRule>
  </conditionalFormatting>
  <conditionalFormatting sqref="AM648 BA648 BH648">
    <cfRule type="cellIs" dxfId="174" priority="173" stopIfTrue="1" operator="equal">
      <formula>"Sin Avance"</formula>
    </cfRule>
    <cfRule type="cellIs" dxfId="173" priority="174" stopIfTrue="1" operator="equal">
      <formula>"No Satisfactorio"</formula>
    </cfRule>
    <cfRule type="cellIs" dxfId="172" priority="175" stopIfTrue="1" operator="equal">
      <formula>"Satisfactorio"</formula>
    </cfRule>
  </conditionalFormatting>
  <conditionalFormatting sqref="AF648 AT648">
    <cfRule type="cellIs" dxfId="171" priority="172" stopIfTrue="1" operator="equal">
      <formula>"Destacado"</formula>
    </cfRule>
  </conditionalFormatting>
  <conditionalFormatting sqref="AF648 AT648">
    <cfRule type="cellIs" dxfId="170" priority="169" stopIfTrue="1" operator="equal">
      <formula>"Sin Avance"</formula>
    </cfRule>
    <cfRule type="cellIs" dxfId="169" priority="170" stopIfTrue="1" operator="equal">
      <formula>"No Satisfactorio"</formula>
    </cfRule>
    <cfRule type="cellIs" dxfId="168" priority="171" stopIfTrue="1" operator="equal">
      <formula>"Satisfactorio"</formula>
    </cfRule>
  </conditionalFormatting>
  <conditionalFormatting sqref="BL648">
    <cfRule type="cellIs" dxfId="167" priority="166" operator="between">
      <formula>0</formula>
      <formula>0.95</formula>
    </cfRule>
    <cfRule type="cellIs" dxfId="166" priority="167" operator="equal">
      <formula>"Sin Avance"</formula>
    </cfRule>
    <cfRule type="cellIs" dxfId="165" priority="168" stopIfTrue="1" operator="equal">
      <formula>1</formula>
    </cfRule>
  </conditionalFormatting>
  <conditionalFormatting sqref="BL648">
    <cfRule type="cellIs" dxfId="164" priority="165" operator="between">
      <formula>0.96</formula>
      <formula>0.99</formula>
    </cfRule>
  </conditionalFormatting>
  <conditionalFormatting sqref="Y648">
    <cfRule type="cellIs" dxfId="163" priority="164" stopIfTrue="1" operator="equal">
      <formula>"Destacado"</formula>
    </cfRule>
  </conditionalFormatting>
  <conditionalFormatting sqref="Y648">
    <cfRule type="cellIs" dxfId="162" priority="161" stopIfTrue="1" operator="equal">
      <formula>"Sin Avance"</formula>
    </cfRule>
    <cfRule type="cellIs" dxfId="161" priority="162" stopIfTrue="1" operator="equal">
      <formula>"No Satisfactorio"</formula>
    </cfRule>
    <cfRule type="cellIs" dxfId="160" priority="163" stopIfTrue="1" operator="equal">
      <formula>"Satisfactorio"</formula>
    </cfRule>
  </conditionalFormatting>
  <conditionalFormatting sqref="BS648">
    <cfRule type="cellIs" dxfId="159" priority="159" operator="equal">
      <formula>"Inefectiva"</formula>
    </cfRule>
    <cfRule type="cellIs" dxfId="158" priority="160" operator="equal">
      <formula>"En Ejecución"</formula>
    </cfRule>
  </conditionalFormatting>
  <conditionalFormatting sqref="BS648">
    <cfRule type="cellIs" dxfId="157" priority="158" operator="equal">
      <formula>"Ineficaz"</formula>
    </cfRule>
  </conditionalFormatting>
  <conditionalFormatting sqref="BS648">
    <cfRule type="containsText" dxfId="156" priority="157" operator="containsText" text="CERRADA">
      <formula>NOT(ISERROR(SEARCH("CERRADA",BS648)))</formula>
    </cfRule>
  </conditionalFormatting>
  <conditionalFormatting sqref="BS648">
    <cfRule type="cellIs" dxfId="155" priority="156" operator="equal">
      <formula>"Eficaz"</formula>
    </cfRule>
  </conditionalFormatting>
  <conditionalFormatting sqref="BL665 BL663 BL661 BL657:BL659 BL650:BL651 BL644:BL645 BL636:BL637 BL610:BL633 BL607 BL604 BL601 BL598 BL594:BL596 BL592 BL588:BL589 BL585:BL586 BL583 BL579:BL581 BL576:BL577 BL574 BL572 BL570 BL568 BL566 BL563:BL564 BL560 BL558 BL556 BL553 BL551 BL548:BL549 BL544 BL540:BL541 BL537:BL538 BL527:BL532 BL525 BL517:BL518 BL514 BL495:BL496 BL490:BL493 BL484:BL485 BL482 BL478 BL473 BL470 BL467 BL459 BL457 BL454:BL455 BL451:BL452 BL446:BL447 BL428:BL429 BL414:BL415 BL379:BL380 BL372 BL369 BL354 BL352 BL67:BL68 BL63:BL64">
    <cfRule type="cellIs" dxfId="154" priority="153" operator="between">
      <formula>0</formula>
      <formula>0.95</formula>
    </cfRule>
    <cfRule type="cellIs" dxfId="153" priority="154" operator="equal">
      <formula>"Sin Avance"</formula>
    </cfRule>
    <cfRule type="cellIs" dxfId="152" priority="155" stopIfTrue="1" operator="equal">
      <formula>1</formula>
    </cfRule>
  </conditionalFormatting>
  <conditionalFormatting sqref="BL665 BL663 BL661 BL657:BL659 BL650:BL651 BL644:BL645 BL636:BL637 BL610:BL633 BL607 BL604 BL601 BL598 BL594:BL596 BL592 BL588:BL589 BL585:BL586 BL583 BL579:BL581 BL576:BL577 BL574 BL572 BL570 BL568 BL566 BL563:BL564 BL560 BL558 BL556 BL553 BL551 BL548:BL549 BL544 BL540:BL541 BL537:BL538 BL527:BL532 BL525 BL517:BL518 BL514 BL495:BL496 BL490:BL493 BL484:BL485 BL482 BL478 BL473 BL470 BL467 BL459 BL457 BL454:BL455 BL451:BL452 BL446:BL447 BL428:BL429 BL414:BL415 BL379:BL380 BL372 BL369 BL354 BL352 BL67:BL68 BL63:BL64">
    <cfRule type="cellIs" dxfId="151" priority="152" operator="between">
      <formula>0.96</formula>
      <formula>0.99</formula>
    </cfRule>
  </conditionalFormatting>
  <conditionalFormatting sqref="BL66 BL59:BL62">
    <cfRule type="cellIs" dxfId="150" priority="149" operator="between">
      <formula>0</formula>
      <formula>0.95</formula>
    </cfRule>
    <cfRule type="cellIs" dxfId="149" priority="150" operator="equal">
      <formula>"Sin Avance"</formula>
    </cfRule>
    <cfRule type="cellIs" dxfId="148" priority="151" stopIfTrue="1" operator="equal">
      <formula>1</formula>
    </cfRule>
  </conditionalFormatting>
  <conditionalFormatting sqref="BL66 BL59:BL62">
    <cfRule type="cellIs" dxfId="147" priority="148" operator="between">
      <formula>0.96</formula>
      <formula>0.99</formula>
    </cfRule>
  </conditionalFormatting>
  <conditionalFormatting sqref="AF534">
    <cfRule type="cellIs" dxfId="146" priority="147" stopIfTrue="1" operator="equal">
      <formula>"Destacado"</formula>
    </cfRule>
  </conditionalFormatting>
  <conditionalFormatting sqref="AF534">
    <cfRule type="cellIs" dxfId="145" priority="144" stopIfTrue="1" operator="equal">
      <formula>"Sin Avance"</formula>
    </cfRule>
    <cfRule type="cellIs" dxfId="144" priority="145" stopIfTrue="1" operator="equal">
      <formula>"No Satisfactorio"</formula>
    </cfRule>
    <cfRule type="cellIs" dxfId="143" priority="146" stopIfTrue="1" operator="equal">
      <formula>"Satisfactorio"</formula>
    </cfRule>
  </conditionalFormatting>
  <conditionalFormatting sqref="AF534">
    <cfRule type="cellIs" dxfId="142" priority="143" stopIfTrue="1" operator="equal">
      <formula>"Destacado"</formula>
    </cfRule>
  </conditionalFormatting>
  <conditionalFormatting sqref="AF534">
    <cfRule type="cellIs" dxfId="141" priority="140" stopIfTrue="1" operator="equal">
      <formula>"Sin Avance"</formula>
    </cfRule>
    <cfRule type="cellIs" dxfId="140" priority="141" stopIfTrue="1" operator="equal">
      <formula>"No Satisfactorio"</formula>
    </cfRule>
    <cfRule type="cellIs" dxfId="139" priority="142" stopIfTrue="1" operator="equal">
      <formula>"Satisfactorio"</formula>
    </cfRule>
  </conditionalFormatting>
  <conditionalFormatting sqref="BS668:BS755">
    <cfRule type="cellIs" dxfId="138" priority="138" operator="equal">
      <formula>"Inefectiva"</formula>
    </cfRule>
    <cfRule type="cellIs" dxfId="137" priority="139" operator="equal">
      <formula>"En Ejecución"</formula>
    </cfRule>
  </conditionalFormatting>
  <conditionalFormatting sqref="BS668:BS755">
    <cfRule type="cellIs" dxfId="136" priority="137" operator="equal">
      <formula>"Ineficaz"</formula>
    </cfRule>
  </conditionalFormatting>
  <conditionalFormatting sqref="BS668:BS755">
    <cfRule type="containsText" dxfId="135" priority="133" operator="containsText" text="CERRADA">
      <formula>NOT(ISERROR(SEARCH("CERRADA",BS668)))</formula>
    </cfRule>
  </conditionalFormatting>
  <conditionalFormatting sqref="BL668:BL755">
    <cfRule type="cellIs" dxfId="134" priority="134" operator="between">
      <formula>0</formula>
      <formula>0.95</formula>
    </cfRule>
    <cfRule type="cellIs" dxfId="133" priority="135" operator="equal">
      <formula>"Sin Avance"</formula>
    </cfRule>
    <cfRule type="cellIs" dxfId="132" priority="136" stopIfTrue="1" operator="equal">
      <formula>1</formula>
    </cfRule>
  </conditionalFormatting>
  <conditionalFormatting sqref="BL668:BL755">
    <cfRule type="cellIs" dxfId="131" priority="132" operator="between">
      <formula>0.96</formula>
      <formula>0.99</formula>
    </cfRule>
  </conditionalFormatting>
  <conditionalFormatting sqref="BS668:BS755">
    <cfRule type="cellIs" dxfId="130" priority="131" operator="equal">
      <formula>"Eficaz"</formula>
    </cfRule>
  </conditionalFormatting>
  <conditionalFormatting sqref="BH668:BH755 BA668:BA755 AM668:AM755 AT668:AT755 AF668:AF755 Y668:Y755">
    <cfRule type="cellIs" dxfId="129" priority="130" stopIfTrue="1" operator="equal">
      <formula>"Destacado"</formula>
    </cfRule>
  </conditionalFormatting>
  <conditionalFormatting sqref="BH668:BH755 BA668:BA755 AM668:AM755 AT668:AT755 AF668:AF755 Y668:Y755">
    <cfRule type="cellIs" dxfId="128" priority="127" stopIfTrue="1" operator="equal">
      <formula>"Sin Avance"</formula>
    </cfRule>
    <cfRule type="cellIs" dxfId="127" priority="128" stopIfTrue="1" operator="equal">
      <formula>"No Satisfactorio"</formula>
    </cfRule>
    <cfRule type="cellIs" dxfId="126" priority="129" stopIfTrue="1" operator="equal">
      <formula>"Satisfactorio"</formula>
    </cfRule>
  </conditionalFormatting>
  <conditionalFormatting sqref="AM668:AM675 BA668:BA675 BH668:BH675">
    <cfRule type="cellIs" dxfId="125" priority="126" stopIfTrue="1" operator="equal">
      <formula>"Destacado"</formula>
    </cfRule>
  </conditionalFormatting>
  <conditionalFormatting sqref="AM668:AM675 BA668:BA675 BH668:BH675">
    <cfRule type="cellIs" dxfId="124" priority="123" stopIfTrue="1" operator="equal">
      <formula>"Sin Avance"</formula>
    </cfRule>
    <cfRule type="cellIs" dxfId="123" priority="124" stopIfTrue="1" operator="equal">
      <formula>"No Satisfactorio"</formula>
    </cfRule>
    <cfRule type="cellIs" dxfId="122" priority="125" stopIfTrue="1" operator="equal">
      <formula>"Satisfactorio"</formula>
    </cfRule>
  </conditionalFormatting>
  <conditionalFormatting sqref="AF668:AF675 AT668:AT675">
    <cfRule type="cellIs" dxfId="121" priority="122" stopIfTrue="1" operator="equal">
      <formula>"Destacado"</formula>
    </cfRule>
  </conditionalFormatting>
  <conditionalFormatting sqref="AF668:AF675 AT668:AT675">
    <cfRule type="cellIs" dxfId="120" priority="119" stopIfTrue="1" operator="equal">
      <formula>"Sin Avance"</formula>
    </cfRule>
    <cfRule type="cellIs" dxfId="119" priority="120" stopIfTrue="1" operator="equal">
      <formula>"No Satisfactorio"</formula>
    </cfRule>
    <cfRule type="cellIs" dxfId="118" priority="121" stopIfTrue="1" operator="equal">
      <formula>"Satisfactorio"</formula>
    </cfRule>
  </conditionalFormatting>
  <conditionalFormatting sqref="Y668:Y675">
    <cfRule type="cellIs" dxfId="117" priority="118" stopIfTrue="1" operator="equal">
      <formula>"Destacado"</formula>
    </cfRule>
  </conditionalFormatting>
  <conditionalFormatting sqref="Y668:Y675">
    <cfRule type="cellIs" dxfId="116" priority="115" stopIfTrue="1" operator="equal">
      <formula>"Sin Avance"</formula>
    </cfRule>
    <cfRule type="cellIs" dxfId="115" priority="116" stopIfTrue="1" operator="equal">
      <formula>"No Satisfactorio"</formula>
    </cfRule>
    <cfRule type="cellIs" dxfId="114" priority="117" stopIfTrue="1" operator="equal">
      <formula>"Satisfactorio"</formula>
    </cfRule>
  </conditionalFormatting>
  <conditionalFormatting sqref="BL668:BL675">
    <cfRule type="cellIs" dxfId="113" priority="112" operator="between">
      <formula>0</formula>
      <formula>0.95</formula>
    </cfRule>
    <cfRule type="cellIs" dxfId="112" priority="113" operator="equal">
      <formula>"Sin Avance"</formula>
    </cfRule>
    <cfRule type="cellIs" dxfId="111" priority="114" stopIfTrue="1" operator="equal">
      <formula>1</formula>
    </cfRule>
  </conditionalFormatting>
  <conditionalFormatting sqref="BL668:BL675">
    <cfRule type="cellIs" dxfId="110" priority="111" operator="between">
      <formula>0.96</formula>
      <formula>0.99</formula>
    </cfRule>
  </conditionalFormatting>
  <conditionalFormatting sqref="BS668:BS675">
    <cfRule type="cellIs" dxfId="109" priority="109" operator="equal">
      <formula>"Inefectiva"</formula>
    </cfRule>
    <cfRule type="cellIs" dxfId="108" priority="110" operator="equal">
      <formula>"En Ejecución"</formula>
    </cfRule>
  </conditionalFormatting>
  <conditionalFormatting sqref="BS668:BS675">
    <cfRule type="cellIs" dxfId="107" priority="108" operator="equal">
      <formula>"Ineficaz"</formula>
    </cfRule>
  </conditionalFormatting>
  <conditionalFormatting sqref="BS668:BS675">
    <cfRule type="containsText" dxfId="106" priority="107" operator="containsText" text="CERRADA">
      <formula>NOT(ISERROR(SEARCH("CERRADA",BS668)))</formula>
    </cfRule>
  </conditionalFormatting>
  <conditionalFormatting sqref="BS668:BS675">
    <cfRule type="cellIs" dxfId="105" priority="106" operator="equal">
      <formula>"Eficaz"</formula>
    </cfRule>
  </conditionalFormatting>
  <conditionalFormatting sqref="BH557 BA557 AM557">
    <cfRule type="cellIs" dxfId="104" priority="105" stopIfTrue="1" operator="equal">
      <formula>"Destacado"</formula>
    </cfRule>
  </conditionalFormatting>
  <conditionalFormatting sqref="BH557 BA557 AM557">
    <cfRule type="cellIs" dxfId="103" priority="102" stopIfTrue="1" operator="equal">
      <formula>"Sin Avance"</formula>
    </cfRule>
    <cfRule type="cellIs" dxfId="102" priority="103" stopIfTrue="1" operator="equal">
      <formula>"No Satisfactorio"</formula>
    </cfRule>
    <cfRule type="cellIs" dxfId="101" priority="104" stopIfTrue="1" operator="equal">
      <formula>"Satisfactorio"</formula>
    </cfRule>
  </conditionalFormatting>
  <conditionalFormatting sqref="AF557 AT557">
    <cfRule type="cellIs" dxfId="100" priority="101" stopIfTrue="1" operator="equal">
      <formula>"Destacado"</formula>
    </cfRule>
  </conditionalFormatting>
  <conditionalFormatting sqref="AF557 AT557">
    <cfRule type="cellIs" dxfId="99" priority="98" stopIfTrue="1" operator="equal">
      <formula>"Sin Avance"</formula>
    </cfRule>
    <cfRule type="cellIs" dxfId="98" priority="99" stopIfTrue="1" operator="equal">
      <formula>"No Satisfactorio"</formula>
    </cfRule>
    <cfRule type="cellIs" dxfId="97" priority="100" stopIfTrue="1" operator="equal">
      <formula>"Satisfactorio"</formula>
    </cfRule>
  </conditionalFormatting>
  <conditionalFormatting sqref="Y557">
    <cfRule type="cellIs" dxfId="96" priority="97" stopIfTrue="1" operator="equal">
      <formula>"Destacado"</formula>
    </cfRule>
  </conditionalFormatting>
  <conditionalFormatting sqref="Y557">
    <cfRule type="cellIs" dxfId="95" priority="94" stopIfTrue="1" operator="equal">
      <formula>"Sin Avance"</formula>
    </cfRule>
    <cfRule type="cellIs" dxfId="94" priority="95" stopIfTrue="1" operator="equal">
      <formula>"No Satisfactorio"</formula>
    </cfRule>
    <cfRule type="cellIs" dxfId="93" priority="96" stopIfTrue="1" operator="equal">
      <formula>"Satisfactorio"</formula>
    </cfRule>
  </conditionalFormatting>
  <conditionalFormatting sqref="BS557">
    <cfRule type="cellIs" dxfId="92" priority="92" operator="equal">
      <formula>"Inefectiva"</formula>
    </cfRule>
    <cfRule type="cellIs" dxfId="91" priority="93" operator="equal">
      <formula>"En Ejecución"</formula>
    </cfRule>
  </conditionalFormatting>
  <conditionalFormatting sqref="BS557">
    <cfRule type="cellIs" dxfId="90" priority="91" operator="equal">
      <formula>"Ineficaz"</formula>
    </cfRule>
  </conditionalFormatting>
  <conditionalFormatting sqref="BS557">
    <cfRule type="containsText" dxfId="89" priority="90" operator="containsText" text="CERRADA">
      <formula>NOT(ISERROR(SEARCH("CERRADA",BS557)))</formula>
    </cfRule>
  </conditionalFormatting>
  <conditionalFormatting sqref="BS557">
    <cfRule type="cellIs" dxfId="88" priority="89" operator="equal">
      <formula>"Eficaz"</formula>
    </cfRule>
  </conditionalFormatting>
  <conditionalFormatting sqref="BL557">
    <cfRule type="cellIs" dxfId="87" priority="86" operator="between">
      <formula>0</formula>
      <formula>0.95</formula>
    </cfRule>
    <cfRule type="cellIs" dxfId="86" priority="87" operator="equal">
      <formula>"Sin Avance"</formula>
    </cfRule>
    <cfRule type="cellIs" dxfId="85" priority="88" stopIfTrue="1" operator="equal">
      <formula>1</formula>
    </cfRule>
  </conditionalFormatting>
  <conditionalFormatting sqref="BL557">
    <cfRule type="cellIs" dxfId="84" priority="85" operator="between">
      <formula>0.96</formula>
      <formula>0.99</formula>
    </cfRule>
  </conditionalFormatting>
  <conditionalFormatting sqref="AM559 BA559 BH559">
    <cfRule type="cellIs" dxfId="83" priority="84" stopIfTrue="1" operator="equal">
      <formula>"Destacado"</formula>
    </cfRule>
  </conditionalFormatting>
  <conditionalFormatting sqref="AM559 BA559 BH559">
    <cfRule type="cellIs" dxfId="82" priority="81" stopIfTrue="1" operator="equal">
      <formula>"Sin Avance"</formula>
    </cfRule>
    <cfRule type="cellIs" dxfId="81" priority="82" stopIfTrue="1" operator="equal">
      <formula>"No Satisfactorio"</formula>
    </cfRule>
    <cfRule type="cellIs" dxfId="80" priority="83" stopIfTrue="1" operator="equal">
      <formula>"Satisfactorio"</formula>
    </cfRule>
  </conditionalFormatting>
  <conditionalFormatting sqref="AT559 AF559">
    <cfRule type="cellIs" dxfId="79" priority="80" stopIfTrue="1" operator="equal">
      <formula>"Destacado"</formula>
    </cfRule>
  </conditionalFormatting>
  <conditionalFormatting sqref="AT559 AF559">
    <cfRule type="cellIs" dxfId="78" priority="77" stopIfTrue="1" operator="equal">
      <formula>"Sin Avance"</formula>
    </cfRule>
    <cfRule type="cellIs" dxfId="77" priority="78" stopIfTrue="1" operator="equal">
      <formula>"No Satisfactorio"</formula>
    </cfRule>
    <cfRule type="cellIs" dxfId="76" priority="79" stopIfTrue="1" operator="equal">
      <formula>"Satisfactorio"</formula>
    </cfRule>
  </conditionalFormatting>
  <conditionalFormatting sqref="Y559">
    <cfRule type="cellIs" dxfId="75" priority="76" stopIfTrue="1" operator="equal">
      <formula>"Destacado"</formula>
    </cfRule>
  </conditionalFormatting>
  <conditionalFormatting sqref="Y559">
    <cfRule type="cellIs" dxfId="74" priority="73" stopIfTrue="1" operator="equal">
      <formula>"Sin Avance"</formula>
    </cfRule>
    <cfRule type="cellIs" dxfId="73" priority="74" stopIfTrue="1" operator="equal">
      <formula>"No Satisfactorio"</formula>
    </cfRule>
    <cfRule type="cellIs" dxfId="72" priority="75" stopIfTrue="1" operator="equal">
      <formula>"Satisfactorio"</formula>
    </cfRule>
  </conditionalFormatting>
  <conditionalFormatting sqref="BS559">
    <cfRule type="cellIs" dxfId="71" priority="71" operator="equal">
      <formula>"Inefectiva"</formula>
    </cfRule>
    <cfRule type="cellIs" dxfId="70" priority="72" operator="equal">
      <formula>"En Ejecución"</formula>
    </cfRule>
  </conditionalFormatting>
  <conditionalFormatting sqref="BS559">
    <cfRule type="cellIs" dxfId="69" priority="70" operator="equal">
      <formula>"Ineficaz"</formula>
    </cfRule>
  </conditionalFormatting>
  <conditionalFormatting sqref="BS559">
    <cfRule type="containsText" dxfId="68" priority="69" operator="containsText" text="CERRADA">
      <formula>NOT(ISERROR(SEARCH("CERRADA",BS559)))</formula>
    </cfRule>
  </conditionalFormatting>
  <conditionalFormatting sqref="BS559">
    <cfRule type="cellIs" dxfId="67" priority="68" operator="equal">
      <formula>"Eficaz"</formula>
    </cfRule>
  </conditionalFormatting>
  <conditionalFormatting sqref="BL559">
    <cfRule type="cellIs" dxfId="66" priority="65" operator="between">
      <formula>0</formula>
      <formula>0.95</formula>
    </cfRule>
    <cfRule type="cellIs" dxfId="65" priority="66" operator="equal">
      <formula>"Sin Avance"</formula>
    </cfRule>
    <cfRule type="cellIs" dxfId="64" priority="67" stopIfTrue="1" operator="equal">
      <formula>1</formula>
    </cfRule>
  </conditionalFormatting>
  <conditionalFormatting sqref="BL559">
    <cfRule type="cellIs" dxfId="63" priority="64" operator="between">
      <formula>0.96</formula>
      <formula>0.99</formula>
    </cfRule>
  </conditionalFormatting>
  <conditionalFormatting sqref="AM641 BA641 BH641">
    <cfRule type="cellIs" dxfId="62" priority="63" stopIfTrue="1" operator="equal">
      <formula>"Destacado"</formula>
    </cfRule>
  </conditionalFormatting>
  <conditionalFormatting sqref="AM641 BA641 BH641">
    <cfRule type="cellIs" dxfId="61" priority="60" stopIfTrue="1" operator="equal">
      <formula>"Sin Avance"</formula>
    </cfRule>
    <cfRule type="cellIs" dxfId="60" priority="61" stopIfTrue="1" operator="equal">
      <formula>"No Satisfactorio"</formula>
    </cfRule>
    <cfRule type="cellIs" dxfId="59" priority="62" stopIfTrue="1" operator="equal">
      <formula>"Satisfactorio"</formula>
    </cfRule>
  </conditionalFormatting>
  <conditionalFormatting sqref="AF641 AT641">
    <cfRule type="cellIs" dxfId="58" priority="59" stopIfTrue="1" operator="equal">
      <formula>"Destacado"</formula>
    </cfRule>
  </conditionalFormatting>
  <conditionalFormatting sqref="AF641 AT641">
    <cfRule type="cellIs" dxfId="57" priority="56" stopIfTrue="1" operator="equal">
      <formula>"Sin Avance"</formula>
    </cfRule>
    <cfRule type="cellIs" dxfId="56" priority="57" stopIfTrue="1" operator="equal">
      <formula>"No Satisfactorio"</formula>
    </cfRule>
    <cfRule type="cellIs" dxfId="55" priority="58" stopIfTrue="1" operator="equal">
      <formula>"Satisfactorio"</formula>
    </cfRule>
  </conditionalFormatting>
  <conditionalFormatting sqref="BL641">
    <cfRule type="cellIs" dxfId="54" priority="53" operator="between">
      <formula>0</formula>
      <formula>0.95</formula>
    </cfRule>
    <cfRule type="cellIs" dxfId="53" priority="54" operator="equal">
      <formula>"Sin Avance"</formula>
    </cfRule>
    <cfRule type="cellIs" dxfId="52" priority="55" stopIfTrue="1" operator="equal">
      <formula>1</formula>
    </cfRule>
  </conditionalFormatting>
  <conditionalFormatting sqref="BL641">
    <cfRule type="cellIs" dxfId="51" priority="52" operator="between">
      <formula>0.96</formula>
      <formula>0.99</formula>
    </cfRule>
  </conditionalFormatting>
  <conditionalFormatting sqref="Y641">
    <cfRule type="cellIs" dxfId="50" priority="51" stopIfTrue="1" operator="equal">
      <formula>"Destacado"</formula>
    </cfRule>
  </conditionalFormatting>
  <conditionalFormatting sqref="Y641">
    <cfRule type="cellIs" dxfId="49" priority="48" stopIfTrue="1" operator="equal">
      <formula>"Sin Avance"</formula>
    </cfRule>
    <cfRule type="cellIs" dxfId="48" priority="49" stopIfTrue="1" operator="equal">
      <formula>"No Satisfactorio"</formula>
    </cfRule>
    <cfRule type="cellIs" dxfId="47" priority="50" stopIfTrue="1" operator="equal">
      <formula>"Satisfactorio"</formula>
    </cfRule>
  </conditionalFormatting>
  <conditionalFormatting sqref="BS641">
    <cfRule type="cellIs" dxfId="46" priority="46" operator="equal">
      <formula>"Inefectiva"</formula>
    </cfRule>
    <cfRule type="cellIs" dxfId="45" priority="47" operator="equal">
      <formula>"En Ejecución"</formula>
    </cfRule>
  </conditionalFormatting>
  <conditionalFormatting sqref="BS641">
    <cfRule type="cellIs" dxfId="44" priority="45" operator="equal">
      <formula>"Ineficaz"</formula>
    </cfRule>
  </conditionalFormatting>
  <conditionalFormatting sqref="BS641">
    <cfRule type="containsText" dxfId="43" priority="44" operator="containsText" text="CERRADA">
      <formula>NOT(ISERROR(SEARCH("CERRADA",BS641)))</formula>
    </cfRule>
  </conditionalFormatting>
  <conditionalFormatting sqref="BS641">
    <cfRule type="cellIs" dxfId="42" priority="43" operator="equal">
      <formula>"Eficaz"</formula>
    </cfRule>
  </conditionalFormatting>
  <conditionalFormatting sqref="AM642 BA642 BH642">
    <cfRule type="cellIs" dxfId="41" priority="42" stopIfTrue="1" operator="equal">
      <formula>"Destacado"</formula>
    </cfRule>
  </conditionalFormatting>
  <conditionalFormatting sqref="AM642 BA642 BH642">
    <cfRule type="cellIs" dxfId="40" priority="39" stopIfTrue="1" operator="equal">
      <formula>"Sin Avance"</formula>
    </cfRule>
    <cfRule type="cellIs" dxfId="39" priority="40" stopIfTrue="1" operator="equal">
      <formula>"No Satisfactorio"</formula>
    </cfRule>
    <cfRule type="cellIs" dxfId="38" priority="41" stopIfTrue="1" operator="equal">
      <formula>"Satisfactorio"</formula>
    </cfRule>
  </conditionalFormatting>
  <conditionalFormatting sqref="AF642 AT642">
    <cfRule type="cellIs" dxfId="37" priority="38" stopIfTrue="1" operator="equal">
      <formula>"Destacado"</formula>
    </cfRule>
  </conditionalFormatting>
  <conditionalFormatting sqref="AF642 AT642">
    <cfRule type="cellIs" dxfId="36" priority="35" stopIfTrue="1" operator="equal">
      <formula>"Sin Avance"</formula>
    </cfRule>
    <cfRule type="cellIs" dxfId="35" priority="36" stopIfTrue="1" operator="equal">
      <formula>"No Satisfactorio"</formula>
    </cfRule>
    <cfRule type="cellIs" dxfId="34" priority="37" stopIfTrue="1" operator="equal">
      <formula>"Satisfactorio"</formula>
    </cfRule>
  </conditionalFormatting>
  <conditionalFormatting sqref="BL642">
    <cfRule type="cellIs" dxfId="33" priority="32" operator="between">
      <formula>0</formula>
      <formula>0.95</formula>
    </cfRule>
    <cfRule type="cellIs" dxfId="32" priority="33" operator="equal">
      <formula>"Sin Avance"</formula>
    </cfRule>
    <cfRule type="cellIs" dxfId="31" priority="34" stopIfTrue="1" operator="equal">
      <formula>1</formula>
    </cfRule>
  </conditionalFormatting>
  <conditionalFormatting sqref="BL642">
    <cfRule type="cellIs" dxfId="30" priority="31" operator="between">
      <formula>0.96</formula>
      <formula>0.99</formula>
    </cfRule>
  </conditionalFormatting>
  <conditionalFormatting sqref="Y642">
    <cfRule type="cellIs" dxfId="29" priority="30" stopIfTrue="1" operator="equal">
      <formula>"Destacado"</formula>
    </cfRule>
  </conditionalFormatting>
  <conditionalFormatting sqref="Y642">
    <cfRule type="cellIs" dxfId="28" priority="27" stopIfTrue="1" operator="equal">
      <formula>"Sin Avance"</formula>
    </cfRule>
    <cfRule type="cellIs" dxfId="27" priority="28" stopIfTrue="1" operator="equal">
      <formula>"No Satisfactorio"</formula>
    </cfRule>
    <cfRule type="cellIs" dxfId="26" priority="29" stopIfTrue="1" operator="equal">
      <formula>"Satisfactorio"</formula>
    </cfRule>
  </conditionalFormatting>
  <conditionalFormatting sqref="BS642">
    <cfRule type="cellIs" dxfId="25" priority="25" operator="equal">
      <formula>"Inefectiva"</formula>
    </cfRule>
    <cfRule type="cellIs" dxfId="24" priority="26" operator="equal">
      <formula>"En Ejecución"</formula>
    </cfRule>
  </conditionalFormatting>
  <conditionalFormatting sqref="BS642">
    <cfRule type="cellIs" dxfId="23" priority="24" operator="equal">
      <formula>"Ineficaz"</formula>
    </cfRule>
  </conditionalFormatting>
  <conditionalFormatting sqref="BS642">
    <cfRule type="containsText" dxfId="22" priority="23" operator="containsText" text="CERRADA">
      <formula>NOT(ISERROR(SEARCH("CERRADA",BS642)))</formula>
    </cfRule>
  </conditionalFormatting>
  <conditionalFormatting sqref="BS642">
    <cfRule type="cellIs" dxfId="21" priority="22" operator="equal">
      <formula>"Eficaz"</formula>
    </cfRule>
  </conditionalFormatting>
  <conditionalFormatting sqref="AM647 BA647 BH647">
    <cfRule type="cellIs" dxfId="20" priority="21" stopIfTrue="1" operator="equal">
      <formula>"Destacado"</formula>
    </cfRule>
  </conditionalFormatting>
  <conditionalFormatting sqref="AM647 BA647 BH647">
    <cfRule type="cellIs" dxfId="19" priority="18" stopIfTrue="1" operator="equal">
      <formula>"Sin Avance"</formula>
    </cfRule>
    <cfRule type="cellIs" dxfId="18" priority="19" stopIfTrue="1" operator="equal">
      <formula>"No Satisfactorio"</formula>
    </cfRule>
    <cfRule type="cellIs" dxfId="17" priority="20" stopIfTrue="1" operator="equal">
      <formula>"Satisfactorio"</formula>
    </cfRule>
  </conditionalFormatting>
  <conditionalFormatting sqref="AF647 AT647">
    <cfRule type="cellIs" dxfId="16" priority="17" stopIfTrue="1" operator="equal">
      <formula>"Destacado"</formula>
    </cfRule>
  </conditionalFormatting>
  <conditionalFormatting sqref="AF647 AT647">
    <cfRule type="cellIs" dxfId="15" priority="14" stopIfTrue="1" operator="equal">
      <formula>"Sin Avance"</formula>
    </cfRule>
    <cfRule type="cellIs" dxfId="14" priority="15" stopIfTrue="1" operator="equal">
      <formula>"No Satisfactorio"</formula>
    </cfRule>
    <cfRule type="cellIs" dxfId="13" priority="16" stopIfTrue="1" operator="equal">
      <formula>"Satisfactorio"</formula>
    </cfRule>
  </conditionalFormatting>
  <conditionalFormatting sqref="BL647">
    <cfRule type="cellIs" dxfId="12" priority="11" operator="between">
      <formula>0</formula>
      <formula>0.95</formula>
    </cfRule>
    <cfRule type="cellIs" dxfId="11" priority="12" operator="equal">
      <formula>"Sin Avance"</formula>
    </cfRule>
    <cfRule type="cellIs" dxfId="10" priority="13" stopIfTrue="1" operator="equal">
      <formula>1</formula>
    </cfRule>
  </conditionalFormatting>
  <conditionalFormatting sqref="BL647">
    <cfRule type="cellIs" dxfId="9" priority="10" operator="between">
      <formula>0.96</formula>
      <formula>0.99</formula>
    </cfRule>
  </conditionalFormatting>
  <conditionalFormatting sqref="Y647">
    <cfRule type="cellIs" dxfId="8" priority="9" stopIfTrue="1" operator="equal">
      <formula>"Destacado"</formula>
    </cfRule>
  </conditionalFormatting>
  <conditionalFormatting sqref="Y647">
    <cfRule type="cellIs" dxfId="7" priority="6" stopIfTrue="1" operator="equal">
      <formula>"Sin Avance"</formula>
    </cfRule>
    <cfRule type="cellIs" dxfId="6" priority="7" stopIfTrue="1" operator="equal">
      <formula>"No Satisfactorio"</formula>
    </cfRule>
    <cfRule type="cellIs" dxfId="5" priority="8" stopIfTrue="1" operator="equal">
      <formula>"Satisfactorio"</formula>
    </cfRule>
  </conditionalFormatting>
  <conditionalFormatting sqref="BS647">
    <cfRule type="cellIs" dxfId="4" priority="4" operator="equal">
      <formula>"Inefectiva"</formula>
    </cfRule>
    <cfRule type="cellIs" dxfId="3" priority="5" operator="equal">
      <formula>"En Ejecución"</formula>
    </cfRule>
  </conditionalFormatting>
  <conditionalFormatting sqref="BS647">
    <cfRule type="cellIs" dxfId="2" priority="3" operator="equal">
      <formula>"Ineficaz"</formula>
    </cfRule>
  </conditionalFormatting>
  <conditionalFormatting sqref="BS647">
    <cfRule type="containsText" dxfId="1" priority="2" operator="containsText" text="CERRADA">
      <formula>NOT(ISERROR(SEARCH("CERRADA",BS647)))</formula>
    </cfRule>
  </conditionalFormatting>
  <conditionalFormatting sqref="BS647">
    <cfRule type="cellIs" dxfId="0" priority="1" operator="equal">
      <formula>"Eficaz"</formula>
    </cfRule>
  </conditionalFormatting>
  <dataValidations count="78">
    <dataValidation allowBlank="1" showInputMessage="1" prompt="Dato Calculado !!!_x000a_NO escriba." sqref="BL634:BL635" xr:uid="{00000000-0002-0000-0000-000000000000}"/>
    <dataValidation type="date" allowBlank="1" showInputMessage="1" showErrorMessage="1" prompt="Digite dd/mm/aaaa" sqref="AQ355" xr:uid="{00000000-0002-0000-0000-000001000000}">
      <formula1>AX355</formula1>
      <formula2>TODAY()</formula2>
    </dataValidation>
    <dataValidation type="date" allowBlank="1" showInputMessage="1" showErrorMessage="1" prompt="Digite dd/mm/aaaa" sqref="AU355" xr:uid="{00000000-0002-0000-0000-000002000000}">
      <formula1>AJ355</formula1>
      <formula2>TODAY()</formula2>
    </dataValidation>
    <dataValidation type="date" allowBlank="1" showInputMessage="1" errorTitle="Entrada no válida" error="Por favor escriba una fecha válida (AAAA/MM/DD)" promptTitle="Ingrese una fecha (AAAA/MM/DD)" sqref="R156:S169 R194:S205 R606:S606 R208:S227 R99:S99 R66:S76 R139:S141 R269:S271 R279:S298 R52:S54 R62:S64 R254:S254 R26:S34 R151:S154 R145:S149 R40:S40 R337:S341 R306:S332 R58:S60 R300:S303 R262:S263 R266:S267 R565:S565" xr:uid="{00000000-0002-0000-0000-000004000000}">
      <formula1>1900/1/1</formula1>
      <formula2>3000/1/1</formula2>
    </dataValidation>
    <dataValidation type="decimal" allowBlank="1" showInputMessage="1" showErrorMessage="1" prompt="Digite ##" sqref="AL26:AL29 AL67 AL73 AL64 AL75 AL214 AL211:AL212" xr:uid="{00000000-0002-0000-0000-000005000000}">
      <formula1>AD26</formula1>
      <formula2>1</formula2>
    </dataValidation>
    <dataValidation type="date" allowBlank="1" showInputMessage="1" showErrorMessage="1" prompt="Digite dd/mm/aaaa" sqref="R150 R155" xr:uid="{00000000-0002-0000-0000-000006000000}">
      <formula1>P150</formula1>
      <formula2>P150+365</formula2>
    </dataValidation>
    <dataValidation type="date" allowBlank="1" showInputMessage="1" showErrorMessage="1" prompt="Digite dd/mm/aaaa" sqref="AW64 AR282:AR284 AW282:AW284" xr:uid="{00000000-0002-0000-0000-000007000000}">
      <formula1>AJ64</formula1>
      <formula2>TODAY()</formula2>
    </dataValidation>
    <dataValidation type="textLength" allowBlank="1" showInputMessage="1" showErrorMessage="1" errorTitle="Entrada no válida" error="Escriba un texto  Maximo 500 Caracteres" promptTitle="Cualquier contenido Maximo 500 Caracteres" sqref="H606 H14:H15 H279:H280 H151:H154 J448 H145:H149 H99 H92 H337:H341 H139:H143 H133:H136 H53:H54 H387 H194:H205 H60 H268:H271 H286:H303 H261:H262 H266 H306:H332 H565" xr:uid="{00000000-0002-0000-0000-000008000000}">
      <formula1>0</formula1>
      <formula2>500</formula2>
    </dataValidation>
    <dataValidation type="whole" allowBlank="1" showInputMessage="1" showErrorMessage="1" errorTitle="Entrada no válida" error="Por favor escriba un número entero" promptTitle="Escriba un número entero en esta casilla" sqref="I606 I139:I143 I306:I332 I151:I154 I337:I341 I279:I280 I14:I15 I99 I194:I205 I92 I53:I54 I133:I136 I145:I149 I387 I60 I268:I271 I286:I303 I261:I262 I266 I565" xr:uid="{00000000-0002-0000-0000-000009000000}">
      <formula1>-999</formula1>
      <formula2>999</formula2>
    </dataValidation>
    <dataValidation type="decimal" allowBlank="1" showInputMessage="1" showErrorMessage="1" errorTitle="Entrada no válida" error="Por favor escriba un número" promptTitle="Escriba un número en esta casilla" sqref="N606 N139:N143 N306:N332 N145:N149 O92 N279:N280 M387 O387 N337:N341 N261 N194:N205 N53:N54 N14:N15 N151:N154 N133:N136 N60 N268:N271 N286:N303 N99 M92 N565" xr:uid="{00000000-0002-0000-0000-00000A000000}">
      <formula1>-999999</formula1>
      <formula2>999999</formula2>
    </dataValidation>
    <dataValidation type="textLength" allowBlank="1" showInputMessage="1" showErrorMessage="1" errorTitle="Entrada no válida" error="Escriba un texto  Maximo 20 Caracteres" promptTitle="Cualquier contenido Maximo 20 Caracteres" sqref="C606 C306:C332 C337:C341 C279:C280 C151:C154 C139:C143 C14:C15 C99 C194:C205 C92 C53:C54 C133:C136 C145:C149 C387 C60 C268:C271 C286:C303 C261:C262 C266 C565" xr:uid="{00000000-0002-0000-0000-00000B000000}">
      <formula1>0</formula1>
      <formula2>20</formula2>
    </dataValidation>
    <dataValidation type="textLength" allowBlank="1" showInputMessage="1" showErrorMessage="1" errorTitle="Entrada no válida" error="Escriba un texto  Maximo 100 Caracteres" promptTitle="Cualquier contenido Maximo 100 Caracteres" sqref="L139:L143 M279:M280 L145:L149 L99 M324:M326 L133:L136 G565 G82:G83 G99 M606 G332 L151:L154 L331:L332 G341 L53:L54 G53:G54 L387 L337:L341 L261 L14:L15 G337:G339 L286:L295 M296:M298 L306:L307 M328:M330 G60 L60 L92 L327 G306:G330 L194:L205 G343:G344 G262 G266 G204:G205 G269:G271 L299:L303 M308:M310 M316:M318 L315 L323 G290:G303 G194 L268:L271 G286:G288 L311 M312:M314 L319 M320:M322 L565 N557:N559" xr:uid="{00000000-0002-0000-0000-00000C000000}">
      <formula1>0</formula1>
      <formula2>100</formula2>
    </dataValidation>
    <dataValidation type="textLength" allowBlank="1" showInputMessage="1" showErrorMessage="1" errorTitle="Entrada no válida" error="Escriba un texto  Maximo 200 Caracteres" promptTitle="Cualquier contenido Maximo 200 Caracteres" sqref="O606 O279:O280 M14:M15 M448 O53:O54 O337:O341 O261 M53:M54 O448 O14:O15 O145:O149 O133:O136 M261 O139:O143 M145:M149 O151:O154 M337:M341 O60 M60 N548 O306:O332 O565 M133:M136 M139:M143 M151:M154 O99 O194:O205 O268:O271 M299:M303 O286:O303 M99 M194:M205 M268:M271 M286:M295 M306:M307 M311 M315 M319 M323 M327 M331:M332 M565 N557" xr:uid="{00000000-0002-0000-0000-00000D000000}">
      <formula1>0</formula1>
      <formula2>200</formula2>
    </dataValidation>
    <dataValidation type="custom" operator="greaterThanOrEqual" allowBlank="1" showInputMessage="1" showErrorMessage="1" prompt="Dato Calculado !!!_x000a_NO escriba" sqref="V654:V655 U339:V339 TM526:TM527 ADI526:ADI527 ANE526:ANE527 AXA526:AXA527 BGW526:BGW527 BQS526:BQS527 CAO526:CAO527 CKK526:CKK527 CUG526:CUG527 DEC526:DEC527 DNY526:DNY527 DXU526:DXU527 EHQ526:EHQ527 ERM526:ERM527 FBI526:FBI527 FLE526:FLE527 FVA526:FVA527 GEW526:GEW527 GOS526:GOS527 GYO526:GYO527 HIK526:HIK527 HSG526:HSG527 ICC526:ICC527 ILY526:ILY527 IVU526:IVU527 JFQ526:JFQ527 JPM526:JPM527 JZI526:JZI527 KJE526:KJE527 KTA526:KTA527 LCW526:LCW527 LMS526:LMS527 LWO526:LWO527 MGK526:MGK527 MQG526:MQG527 NAC526:NAC527 NJY526:NJY527 NTU526:NTU527 ODQ526:ODQ527 ONM526:ONM527 OXI526:OXI527 PHE526:PHE527 PRA526:PRA527 QAW526:QAW527 QKS526:QKS527 QUO526:QUO527 REK526:REK527 ROG526:ROG527 RYC526:RYC527 SHY526:SHY527 SRU526:SRU527 TBQ526:TBQ527 TLM526:TLM527 TVI526:TVI527 UFE526:UFE527 UPA526:UPA527 UYW526:UYW527 VIS526:VIS527 VSO526:VSO527 WCK526:WCK527 WMG526:WMG527 WWC541:WWC544 JQ541:JQ544 TM541:TM544 ADI541:ADI544 ANE541:ANE544 AXA541:AXA544 BGW541:BGW544 BQS541:BQS544 CAO541:CAO544 CKK541:CKK544 CUG541:CUG544 DEC541:DEC544 DNY541:DNY544 DXU541:DXU544 EHQ541:EHQ544 ERM541:ERM544 FBI541:FBI544 FLE541:FLE544 FVA541:FVA544 GEW541:GEW544 GOS541:GOS544 GYO541:GYO544 HIK541:HIK544 HSG541:HSG544 ICC541:ICC544 ILY541:ILY544 IVU541:IVU544 JFQ541:JFQ544 JPM541:JPM544 JZI541:JZI544 KJE541:KJE544 KTA541:KTA544 LCW541:LCW544 LMS541:LMS544 LWO541:LWO544 MGK541:MGK544 MQG541:MQG544 NAC541:NAC544 NJY541:NJY544 NTU541:NTU544 ODQ541:ODQ544 ONM541:ONM544 OXI541:OXI544 PHE541:PHE544 PRA541:PRA544 QAW541:QAW544 QKS541:QKS544 QUO541:QUO544 REK541:REK544 ROG541:ROG544 RYC541:RYC544 SHY541:SHY544 SRU541:SRU544 TBQ541:TBQ544 TLM541:TLM544 TVI541:TVI544 UFE541:UFE544 UPA541:UPA544 UYW541:UYW544 VIS541:VIS544 VSO541:VSO544 WCK541:WCK544 WMG541:WMG544 U177:V177 V181:V184 V189:V190 WWC526:WWC527 JQ526:JQ527 WWC529:WWC537 WMG529:WMG537 WCK529:WCK537 VSO529:VSO537 VIS529:VIS537 UYW529:UYW537 UPA529:UPA537 UFE529:UFE537 TVI529:TVI537 TLM529:TLM537 TBQ529:TBQ537 SRU529:SRU537 SHY529:SHY537 RYC529:RYC537 ROG529:ROG537 REK529:REK537 QUO529:QUO537 QKS529:QKS537 QAW529:QAW537 PRA529:PRA537 PHE529:PHE537 OXI529:OXI537 ONM529:ONM537 ODQ529:ODQ537 NTU529:NTU537 NJY529:NJY537 NAC529:NAC537 MQG529:MQG537 MGK529:MGK537 LWO529:LWO537 LMS529:LMS537 LCW529:LCW537 KTA529:KTA537 KJE529:KJE537 JZI529:JZI537 JPM529:JPM537 JFQ529:JFQ537 IVU529:IVU537 ILY529:ILY537 ICC529:ICC537 HSG529:HSG537 HIK529:HIK537 GYO529:GYO537 GOS529:GOS537 GEW529:GEW537 FVA529:FVA537 FLE529:FLE537 FBI529:FBI537 ERM529:ERM537 EHQ529:EHQ537 DXU529:DXU537 DNY529:DNY537 DEC529:DEC537 CUG529:CUG537 CKK529:CKK537 CAO529:CAO537 BQS529:BQS537 BGW529:BGW537 AXA529:AXA537 ANE529:ANE537 ADI529:ADI537 TM529:TM537 JQ529:JQ537 U251:V251 U252:U338 AJ128 U178:U250 U340:U633 U10:U176 U636:U755" xr:uid="{00000000-0002-0000-0000-00000E000000}">
      <formula1>"="</formula1>
    </dataValidation>
    <dataValidation type="whole" operator="greaterThanOrEqual" allowBlank="1" showInputMessage="1" showErrorMessage="1" sqref="L316:L318 I19:I23 I115 I10:I13 I265 I17 L345:L370 I42:I46 I105 L320:L322 I80 I110:I113 I90:I91 I207 JH529:JH537 L497 I82:I83 I7 I597 L606 I607 I25 L206 L10 L505:L547 L312:L314 I401 L279:L280 L324:L326 I252 I231 L282:L284 L296:L298 L308:L310 TD526:TD527 ACZ526:ACZ527 AMV526:AMV527 AWR526:AWR527 BGN526:BGN527 BQJ526:BQJ527 CAF526:CAF527 CKB526:CKB527 CTX526:CTX527 DDT526:DDT527 DNP526:DNP527 DXL526:DXL527 EHH526:EHH527 ERD526:ERD527 FAZ526:FAZ527 FKV526:FKV527 FUR526:FUR527 GEN526:GEN527 GOJ526:GOJ527 GYF526:GYF527 HIB526:HIB527 HRX526:HRX527 IBT526:IBT527 ILP526:ILP527 IVL526:IVL527 JFH526:JFH527 JPD526:JPD527 JYZ526:JYZ527 KIV526:KIV527 KSR526:KSR527 LCN526:LCN527 LMJ526:LMJ527 LWF526:LWF527 MGB526:MGB527 MPX526:MPX527 MZT526:MZT527 NJP526:NJP527 NTL526:NTL527 ODH526:ODH527 OND526:OND527 OWZ526:OWZ527 PGV526:PGV527 PQR526:PQR527 QAN526:QAN527 QKJ526:QKJ527 QUF526:QUF527 REB526:REB527 RNX526:RNX527 RXT526:RXT527 SHP526:SHP527 SRL526:SRL527 TBH526:TBH527 TLD526:TLD527 TUZ526:TUZ527 UEV526:UEV527 UOR526:UOR527 UYN526:UYN527 VIJ526:VIJ527 VSF526:VSF527 WCB526:WCB527 WLX526:WLX527 WVT541:WVT544 JH541:JH544 TD541:TD544 ACZ541:ACZ544 AMV541:AMV544 AWR541:AWR544 BGN541:BGN544 BQJ541:BQJ544 CAF541:CAF544 CKB541:CKB544 CTX541:CTX544 DDT541:DDT544 DNP541:DNP544 DXL541:DXL544 EHH541:EHH544 ERD541:ERD544 FAZ541:FAZ544 FKV541:FKV544 FUR541:FUR544 GEN541:GEN544 GOJ541:GOJ544 GYF541:GYF544 HIB541:HIB544 HRX541:HRX544 IBT541:IBT544 ILP541:ILP544 IVL541:IVL544 JFH541:JFH544 JPD541:JPD544 JYZ541:JYZ544 KIV541:KIV544 KSR541:KSR544 LCN541:LCN544 LMJ541:LMJ544 LWF541:LWF544 MGB541:MGB544 MPX541:MPX544 MZT541:MZT544 NJP541:NJP544 NTL541:NTL544 ODH541:ODH544 OND541:OND544 OWZ541:OWZ544 PGV541:PGV544 PQR541:PQR544 QAN541:QAN544 QKJ541:QKJ544 QUF541:QUF544 REB541:REB544 RNX541:RNX544 RXT541:RXT544 SHP541:SHP544 SRL541:SRL544 TBH541:TBH544 TLD541:TLD544 TUZ541:TUZ544 UEV541:UEV544 UOR541:UOR544 UYN541:UYN544 VIJ541:VIJ544 VSF541:VSF544 WCB541:WCB544 WLX541:WLX544 L608:L609 I55 I117:I121 I336 I343:I344 I438 I385:I386 I415:I416 L328:L330 I593 I627:I631 I610:I622 I305 I445 WVT526:WVT527 JH526:JH527 WVT529:WVT537 TD529:TD537 ACZ529:ACZ537 AMV529:AMV537 AWR529:AWR537 BGN529:BGN537 BQJ529:BQJ537 CAF529:CAF537 CKB529:CKB537 CTX529:CTX537 DDT529:DDT537 DNP529:DNP537 DXL529:DXL537 EHH529:EHH537 ERD529:ERD537 FAZ529:FAZ537 FKV529:FKV537 FUR529:FUR537 GEN529:GEN537 GOJ529:GOJ537 GYF529:GYF537 HIB529:HIB537 HRX529:HRX537 IBT529:IBT537 ILP529:ILP537 IVL529:IVL537 JFH529:JFH537 JPD529:JPD537 JYZ529:JYZ537 KIV529:KIV537 KSR529:KSR537 LCN529:LCN537 LMJ529:LMJ537 LWF529:LWF537 MGB529:MGB537 MPX529:MPX537 MZT529:MZT537 NJP529:NJP537 NTL529:NTL537 ODH529:ODH537 OND529:OND537 OWZ529:OWZ537 PGV529:PGV537 PQR529:PQR537 QAN529:QAN537 QKJ529:QKJ537 QUF529:QUF537 REB529:REB537 RNX529:RNX537 RXT529:RXT537 SHP529:SHP537 SRL529:SRL537 TBH529:TBH537 TLD529:TLD537 TUZ529:TUZ537 UEV529:UEV537 UOR529:UOR537 UYN529:UYN537 VIJ529:VIJ537 VSF529:VSF537 WCB529:WCB537 WLX529:WLX537 I260 L61:L76 I479" xr:uid="{00000000-0002-0000-0000-00000F000000}">
      <formula1>0</formula1>
    </dataValidation>
    <dataValidation type="date" operator="lessThanOrEqual" allowBlank="1" showInputMessage="1" showErrorMessage="1" sqref="B19:B25 B10:B13 B17 B82:B83 B7 B305 B42:B46 B445 B252 B115 B265 B105 B80 B593 B110:B113 B90:B91 B207 B597 B55 B117:B121 B336 B343:B344 B438 B385:B386 B401 B415:B416 B231 B260 B479" xr:uid="{00000000-0002-0000-0000-000010000000}">
      <formula1>TODAY()</formula1>
    </dataValidation>
    <dataValidation type="date" allowBlank="1" showInputMessage="1" showErrorMessage="1" prompt="Digite dd/mm/aaaa" sqref="V108:V109 S42:S51 S264:S265 S100:S138 S260:S261 V200 S206:S207 V191 S237 S245 WWA541 S268 S252 S299 S77:S98 S363:S367 S249 S177 S333:S336 S609:S622 S7 V412 S515:S538 S545:S547 S35:S39 V395 S637 S445 S55 V340 TK526:TK527 ADG526:ADG527 ANC526:ANC527 AWY526:AWY527 BGU526:BGU527 BQQ526:BQQ527 CAM526:CAM527 CKI526:CKI527 CUE526:CUE527 DEA526:DEA527 DNW526:DNW527 DXS526:DXS527 EHO526:EHO527 ERK526:ERK527 FBG526:FBG527 FLC526:FLC527 FUY526:FUY527 GEU526:GEU527 GOQ526:GOQ527 GYM526:GYM527 HII526:HII527 HSE526:HSE527 ICA526:ICA527 ILW526:ILW527 IVS526:IVS527 JFO526:JFO527 JPK526:JPK527 JZG526:JZG527 KJC526:KJC527 KSY526:KSY527 LCU526:LCU527 LMQ526:LMQ527 LWM526:LWM527 MGI526:MGI527 MQE526:MQE527 NAA526:NAA527 NJW526:NJW527 NTS526:NTS527 ODO526:ODO527 ONK526:ONK527 OXG526:OXG527 PHC526:PHC527 PQY526:PQY527 QAU526:QAU527 QKQ526:QKQ527 QUM526:QUM527 REI526:REI527 ROE526:ROE527 RYA526:RYA527 SHW526:SHW527 SRS526:SRS527 TBO526:TBO527 TLK526:TLK527 TVG526:TVG527 UFC526:UFC527 UOY526:UOY527 UYU526:UYU527 VIQ526:VIQ527 VSM526:VSM527 WCI526:WCI527 WME526:WME527 S61 S540:S541 JO541 TK541 ADG541 ANC541 AWY541 BGU541 BQQ541 CAM541 CKI541 CUE541 DEA541 DNW541 DXS541 EHO541 ERK541 FBG541 FLC541 FUY541 GEU541 GOQ541 GYM541 HII541 HSE541 ICA541 ILW541 IVS541 JFO541 JPK541 JZG541 KJC541 KSY541 LCU541 LMQ541 LWM541 MGI541 MQE541 NAA541 NJW541 NTS541 ODO541 ONK541 OXG541 PHC541 PQY541 QAU541 QKQ541 QUM541 REI541 ROE541 RYA541 SHW541 SRS541 TBO541 TLK541 TVG541 UFC541 UOY541 UYU541 VIQ541 VSM541 WCI541 WME541 S597 S10:S25 S142:S144 S372 S184 S304:S305 V379:V380 S379:S380 S385:S389 S391:S401 V414 S410:S412 S438 S414:S416 T232 S465 S593 S374:S376 U634:U635 WWA526:WWA527 JO526:JO527 WCI529:WCI537 UYU529:UYU537 UOY529:UOY537 UFC529:UFC537 TVG529:TVG537 TLK529:TLK537 TBO529:TBO537 SRS529:SRS537 SHW529:SHW537 RYA529:RYA537 ROE529:ROE537 REI529:REI537 QUM529:QUM537 QKQ529:QKQ537 QAU529:QAU537 PQY529:PQY537 PHC529:PHC537 OXG529:OXG537 ONK529:ONK537 ODO529:ODO537 NTS529:NTS537 NJW529:NJW537 NAA529:NAA537 MQE529:MQE537 MGI529:MGI537 LWM529:LWM537 LMQ529:LMQ537 LCU529:LCU537 KSY529:KSY537 KJC529:KJC537 JZG529:JZG537 JPK529:JPK537 JFO529:JFO537 IVS529:IVS537 ILW529:ILW537 ICA529:ICA537 HSE529:HSE537 HII529:HII537 GYM529:GYM537 GOQ529:GOQ537 GEU529:GEU537 FUY529:FUY537 FLC529:FLC537 FBG529:FBG537 ERK529:ERK537 EHO529:EHO537 DXS529:DXS537 DNW529:DNW537 DEA529:DEA537 CUE529:CUE537 CKI529:CKI537 CAM529:CAM537 BQQ529:BQQ537 BGU529:BGU537 AWY529:AWY537 ANC529:ANC537 ADG529:ADG537 TK529:TK537 JO529:JO537 WWA529:WWA537 VIQ529:VIQ537 WME529:WME537 VSM529:VSM537 S255 S258 S342:S357 S607 S627:S635 S497:S507 V87:V89 S228:S232 S479:S480" xr:uid="{00000000-0002-0000-0000-000011000000}">
      <formula1>R7</formula1>
      <formula2>R7+365</formula2>
    </dataValidation>
    <dataValidation type="date" allowBlank="1" showInputMessage="1" showErrorMessage="1" prompt="Digite dd/mm/aaaa_x000a_Debe ser entre la fecha de avance y hoy." sqref="BO251:BO252 BO74 BO195:BO233 BO184 BO270 BO63:BO64 BO171:BO176 BO178:BO182 BO260:BO262 BO255:BO257 BO459:BO496 BO186:BO193 BO368:BO369 BO272:BO273 BO548:BO606 BO276:BO285 BO331:BO336 BO10:BO61 BO299:BO305 BO515:BO518 BO371:BO457 BO235:BO248 BO289:BO290 BO339:BO365 BO264:BO265 BO267:BO268 BO76:BO169 BO66:BO72 BO638:BO755" xr:uid="{00000000-0002-0000-0000-000012000000}">
      <formula1>L10</formula1>
      <formula2>TODAY()</formula2>
    </dataValidation>
    <dataValidation type="date" allowBlank="1" showInputMessage="1" showErrorMessage="1" prompt="Digite dd/mm/aaaa" sqref="AC118:AC119 Z180:Z187 Z100:Z104 V161 Z204:Z205 AG72 Z42:Z45 JV533:JV537 Z161:Z162 Z164 Z136:Z141 Z273:Z275 AG90 Z96:Z98 Z120:Z124 V120:V121 V130:V132 V139 V143 V146 Z171 Z265 Z72:Z73 Z260:Z261 Z166 Z176 Z251:Z252 Z473:Z482 WWH533:WWH537 Z281:Z287 Z64 AG118:AG119 Z10:Z40 Z55 AG47 Z113:Z116 V136 V113 V123:V124 Z81:Z94 Z437 Z207:Z210 V141 Z268 Z212:Z226 Z128:Z134 Z106:Z110 Z302 AG597 Z7 V148:V149 Z594:Z596 Z533:Z592 Z392 Z339:Z390 Z598:Z605 Z277 Z432:Z435 Z506:Z510 Z463:Z470 TR526:TR527 ADN526:ADN527 ANJ526:ANJ527 AXF526:AXF527 BHB526:BHB527 BQX526:BQX527 CAT526:CAT527 CKP526:CKP527 CUL526:CUL527 DEH526:DEH527 DOD526:DOD527 DXZ526:DXZ527 EHV526:EHV527 ERR526:ERR527 FBN526:FBN527 FLJ526:FLJ527 FVF526:FVF527 GFB526:GFB527 GOX526:GOX527 GYT526:GYT527 HIP526:HIP527 HSL526:HSL527 ICH526:ICH527 IMD526:IMD527 IVZ526:IVZ527 JFV526:JFV527 JPR526:JPR527 JZN526:JZN527 KJJ526:KJJ527 KTF526:KTF527 LDB526:LDB527 LMX526:LMX527 LWT526:LWT527 MGP526:MGP527 MQL526:MQL527 NAH526:NAH527 NKD526:NKD527 NTZ526:NTZ527 ODV526:ODV527 ONR526:ONR527 OXN526:OXN527 PHJ526:PHJ527 PRF526:PRF527 QBB526:QBB527 QKX526:QKX527 QUT526:QUT527 REP526:REP527 ROL526:ROL527 RYH526:RYH527 SID526:SID527 SRZ526:SRZ527 TBV526:TBV527 TLR526:TLR527 TVN526:TVN527 UFJ526:UFJ527 UPF526:UPF527 UZB526:UZB527 VIX526:VIX527 VST526:VST527 WCP526:WCP527 WML526:WML527 JV529:JV531 TR529:TR531 ADN529:ADN531 AN171 WWH541:WWH544 JV541:JV544 TR541:TR544 ADN541:ADN544 ANJ541:ANJ544 AXF541:AXF544 BHB541:BHB544 BQX541:BQX544 CAT541:CAT544 CKP541:CKP544 CUL541:CUL544 DEH541:DEH544 DOD541:DOD544 DXZ541:DXZ544 EHV541:EHV544 ERR541:ERR544 FBN541:FBN544 FLJ541:FLJ544 FVF541:FVF544 GFB541:GFB544 GOX541:GOX544 GYT541:GYT544 HIP541:HIP544 HSL541:HSL544 ICH541:ICH544 IMD541:IMD544 IVZ541:IVZ544 JFV541:JFV544 JPR541:JPR544 JZN541:JZN544 KJJ541:KJJ544 KTF541:KTF544 LDB541:LDB544 LMX541:LMX544 LWT541:LWT544 MGP541:MGP544 MQL541:MQL544 NAH541:NAH544 NKD541:NKD544 NTZ541:NTZ544 ODV541:ODV544 ONR541:ONR544 OXN541:OXN544 PHJ541:PHJ544 PRF541:PRF544 QBB541:QBB544 QKX541:QKX544 QUT541:QUT544 REP541:REP544 ROL541:ROL544 RYH541:RYH544 SID541:SID544 SRZ541:SRZ544 TBV541:TBV544 TLR541:TLR544 TVN541:TVN544 UFJ541:UFJ544 UPF541:UPF544 UZB541:UZB544 VIX541:VIX544 VST541:VST544 WCP541:WCP544 WML541:WML544 AC416 AG49 Z289 Z77:Z79 Z145:Z153 Z200 Z484:Z497 Z397:Z400 Z414:Z416 Z403:Z410 Z428:Z429 AC438 Z512:Z531 Z441:Z459 AC597 Z47:Z52 Z189:Z193 Z143 V334 WWH529:WWH531 Z295:Z299 WML529:WML531 WCP529:WCP531 VST529:VST531 VIX529:VIX531 UZB529:UZB531 UPF529:UPF531 UFJ529:UFJ531 TVN529:TVN531 TLR529:TLR531 TBV529:TBV531 SRZ529:SRZ531 SID529:SID531 RYH529:RYH531 ROL529:ROL531 REP529:REP531 QUT529:QUT531 QKX529:QKX531 QBB529:QBB531 PRF529:PRF531 PHJ529:PHJ531 OXN529:OXN531 ONR529:ONR531 ODV529:ODV531 NTZ529:NTZ531 NKD529:NKD531 NAH529:NAH531 MQL529:MQL531 MGP529:MGP531 LWT529:LWT531 LMX529:LMX531 LDB529:LDB531 KTF529:KTF531 KJJ529:KJJ531 JZN529:JZN531 JPR529:JPR531 JFV529:JFV531 IVZ529:IVZ531 IMD529:IMD531 ICH529:ICH531 HSL529:HSL531 HIP529:HIP531 GYT529:GYT531 GOX529:GOX531 GFB529:GFB531 FVF529:FVF531 FLJ529:FLJ531 FBN529:FBN531 ERR529:ERR531 EHV529:EHV531 DXZ529:DXZ531 DOD529:DOD531 DEH529:DEH531 CUL529:CUL531 CKP529:CKP531 CAT529:CAT531 BQX529:BQX531 BHB529:BHB531 AXF529:AXF531 ANJ529:ANJ531 AC160 Z157 AG385 Z420:Z426 V445 Z502:Z503 JV526:JV527 WWH526:WWH527 Z61 WML533:WML537 WCP533:WCP537 VST533:VST537 VIX533:VIX537 UZB533:UZB537 UPF533:UPF537 UFJ533:UFJ537 TVN533:TVN537 TLR533:TLR537 TBV533:TBV537 SRZ533:SRZ537 SID533:SID537 RYH533:RYH537 ROL533:ROL537 REP533:REP537 QUT533:QUT537 QKX533:QKX537 QBB533:QBB537 PRF533:PRF537 PHJ533:PHJ537 OXN533:OXN537 ONR533:ONR537 ODV533:ODV537 NTZ533:NTZ537 NKD533:NKD537 NAH533:NAH537 MQL533:MQL537 MGP533:MGP537 LWT533:LWT537 LMX533:LMX537 LDB533:LDB537 KTF533:KTF537 KJJ533:KJJ537 JZN533:JZN537 JPR533:JPR537 JFV533:JFV537 IVZ533:IVZ537 IMD533:IMD537 ICH533:ICH537 HSL533:HSL537 HIP533:HIP537 GYT533:GYT537 GOX533:GOX537 GFB533:GFB537 FVF533:FVF537 FLJ533:FLJ537 FBN533:FBN537 ERR533:ERR537 EHV533:EHV537 DXZ533:DXZ537 DOD533:DOD537 DEH533:DEH537 CUL533:CUL537 CKP533:CKP537 CAT533:CAT537 BQX533:BQX537 BHB533:BHB537 AXF533:AXF537 ANJ533:ANJ537 ADN533:ADN537 TR533:TR537 Z256:Z257 V374 Z304:Z336 V78 V85 AC111:AC112 AG468 Z607:Z755" xr:uid="{00000000-0002-0000-0000-000013000000}">
      <formula1>R7</formula1>
      <formula2>TODAY()</formula2>
    </dataValidation>
    <dataValidation type="list" allowBlank="1" showInputMessage="1" showErrorMessage="1" sqref="G177:G193 G340 G35:G39 G61:G62 G22:G25 G443:G445 G253 G264:G265 G465 G606:G607 G84:G98 G289 G374:G376 G199:G203 G627:G637 G69:G81 G414:G416 G285 G410:G412 G55:G57 G170:G175 G66 G7 G31 G537:G540 G100:G155 G10:G20 G206 G41:G51 G528 G345:G370 G597 G333:G336 G372 G195:G197 G379:G380 G342 G304 G385:G389 G391:G401 G331 G458:G462 G438 G593 G279:G280 G249:G251 G255:G259 O608 G609:G622 G543:G547 G497:G525 G479:G483" xr:uid="{00000000-0002-0000-0000-000014000000}">
      <formula1>proceso</formula1>
    </dataValidation>
    <dataValidation type="custom" allowBlank="1" showInputMessage="1" showErrorMessage="1" prompt="Dato Calculado !!!_x000a_NO escriba." sqref="BL7 AM7 AT7 BH7 Y7 AF7 BA7" xr:uid="{00000000-0002-0000-0000-000015000000}">
      <formula1>""</formula1>
    </dataValidation>
    <dataValidation type="custom" allowBlank="1" showInputMessage="1" showErrorMessage="1" prompt="Dato Calculado !!!_x000a_NO digite información" sqref="BV63 AV64 AV282:AV284" xr:uid="{00000000-0002-0000-0000-000016000000}">
      <formula1>""</formula1>
    </dataValidation>
    <dataValidation type="textLength" operator="greaterThanOrEqual" allowBlank="1" showInputMessage="1" showErrorMessage="1" prompt="Dato Calculado !!!_x000a_NO escriba" sqref="S150 S155" xr:uid="{00000000-0002-0000-0000-000017000000}">
      <formula1>2000</formula1>
    </dataValidation>
    <dataValidation type="whole" allowBlank="1" showInputMessage="1" showErrorMessage="1" prompt="Digite un valor solo SI existe prorroga" sqref="T235:T369 T142:T144 T7 T540 T620:T622 T627 T371:T537 TL526:TL527 ADH526:ADH527 AND526:AND527 AWZ526:AWZ527 BGV526:BGV527 BQR526:BQR527 CAN526:CAN527 CKJ526:CKJ527 CUF526:CUF527 DEB526:DEB527 DNX526:DNX527 DXT526:DXT527 EHP526:EHP527 ERL526:ERL527 FBH526:FBH527 FLD526:FLD527 FUZ526:FUZ527 GEV526:GEV527 GOR526:GOR527 GYN526:GYN527 HIJ526:HIJ527 HSF526:HSF527 ICB526:ICB527 ILX526:ILX527 IVT526:IVT527 JFP526:JFP527 JPL526:JPL527 JZH526:JZH527 KJD526:KJD527 KSZ526:KSZ527 LCV526:LCV527 LMR526:LMR527 LWN526:LWN527 MGJ526:MGJ527 MQF526:MQF527 NAB526:NAB527 NJX526:NJX527 NTT526:NTT527 ODP526:ODP527 ONL526:ONL527 OXH526:OXH527 PHD526:PHD527 PQZ526:PQZ527 QAV526:QAV527 QKR526:QKR527 QUN526:QUN527 REJ526:REJ527 ROF526:ROF527 RYB526:RYB527 SHX526:SHX527 SRT526:SRT527 TBP526:TBP527 TLL526:TLL527 TVH526:TVH527 UFD526:UFD527 UOZ526:UOZ527 UYV526:UYV527 VIR526:VIR527 VSN526:VSN527 WCJ526:WCJ527 WMF526:WMF527 T10:T64 T150 VIR529:VIR537 WWB526:WWB527 JP526:JP527 T545:T606 UYV529:UYV537 UOZ529:UOZ537 UFD529:UFD537 TVH529:TVH537 TLL529:TLL537 TBP529:TBP537 SRT529:SRT537 SHX529:SHX537 RYB529:RYB537 ROF529:ROF537 REJ529:REJ537 QUN529:QUN537 QKR529:QKR537 QAV529:QAV537 PQZ529:PQZ537 PHD529:PHD537 OXH529:OXH537 ONL529:ONL537 ODP529:ODP537 NTT529:NTT537 NJX529:NJX537 NAB529:NAB537 MQF529:MQF537 MGJ529:MGJ537 LWN529:LWN537 LMR529:LMR537 LCV529:LCV537 KSZ529:KSZ537 KJD529:KJD537 JZH529:JZH537 JPL529:JPL537 JFP529:JFP537 IVT529:IVT537 ILX529:ILX537 ICB529:ICB537 HSF529:HSF537 HIJ529:HIJ537 GYN529:GYN537 GOR529:GOR537 GEV529:GEV537 FUZ529:FUZ537 FLD529:FLD537 FBH529:FBH537 ERL529:ERL537 EHP529:EHP537 DXT529:DXT537 DNX529:DNX537 DEB529:DEB537 CUF529:CUF537 CKJ529:CKJ537 CAN529:CAN537 BQR529:BQR537 BGV529:BGV537 AWZ529:AWZ537 AND529:AND537 ADH529:ADH537 TL529:TL537 JP529:JP537 WWB529:WWB537 WMF529:WMF537 WCJ529:WCJ537 VSN529:VSN537 T66:T138 T233 T608:T611 T155:T231 T638:T755" xr:uid="{00000000-0002-0000-0000-000018000000}">
      <formula1>0</formula1>
      <formula2>3650</formula2>
    </dataValidation>
    <dataValidation type="date" allowBlank="1" showInputMessage="1" showErrorMessage="1" prompt="Digite dd/mm/aaaa" sqref="R251:R252 R637 R170:R182 R299 R184 R235:R249 R77:R98 WVZ541 R374:R376 R100:R128 R268 R260:R261 R130:R138 R333:R336 R410:R412 R7 R363:R367 R545:R546 R35:R39 R55:R57 TJ526:TJ527 ADF526:ADF527 ANB526:ANB527 AWX526:AWX527 BGT526:BGT527 BQP526:BQP527 CAL526:CAL527 CKH526:CKH527 CUD526:CUD527 DDZ526:DDZ527 DNV526:DNV527 DXR526:DXR527 EHN526:EHN527 ERJ526:ERJ527 FBF526:FBF527 FLB526:FLB527 FUX526:FUX527 GET526:GET527 GOP526:GOP527 GYL526:GYL527 HIH526:HIH527 HSD526:HSD527 IBZ526:IBZ527 ILV526:ILV527 IVR526:IVR527 JFN526:JFN527 JPJ526:JPJ527 JZF526:JZF527 KJB526:KJB527 KSX526:KSX527 LCT526:LCT527 LMP526:LMP527 LWL526:LWL527 MGH526:MGH527 MQD526:MQD527 MZZ526:MZZ527 NJV526:NJV527 NTR526:NTR527 ODN526:ODN527 ONJ526:ONJ527 OXF526:OXF527 PHB526:PHB527 PQX526:PQX527 QAT526:QAT527 QKP526:QKP527 QUL526:QUL527 REH526:REH527 ROD526:ROD527 RXZ526:RXZ527 SHV526:SHV527 SRR526:SRR527 TBN526:TBN527 TLJ526:TLJ527 TVF526:TVF527 UFB526:UFB527 UOX526:UOX527 UYT526:UYT527 VIP526:VIP527 VSL526:VSL527 WCH526:WCH527 WMD526:WMD527 R540:R541 JN541 TJ541 ADF541 ANB541 AWX541 BGT541 BQP541 CAL541 CKH541 CUD541 DDZ541 DNV541 DXR541 EHN541 ERJ541 FBF541 FLB541 FUX541 GET541 GOP541 GYL541 HIH541 HSD541 IBZ541 ILV541 IVR541 JFN541 JPJ541 JZF541 KJB541 KSX541 LCT541 LMP541 LWL541 MGH541 MQD541 MZZ541 NJV541 NTR541 ODN541 ONJ541 OXF541 PHB541 PQX541 QAT541 QKP541 QUL541 REH541 ROD541 RXZ541 SHV541 SRR541 TBN541 TLJ541 TVF541 UFB541 UOX541 UYT541 VIP541 VSL541 WCH541 WMD541 R41:R51 R497:R538 R61 R10:R25 R142:R144 R372 R186 R379:R380 R304:R305 R385:R389 R391:R401 R438 R414:R416 R228:R231 R465 R593 R597 R445 R607:R635 WVZ526:WVZ527 JN526:JN527 WMD529:WMD537 VSL529:VSL537 VIP529:VIP537 UYT529:UYT537 UOX529:UOX537 UFB529:UFB537 TVF529:TVF537 TLJ529:TLJ537 TBN529:TBN537 SRR529:SRR537 SHV529:SHV537 RXZ529:RXZ537 ROD529:ROD537 REH529:REH537 QUL529:QUL537 QKP529:QKP537 QAT529:QAT537 PQX529:PQX537 PHB529:PHB537 OXF529:OXF537 ONJ529:ONJ537 ODN529:ODN537 NTR529:NTR537 NJV529:NJV537 MZZ529:MZZ537 MQD529:MQD537 MGH529:MGH537 LWL529:LWL537 LMP529:LMP537 LCT529:LCT537 KSX529:KSX537 KJB529:KJB537 JZF529:JZF537 JPJ529:JPJ537 JFN529:JFN537 IVR529:IVR537 ILV529:ILV537 IBZ529:IBZ537 HSD529:HSD537 HIH529:HIH537 GYL529:GYL537 GOP529:GOP537 GET529:GET537 FUX529:FUX537 FLB529:FLB537 FBF529:FBF537 ERJ529:ERJ537 EHN529:EHN537 DXR529:DXR537 DNV529:DNV537 DDZ529:DDZ537 CUD529:CUD537 CKH529:CKH537 CAL529:CAL537 BQP529:BQP537 BGT529:BGT537 AWX529:AWX537 ANB529:ANB537 ADF529:ADF537 TJ529:TJ537 JN529:JN537 WVZ529:WVZ537 WCH529:WCH537 R206:R207 R255 R258 R264:R265 R233 R342:R357 R479:R480" xr:uid="{00000000-0002-0000-0000-000019000000}">
      <formula1>B7</formula1>
      <formula2>B7+365</formula2>
    </dataValidation>
    <dataValidation type="date" allowBlank="1" showInputMessage="1" showErrorMessage="1" prompt="Digite dd/mm/aaaa" sqref="V7 V274:V276 V259:V261 V162:V169 V119 V133:V135 AC76 V72:V77 V45 AC32:AC33 AC90 AC396 V86 V180 V155:V160 V174:V175 V106 AC47 V115:V116 Z471 V417:V419 V79:V84 V142 V281:V285 V137:V138 V171 V112 V252 V197 AC100 V100:V104 V268 V144:V145 V211:V212 AC157 V214 AC385 Z419 V304 Z436 V410 V454:V455 V446:V452 AG76 V609:V637 AC72 V55 V594:V596 V122 Z413 V396:V400 Z431 V385:V389 V370:V373 V250 V306:V333 V506:V510 V470:V473 TN526:TN527 ADJ526:ADJ527 ANF526:ANF527 AXB526:AXB527 BGX526:BGX527 BQT526:BQT527 CAP526:CAP527 CKL526:CKL527 CUH526:CUH527 DED526:DED527 DNZ526:DNZ527 DXV526:DXV527 EHR526:EHR527 ERN526:ERN527 FBJ526:FBJ527 FLF526:FLF527 FVB526:FVB527 GEX526:GEX527 GOT526:GOT527 GYP526:GYP527 HIL526:HIL527 HSH526:HSH527 ICD526:ICD527 ILZ526:ILZ527 IVV526:IVV527 JFR526:JFR527 JPN526:JPN527 JZJ526:JZJ527 KJF526:KJF527 KTB526:KTB527 LCX526:LCX527 LMT526:LMT527 LWP526:LWP527 MGL526:MGL527 MQH526:MQH527 NAD526:NAD527 NJZ526:NJZ527 NTV526:NTV527 ODR526:ODR527 ONN526:ONN527 OXJ526:OXJ527 PHF526:PHF527 PRB526:PRB527 QAX526:QAX527 QKT526:QKT527 QUP526:QUP527 REL526:REL527 ROH526:ROH527 RYD526:RYD527 SHZ526:SHZ527 SRV526:SRV527 TBR526:TBR527 TLN526:TLN527 TVJ526:TVJ527 UFF526:UFF527 UPB526:UPB527 UYX526:UYX527 VIT526:VIT527 VSP526:VSP527 WCL526:WCL527 WMH526:WMH527 WWD541:WWD544 JR541:JR544 TN541:TN544 ADJ541:ADJ544 ANF541:ANF544 AXB541:AXB544 BGX541:BGX544 BQT541:BQT544 CAP541:CAP544 CKL541:CKL544 CUH541:CUH544 DED541:DED544 DNZ541:DNZ544 DXV541:DXV544 EHR541:EHR544 ERN541:ERN544 FBJ541:FBJ544 FLF541:FLF544 FVB541:FVB544 GEX541:GEX544 GOT541:GOT544 GYP541:GYP544 HIL541:HIL544 HSH541:HSH544 ICD541:ICD544 ILZ541:ILZ544 IVV541:IVV544 JFR541:JFR544 JPN541:JPN544 JZJ541:JZJ544 KJF541:KJF544 KTB541:KTB544 LCX541:LCX544 LMT541:LMT544 LWP541:LWP544 MGL541:MGL544 MQH541:MQH544 NAD541:NAD544 NJZ541:NJZ544 NTV541:NTV544 ODR541:ODR544 ONN541:ONN544 OXJ541:OXJ544 PHF541:PHF544 PRB541:PRB544 QAX541:QAX544 QKT541:QKT544 QUP541:QUP544 REL541:REL544 ROH541:ROH544 RYD541:RYD544 SHZ541:SHZ544 SRV541:SRV544 TBR541:TBR544 TLN541:TLN544 TVJ541:TVJ544 UFF541:UFF544 UPB541:UPB544 UYX541:UYX544 VIT541:VIT544 VSP541:VSP544 WCL541:WCL544 WMH541:WMH544 V426:V444 AC49 V457:V462 V150:V153 V598:V605 V125:V129 V490:V504 V90:V98 V391:V394 V413 V47:V52 V533:V556 V265 V292:V299 R547 V558 AC171 Z402 AC70 WWD529:WWD531 WMH529:WMH531 WCL529:WCL531 VSP529:VSP531 VIT529:VIT531 UYX529:UYX531 UPB529:UPB531 UFF529:UFF531 TVJ529:TVJ531 TLN529:TLN531 TBR529:TBR531 SRV529:SRV531 SHZ529:SHZ531 RYD529:RYD531 ROH529:ROH531 REL529:REL531 QUP529:QUP531 QKT529:QKT531 QAX529:QAX531 PRB529:PRB531 PHF529:PHF531 OXJ529:OXJ531 ONN529:ONN531 ODR529:ODR531 NTV529:NTV531 NJZ529:NJZ531 NAD529:NAD531 MQH529:MQH531 MGL529:MGL531 LWP529:LWP531 LMT529:LMT531 LCX529:LCX531 KTB529:KTB531 KJF529:KJF531 JZJ529:JZJ531 JPN529:JPN531 JFR529:JFR531 IVV529:IVV531 ILZ529:ILZ531 ICD529:ICD531 HSH529:HSH531 HIL529:HIL531 GYP529:GYP531 GOT529:GOT531 GEX529:GEX531 FVB529:FVB531 FLF529:FLF531 FBJ529:FBJ531 ERN529:ERN531 EHR529:EHR531 DXV529:DXV531 DNZ529:DNZ531 DED529:DED531 CUH529:CUH531 CKL529:CKL531 CAP529:CAP531 BQT529:BQT531 BGX529:BGX531 AXB529:AXB531 ANF529:ANF531 ADJ529:ADJ531 TN529:TN531 JR529:JR531 V467 V335:V338 V512:V531 V585:V592 V656:V755 JR526:JR527 WWD526:WWD527 AC610:AC637 JR533:JR537 ADJ533:ADJ537 ANF533:ANF537 AXB533:AXB537 BGX533:BGX537 BQT533:BQT537 CAP533:CAP537 CKL533:CKL537 CUH533:CUH537 DED533:DED537 DNZ533:DNZ537 DXV533:DXV537 EHR533:EHR537 ERN533:ERN537 FBJ533:FBJ537 FLF533:FLF537 FVB533:FVB537 GEX533:GEX537 GOT533:GOT537 GYP533:GYP537 HIL533:HIL537 HSH533:HSH537 ICD533:ICD537 ILZ533:ILZ537 IVV533:IVV537 JFR533:JFR537 JPN533:JPN537 JZJ533:JZJ537 KJF533:KJF537 KTB533:KTB537 LCX533:LCX537 LMT533:LMT537 LWP533:LWP537 MGL533:MGL537 MQH533:MQH537 NAD533:NAD537 NJZ533:NJZ537 NTV533:NTV537 ODR533:ODR537 ONN533:ONN537 OXJ533:OXJ537 PHF533:PHF537 PRB533:PRB537 QAX533:QAX537 QKT533:QKT537 QUP533:QUP537 REL533:REL537 ROH533:ROH537 RYD533:RYD537 SHZ533:SHZ537 SRV533:SRV537 TBR533:TBR537 TLN533:TLN537 TVJ533:TVJ537 UFF533:UFF537 UPB533:UPB537 UYX533:UYX537 VIT533:VIT537 VSP533:VSP537 WCL533:WCL537 WMH533:WMH537 TN533:TN537 WWD533:WWD537 V402 V341:V368 V607 AC607 V61:V66 V68:V70 V477:V487 V10:V43 V560:V583 V641:V653" xr:uid="{00000000-0002-0000-0000-00001A000000}">
      <formula1>N7</formula1>
      <formula2>Q7</formula2>
    </dataValidation>
    <dataValidation allowBlank="1" showInputMessage="1" showErrorMessage="1" prompt="Debe ser diligenciado por el Auditor_x000a_Incluya los nombres de los auditores que hacen el seguimiento" sqref="BK7 AW7 BD7 BU7 AB7 AP7 AI7 AV72:AW72 AR72 AP60:AP61 AP74 AP63 UH526:UH527 AED526:AED527 ANZ526:ANZ527 AXV526:AXV527 BHR526:BHR527 BRN526:BRN527 CBJ526:CBJ527 CLF526:CLF527 CVB526:CVB527 DEX526:DEX527 DOT526:DOT527 DYP526:DYP527 EIL526:EIL527 ESH526:ESH527 FCD526:FCD527 FLZ526:FLZ527 FVV526:FVV527 GFR526:GFR527 GPN526:GPN527 GZJ526:GZJ527 HJF526:HJF527 HTB526:HTB527 ICX526:ICX527 IMT526:IMT527 IWP526:IWP527 JGL526:JGL527 JQH526:JQH527 KAD526:KAD527 KJZ526:KJZ527 KTV526:KTV527 LDR526:LDR527 LNN526:LNN527 LXJ526:LXJ527 MHF526:MHF527 MRB526:MRB527 NAX526:NAX527 NKT526:NKT527 NUP526:NUP527 OEL526:OEL527 OOH526:OOH527 OYD526:OYD527 PHZ526:PHZ527 PRV526:PRV527 QBR526:QBR527 QLN526:QLN527 QVJ526:QVJ527 RFF526:RFF527 RPB526:RPB527 RYX526:RYX527 SIT526:SIT527 SSP526:SSP527 TCL526:TCL527 TMH526:TMH527 TWD526:TWD527 UFZ526:UFZ527 UPV526:UPV527 UZR526:UZR527 VJN526:VJN527 VTJ526:VTJ527 WDF526:WDF527 WNB526:WNB527 WWX526:WWX527 KS526:KS527 UO526:UO527 AEK526:AEK527 AOG526:AOG527 AYC526:AYC527 BHY526:BHY527 BRU526:BRU527 CBQ526:CBQ527 CLM526:CLM527 CVI526:CVI527 DFE526:DFE527 DPA526:DPA527 DYW526:DYW527 EIS526:EIS527 ESO526:ESO527 FCK526:FCK527 FMG526:FMG527 FWC526:FWC527 GFY526:GFY527 GPU526:GPU527 GZQ526:GZQ527 HJM526:HJM527 HTI526:HTI527 IDE526:IDE527 INA526:INA527 IWW526:IWW527 JGS526:JGS527 JQO526:JQO527 KAK526:KAK527 KKG526:KKG527 KUC526:KUC527 LDY526:LDY527 LNU526:LNU527 LXQ526:LXQ527 MHM526:MHM527 MRI526:MRI527 NBE526:NBE527 NLA526:NLA527 NUW526:NUW527 OES526:OES527 OOO526:OOO527 OYK526:OYK527 PIG526:PIG527 PSC526:PSC527 QBY526:QBY527 QLU526:QLU527 QVQ526:QVQ527 RFM526:RFM527 RPI526:RPI527 RZE526:RZE527 SJA526:SJA527 SSW526:SSW527 TCS526:TCS527 TMO526:TMO527 TWK526:TWK527 UGG526:UGG527 UQC526:UQC527 UZY526:UZY527 VJU526:VJU527 VTQ526:VTQ527 WDM526:WDM527 WNI526:WNI527 WXE526:WXE527 JX526:JX527 TT526:TT527 ADP526:ADP527 ANL526:ANL527 AXH526:AXH527 BHD526:BHD527 BQZ526:BQZ527 CAV526:CAV527 CKR526:CKR527 CUN526:CUN527 DEJ526:DEJ527 DOF526:DOF527 DYB526:DYB527 EHX526:EHX527 ERT526:ERT527 FBP526:FBP527 FLL526:FLL527 FVH526:FVH527 GFD526:GFD527 GOZ526:GOZ527 GYV526:GYV527 HIR526:HIR527 HSN526:HSN527 ICJ526:ICJ527 IMF526:IMF527 IWB526:IWB527 JFX526:JFX527 JPT526:JPT527 JZP526:JZP527 KJL526:KJL527 KTH526:KTH527 LDD526:LDD527 LMZ526:LMZ527 LWV526:LWV527 MGR526:MGR527 MQN526:MQN527 NAJ526:NAJ527 NKF526:NKF527 NUB526:NUB527 ODX526:ODX527 ONT526:ONT527 OXP526:OXP527 PHL526:PHL527 PRH526:PRH527 QBD526:QBD527 QKZ526:QKZ527 QUV526:QUV527 RER526:RER527 RON526:RON527 RYJ526:RYJ527 SIF526:SIF527 SSB526:SSB527 TBX526:TBX527 TLT526:TLT527 TVP526:TVP527 UFL526:UFL527 UPH526:UPH527 UZD526:UZD527 VIZ526:VIZ527 VSV526:VSV527 WCR526:WCR527 WMN526:WMN527 WWJ526:WWJ527 KZ526:KZ527 UV526:UV527 AER526:AER527 AON526:AON527 AYJ526:AYJ527 BIF526:BIF527 BSB526:BSB527 CBX526:CBX527 CLT526:CLT527 CVP526:CVP527 DFL526:DFL527 DPH526:DPH527 DZD526:DZD527 EIZ526:EIZ527 ESV526:ESV527 FCR526:FCR527 FMN526:FMN527 FWJ526:FWJ527 GGF526:GGF527 GQB526:GQB527 GZX526:GZX527 HJT526:HJT527 HTP526:HTP527 IDL526:IDL527 INH526:INH527 IXD526:IXD527 JGZ526:JGZ527 JQV526:JQV527 KAR526:KAR527 KKN526:KKN527 KUJ526:KUJ527 LEF526:LEF527 LOB526:LOB527 LXX526:LXX527 MHT526:MHT527 MRP526:MRP527 NBL526:NBL527 NLH526:NLH527 NVD526:NVD527 OEZ526:OEZ527 OOV526:OOV527 OYR526:OYR527 PIN526:PIN527 PSJ526:PSJ527 QCF526:QCF527 QMB526:QMB527 QVX526:QVX527 RFT526:RFT527 RPP526:RPP527 RZL526:RZL527 SJH526:SJH527 STD526:STD527 TCZ526:TCZ527 TMV526:TMV527 TWR526:TWR527 UGN526:UGN527 UQJ526:UQJ527 VAF526:VAF527 VKB526:VKB527 VTX526:VTX527 WDT526:WDT527 WNP526:WNP527 WXL526:WXL527 LQ526:LQ527 VM526:VM527 AFI526:AFI527 APE526:APE527 AZA526:AZA527 BIW526:BIW527 BSS526:BSS527 CCO526:CCO527 CMK526:CMK527 CWG526:CWG527 DGC526:DGC527 DPY526:DPY527 DZU526:DZU527 EJQ526:EJQ527 ETM526:ETM527 FDI526:FDI527 FNE526:FNE527 FXA526:FXA527 GGW526:GGW527 GQS526:GQS527 HAO526:HAO527 HKK526:HKK527 HUG526:HUG527 IEC526:IEC527 INY526:INY527 IXU526:IXU527 JHQ526:JHQ527 JRM526:JRM527 KBI526:KBI527 KLE526:KLE527 KVA526:KVA527 LEW526:LEW527 LOS526:LOS527 LYO526:LYO527 MIK526:MIK527 MSG526:MSG527 NCC526:NCC527 NLY526:NLY527 NVU526:NVU527 OFQ526:OFQ527 OPM526:OPM527 OZI526:OZI527 PJE526:PJE527 PTA526:PTA527 QCW526:QCW527 QMS526:QMS527 QWO526:QWO527 RGK526:RGK527 RQG526:RQG527 SAC526:SAC527 SJY526:SJY527 STU526:STU527 TDQ526:TDQ527 TNM526:TNM527 TXI526:TXI527 UHE526:UHE527 URA526:URA527 VAW526:VAW527 VKS526:VKS527 VUO526:VUO527 WEK526:WEK527 WOG526:WOG527 WYC526:WYC527 LG526:LG527 VC526:VC527 AEY526:AEY527 AOU526:AOU527 AYQ526:AYQ527 BIM526:BIM527 BSI526:BSI527 CCE526:CCE527 CMA526:CMA527 CVW526:CVW527 DFS526:DFS527 DPO526:DPO527 DZK526:DZK527 EJG526:EJG527 ETC526:ETC527 FCY526:FCY527 FMU526:FMU527 FWQ526:FWQ527 GGM526:GGM527 GQI526:GQI527 HAE526:HAE527 HKA526:HKA527 HTW526:HTW527 IDS526:IDS527 INO526:INO527 IXK526:IXK527 JHG526:JHG527 JRC526:JRC527 KAY526:KAY527 KKU526:KKU527 KUQ526:KUQ527 LEM526:LEM527 LOI526:LOI527 LYE526:LYE527 MIA526:MIA527 MRW526:MRW527 NBS526:NBS527 NLO526:NLO527 NVK526:NVK527 OFG526:OFG527 OPC526:OPC527 OYY526:OYY527 PIU526:PIU527 PSQ526:PSQ527 QCM526:QCM527 QMI526:QMI527 QWE526:QWE527 RGA526:RGA527 RPW526:RPW527 RZS526:RZS527 SJO526:SJO527 STK526:STK527 TDG526:TDG527 TNC526:TNC527 TWY526:TWY527 UGU526:UGU527 UQQ526:UQQ527 VAM526:VAM527 VKI526:VKI527 VUE526:VUE527 WEA526:WEA527 WNW526:WNW527 WXS526:WXS527 AI526:AI527 KE526:KE527 UA526:UA527 ADW526:ADW527 ANS526:ANS527 AXO526:AXO527 BHK526:BHK527 BRG526:BRG527 CBC526:CBC527 CKY526:CKY527 CUU526:CUU527 DEQ526:DEQ527 DOM526:DOM527 DYI526:DYI527 EIE526:EIE527 ESA526:ESA527 FBW526:FBW527 FLS526:FLS527 FVO526:FVO527 GFK526:GFK527 GPG526:GPG527 GZC526:GZC527 HIY526:HIY527 HSU526:HSU527 ICQ526:ICQ527 IMM526:IMM527 IWI526:IWI527 JGE526:JGE527 JQA526:JQA527 JZW526:JZW527 KJS526:KJS527 KTO526:KTO527 LDK526:LDK527 LNG526:LNG527 LXC526:LXC527 MGY526:MGY527 MQU526:MQU527 NAQ526:NAQ527 NKM526:NKM527 NUI526:NUI527 OEE526:OEE527 OOA526:OOA527 OXW526:OXW527 PHS526:PHS527 PRO526:PRO527 QBK526:QBK527 QLG526:QLG527 QVC526:QVC527 REY526:REY527 ROU526:ROU527 RYQ526:RYQ527 SIM526:SIM527 SSI526:SSI527 TCE526:TCE527 TMA526:TMA527 TVW526:TVW527 UFS526:UFS527 UPO526:UPO527 UZK526:UZK527 VJG526:VJG527 VTC526:VTC527 WCY526:WCY527 WMU526:WMU527 WWQ541:WWQ544 KL541:KL544 UH541:UH544 AED541:AED544 ANZ541:ANZ544 AXV541:AXV544 BHR541:BHR544 BRN541:BRN544 CBJ541:CBJ544 CLF541:CLF544 CVB541:CVB544 DEX541:DEX544 DOT541:DOT544 DYP541:DYP544 EIL541:EIL544 ESH541:ESH544 FCD541:FCD544 FLZ541:FLZ544 FVV541:FVV544 GFR541:GFR544 GPN541:GPN544 GZJ541:GZJ544 HJF541:HJF544 HTB541:HTB544 ICX541:ICX544 IMT541:IMT544 IWP541:IWP544 JGL541:JGL544 JQH541:JQH544 KAD541:KAD544 KJZ541:KJZ544 KTV541:KTV544 LDR541:LDR544 LNN541:LNN544 LXJ541:LXJ544 MHF541:MHF544 MRB541:MRB544 NAX541:NAX544 NKT541:NKT544 NUP541:NUP544 OEL541:OEL544 OOH541:OOH544 OYD541:OYD544 PHZ541:PHZ544 PRV541:PRV544 QBR541:QBR544 QLN541:QLN544 QVJ541:QVJ544 RFF541:RFF544 RPB541:RPB544 RYX541:RYX544 SIT541:SIT544 SSP541:SSP544 TCL541:TCL544 TMH541:TMH544 TWD541:TWD544 UFZ541:UFZ544 UPV541:UPV544 UZR541:UZR544 VJN541:VJN544 VTJ541:VTJ544 WDF541:WDF544 WNB541:WNB544 WWX541:WWX544 KS541:KS544 UO541:UO544 AEK541:AEK544 AOG541:AOG544 AYC541:AYC544 BHY541:BHY544 BRU541:BRU544 CBQ541:CBQ544 CLM541:CLM544 CVI541:CVI544 DFE541:DFE544 DPA541:DPA544 DYW541:DYW544 EIS541:EIS544 ESO541:ESO544 FCK541:FCK544 FMG541:FMG544 FWC541:FWC544 GFY541:GFY544 GPU541:GPU544 GZQ541:GZQ544 HJM541:HJM544 HTI541:HTI544 IDE541:IDE544 INA541:INA544 IWW541:IWW544 JGS541:JGS544 JQO541:JQO544 KAK541:KAK544 KKG541:KKG544 KUC541:KUC544 LDY541:LDY544 LNU541:LNU544 LXQ541:LXQ544 MHM541:MHM544 MRI541:MRI544 NBE541:NBE544 NLA541:NLA544 NUW541:NUW544 OES541:OES544 OOO541:OOO544 OYK541:OYK544 PIG541:PIG544 PSC541:PSC544 QBY541:QBY544 QLU541:QLU544 QVQ541:QVQ544 RFM541:RFM544 RPI541:RPI544 RZE541:RZE544 SJA541:SJA544 SSW541:SSW544 TCS541:TCS544 TMO541:TMO544 TWK541:TWK544 UGG541:UGG544 UQC541:UQC544 UZY541:UZY544 VJU541:VJU544 VTQ541:VTQ544 WDM541:WDM544 WNI541:WNI544 WXE541:WXE544 JX541:JX544 TT541:TT544 ADP541:ADP544 ANL541:ANL544 AXH541:AXH544 BHD541:BHD544 BQZ541:BQZ544 CAV541:CAV544 CKR541:CKR544 CUN541:CUN544 DEJ541:DEJ544 DOF541:DOF544 DYB541:DYB544 EHX541:EHX544 ERT541:ERT544 FBP541:FBP544 FLL541:FLL544 FVH541:FVH544 GFD541:GFD544 GOZ541:GOZ544 GYV541:GYV544 HIR541:HIR544 HSN541:HSN544 ICJ541:ICJ544 IMF541:IMF544 IWB541:IWB544 JFX541:JFX544 JPT541:JPT544 JZP541:JZP544 KJL541:KJL544 KTH541:KTH544 LDD541:LDD544 LMZ541:LMZ544 LWV541:LWV544 MGR541:MGR544 MQN541:MQN544 NAJ541:NAJ544 NKF541:NKF544 NUB541:NUB544 ODX541:ODX544 ONT541:ONT544 OXP541:OXP544 PHL541:PHL544 PRH541:PRH544 QBD541:QBD544 QKZ541:QKZ544 QUV541:QUV544 RER541:RER544 RON541:RON544 RYJ541:RYJ544 SIF541:SIF544 SSB541:SSB544 TBX541:TBX544 TLT541:TLT544 TVP541:TVP544 UFL541:UFL544 UPH541:UPH544 UZD541:UZD544 VIZ541:VIZ544 VSV541:VSV544 WCR541:WCR544 WMN541:WMN544 WWJ541:WWJ544 KZ541:KZ544 UV541:UV544 AER541:AER544 AON541:AON544 AYJ541:AYJ544 BIF541:BIF544 BSB541:BSB544 CBX541:CBX544 CLT541:CLT544 CVP541:CVP544 DFL541:DFL544 DPH541:DPH544 DZD541:DZD544 EIZ541:EIZ544 ESV541:ESV544 FCR541:FCR544 FMN541:FMN544 FWJ541:FWJ544 GGF541:GGF544 GQB541:GQB544 GZX541:GZX544 HJT541:HJT544 HTP541:HTP544 IDL541:IDL544 INH541:INH544 IXD541:IXD544 JGZ541:JGZ544 JQV541:JQV544 KAR541:KAR544 KKN541:KKN544 KUJ541:KUJ544 LEF541:LEF544 LOB541:LOB544 LXX541:LXX544 MHT541:MHT544 MRP541:MRP544 NBL541:NBL544 NLH541:NLH544 NVD541:NVD544 OEZ541:OEZ544 OOV541:OOV544 OYR541:OYR544 PIN541:PIN544 PSJ541:PSJ544 QCF541:QCF544 QMB541:QMB544 QVX541:QVX544 RFT541:RFT544 RPP541:RPP544 RZL541:RZL544 SJH541:SJH544 STD541:STD544 TCZ541:TCZ544 TMV541:TMV544 TWR541:TWR544 UGN541:UGN544 UQJ541:UQJ544 VAF541:VAF544 VKB541:VKB544 VTX541:VTX544 WDT541:WDT544 WNP541:WNP544 WXL541:WXL544 LQ541:LQ544 VM541:VM544 AFI541:AFI544 APE541:APE544 AZA541:AZA544 BIW541:BIW544 BSS541:BSS544 CCO541:CCO544 CMK541:CMK544 CWG541:CWG544 DGC541:DGC544 DPY541:DPY544 DZU541:DZU544 EJQ541:EJQ544 ETM541:ETM544 FDI541:FDI544 FNE541:FNE544 FXA541:FXA544 GGW541:GGW544 GQS541:GQS544 HAO541:HAO544 HKK541:HKK544 HUG541:HUG544 IEC541:IEC544 INY541:INY544 IXU541:IXU544 JHQ541:JHQ544 JRM541:JRM544 KBI541:KBI544 KLE541:KLE544 KVA541:KVA544 LEW541:LEW544 LOS541:LOS544 LYO541:LYO544 MIK541:MIK544 MSG541:MSG544 NCC541:NCC544 NLY541:NLY544 NVU541:NVU544 OFQ541:OFQ544 OPM541:OPM544 OZI541:OZI544 PJE541:PJE544 PTA541:PTA544 QCW541:QCW544 QMS541:QMS544 QWO541:QWO544 RGK541:RGK544 RQG541:RQG544 SAC541:SAC544 SJY541:SJY544 STU541:STU544 TDQ541:TDQ544 TNM541:TNM544 TXI541:TXI544 UHE541:UHE544 URA541:URA544 VAW541:VAW544 VKS541:VKS544 VUO541:VUO544 WEK541:WEK544 WOG541:WOG544 WYC541:WYC544 LG541:LG544 VC541:VC544 AEY541:AEY544 AOU541:AOU544 AYQ541:AYQ544 BIM541:BIM544 BSI541:BSI544 CCE541:CCE544 CMA541:CMA544 CVW541:CVW544 DFS541:DFS544 DPO541:DPO544 DZK541:DZK544 EJG541:EJG544 ETC541:ETC544 FCY541:FCY544 FMU541:FMU544 FWQ541:FWQ544 GGM541:GGM544 GQI541:GQI544 HAE541:HAE544 HKA541:HKA544 HTW541:HTW544 IDS541:IDS544 INO541:INO544 IXK541:IXK544 JHG541:JHG544 JRC541:JRC544 KAY541:KAY544 KKU541:KKU544 KUQ541:KUQ544 LEM541:LEM544 LOI541:LOI544 LYE541:LYE544 MIA541:MIA544 MRW541:MRW544 NBS541:NBS544 NLO541:NLO544 NVK541:NVK544 OFG541:OFG544 OPC541:OPC544 OYY541:OYY544 PIU541:PIU544 PSQ541:PSQ544 QCM541:QCM544 QMI541:QMI544 QWE541:QWE544 RGA541:RGA544 RPW541:RPW544 RZS541:RZS544 SJO541:SJO544 STK541:STK544 TDG541:TDG544 TNC541:TNC544 TWY541:TWY544 UGU541:UGU544 UQQ541:UQQ544 VAM541:VAM544 VKI541:VKI544 VUE541:VUE544 WEA541:WEA544 WNW541:WNW544 WXS541:WXS544 KE541:KE544 UA541:UA544 ADW541:ADW544 ANS541:ANS544 AXO541:AXO544 BHK541:BHK544 BRG541:BRG544 CBC541:CBC544 CKY541:CKY544 CUU541:CUU544 DEQ541:DEQ544 DOM541:DOM544 DYI541:DYI544 EIE541:EIE544 ESA541:ESA544 FBW541:FBW544 FLS541:FLS544 FVO541:FVO544 GFK541:GFK544 GPG541:GPG544 GZC541:GZC544 HIY541:HIY544 HSU541:HSU544 ICQ541:ICQ544 IMM541:IMM544 IWI541:IWI544 JGE541:JGE544 JQA541:JQA544 JZW541:JZW544 KJS541:KJS544 KTO541:KTO544 LDK541:LDK544 LNG541:LNG544 LXC541:LXC544 MGY541:MGY544 MQU541:MQU544 NAQ541:NAQ544 NKM541:NKM544 NUI541:NUI544 OEE541:OEE544 OOA541:OOA544 OXW541:OXW544 PHS541:PHS544 PRO541:PRO544 QBK541:QBK544 QLG541:QLG544 QVC541:QVC544 REY541:REY544 ROU541:ROU544 RYQ541:RYQ544 SIM541:SIM544 SSI541:SSI544 TCE541:TCE544 TMA541:TMA544 TVW541:TVW544 UFS541:UFS544 UPO541:UPO544 UZK541:UZK544 VJG541:VJG544 VTC541:VTC544 WCY541:WCY544 WMU541:WMU544 BI47:BI50 AI42:AI55 AI142:AI151 AI515:AI518 BK142:BK169 AI154:AI169 WWQ526:WWQ527 KL526:KL527 WXS529:WXS537 WNW529:WNW537 WEA529:WEA537 VUE529:VUE537 VKI529:VKI537 VAM529:VAM537 UQQ529:UQQ537 UGU529:UGU537 TWY529:TWY537 TNC529:TNC537 TDG529:TDG537 STK529:STK537 SJO529:SJO537 RZS529:RZS537 RPW529:RPW537 RGA529:RGA537 QWE529:QWE537 QMI529:QMI537 QCM529:QCM537 PSQ529:PSQ537 PIU529:PIU537 OYY529:OYY537 OPC529:OPC537 OFG529:OFG537 NVK529:NVK537 NLO529:NLO537 NBS529:NBS537 MRW529:MRW537 MIA529:MIA537 LYE529:LYE537 LOI529:LOI537 LEM529:LEM537 KUQ529:KUQ537 KKU529:KKU537 KAY529:KAY537 JRC529:JRC537 JHG529:JHG537 IXK529:IXK537 INO529:INO537 IDS529:IDS537 HTW529:HTW537 HKA529:HKA537 HAE529:HAE537 GQI529:GQI537 GGM529:GGM537 FWQ529:FWQ537 FMU529:FMU537 FCY529:FCY537 ETC529:ETC537 EJG529:EJG537 DZK529:DZK537 DPO529:DPO537 DFS529:DFS537 CVW529:CVW537 CMA529:CMA537 CCE529:CCE537 BSI529:BSI537 BIM529:BIM537 AYQ529:AYQ537 AOU529:AOU537 AEY529:AEY537 VC529:VC537 LG529:LG537 WXL529:WXL537 WNP529:WNP537 WDT529:WDT537 VTX529:VTX537 VKB529:VKB537 VAF529:VAF537 UQJ529:UQJ537 UGN529:UGN537 TWR529:TWR537 TMV529:TMV537 TCZ529:TCZ537 STD529:STD537 SJH529:SJH537 RZL529:RZL537 RPP529:RPP537 RFT529:RFT537 QVX529:QVX537 QMB529:QMB537 QCF529:QCF537 PSJ529:PSJ537 PIN529:PIN537 OYR529:OYR537 OOV529:OOV537 OEZ529:OEZ537 NVD529:NVD537 NLH529:NLH537 NBL529:NBL537 MRP529:MRP537 MHT529:MHT537 LXX529:LXX537 LOB529:LOB537 LEF529:LEF537 KUJ529:KUJ537 KKN529:KKN537 KAR529:KAR537 JQV529:JQV537 JGZ529:JGZ537 IXD529:IXD537 INH529:INH537 IDL529:IDL537 HTP529:HTP537 HJT529:HJT537 GZX529:GZX537 GQB529:GQB537 GGF529:GGF537 FWJ529:FWJ537 FMN529:FMN537 FCR529:FCR537 ESV529:ESV537 EIZ529:EIZ537 DZD529:DZD537 DPH529:DPH537 DFL529:DFL537 CVP529:CVP537 CLT529:CLT537 CBX529:CBX537 BSB529:BSB537 BIF529:BIF537 AYJ529:AYJ537 AON529:AON537 AER529:AER537 UV529:UV537 KZ529:KZ537 WWJ529:WWJ537 WMN529:WMN537 WCR529:WCR537 VSV529:VSV537 VIZ529:VIZ537 UZD529:UZD537 UPH529:UPH537 UFL529:UFL537 TVP529:TVP537 TLT529:TLT537 TBX529:TBX537 SSB529:SSB537 SIF529:SIF537 RYJ529:RYJ537 RON529:RON537 RER529:RER537 QUV529:QUV537 QKZ529:QKZ537 QBD529:QBD537 PRH529:PRH537 PHL529:PHL537 OXP529:OXP537 ONT529:ONT537 ODX529:ODX537 NUB529:NUB537 NKF529:NKF537 NAJ529:NAJ537 MQN529:MQN537 MGR529:MGR537 LWV529:LWV537 LMZ529:LMZ537 LDD529:LDD537 KTH529:KTH537 KJL529:KJL537 JZP529:JZP537 JPT529:JPT537 JFX529:JFX537 IWB529:IWB537 IMF529:IMF537 ICJ529:ICJ537 HSN529:HSN537 HIR529:HIR537 GYV529:GYV537 GOZ529:GOZ537 GFD529:GFD537 FVH529:FVH537 FLL529:FLL537 FBP529:FBP537 ERT529:ERT537 EHX529:EHX537 DYB529:DYB537 DOF529:DOF537 DEJ529:DEJ537 CUN529:CUN537 CKR529:CKR537 CAV529:CAV537 BQZ529:BQZ537 BHD529:BHD537 AXH529:AXH537 ANL529:ANL537 ADP529:ADP537 TT529:TT537 JX529:JX537 WXE529:WXE537 WNI529:WNI537 WDM529:WDM537 VTQ529:VTQ537 VJU529:VJU537 UZY529:UZY537 UQC529:UQC537 UGG529:UGG537 TWK529:TWK537 TMO529:TMO537 TCS529:TCS537 SSW529:SSW537 SJA529:SJA537 RZE529:RZE537 RPI529:RPI537 RFM529:RFM537 QVQ529:QVQ537 QLU529:QLU537 QBY529:QBY537 PSC529:PSC537 PIG529:PIG537 OYK529:OYK537 OOO529:OOO537 OES529:OES537 NUW529:NUW537 NLA529:NLA537 NBE529:NBE537 MRI529:MRI537 MHM529:MHM537 LXQ529:LXQ537 LNU529:LNU537 LDY529:LDY537 KUC529:KUC537 KKG529:KKG537 KAK529:KAK537 JQO529:JQO537 JGS529:JGS537 IWW529:IWW537 INA529:INA537 IDE529:IDE537 HTI529:HTI537 HJM529:HJM537 GZQ529:GZQ537 GPU529:GPU537 GFY529:GFY537 FWC529:FWC537 FMG529:FMG537 FCK529:FCK537 ESO529:ESO537 EIS529:EIS537 DYW529:DYW537 DPA529:DPA537 DFE529:DFE537 CVI529:CVI537 CLM529:CLM537 CBQ529:CBQ537 BRU529:BRU537 BHY529:BHY537 AYC529:AYC537 AOG529:AOG537 AEK529:AEK537 UO529:UO537 KS529:KS537 WWX529:WWX537 WNB529:WNB537 WDF529:WDF537 VTJ529:VTJ537 VJN529:VJN537 UZR529:UZR537 UPV529:UPV537 UFZ529:UFZ537 TWD529:TWD537 TMH529:TMH537 TCL529:TCL537 SSP529:SSP537 SIT529:SIT537 RYX529:RYX537 RPB529:RPB537 RFF529:RFF537 QVJ529:QVJ537 QLN529:QLN537 QBR529:QBR537 PRV529:PRV537 PHZ529:PHZ537 OYD529:OYD537 OOH529:OOH537 OEL529:OEL537 NUP529:NUP537 NKT529:NKT537 NAX529:NAX537 MRB529:MRB537 MHF529:MHF537 LXJ529:LXJ537 LNN529:LNN537 LDR529:LDR537 KTV529:KTV537 KJZ529:KJZ537 KAD529:KAD537 JQH529:JQH537 JGL529:JGL537 IWP529:IWP537 IMT529:IMT537 ICX529:ICX537 HTB529:HTB537 HJF529:HJF537 GZJ529:GZJ537 GPN529:GPN537 GFR529:GFR537 FVV529:FVV537 FLZ529:FLZ537 FCD529:FCD537 ESH529:ESH537 EIL529:EIL537 DYP529:DYP537 DOT529:DOT537 DEX529:DEX537 CVB529:CVB537 CLF529:CLF537 CBJ529:CBJ537 BRN529:BRN537 BHR529:BHR537 AXV529:AXV537 ANZ529:ANZ537 AED529:AED537 UH529:UH537 KL529:KL537 WWQ529:WWQ537 LQ529:LQ537 VM529:VM537 AFI529:AFI537 APE529:APE537 AZA529:AZA537 BIW529:BIW537 BSS529:BSS537 CCO529:CCO537 CMK529:CMK537 CWG529:CWG537 DGC529:DGC537 DPY529:DPY537 DZU529:DZU537 EJQ529:EJQ537 ETM529:ETM537 FDI529:FDI537 FNE529:FNE537 FXA529:FXA537 GGW529:GGW537 GQS529:GQS537 HAO529:HAO537 HKK529:HKK537 HUG529:HUG537 IEC529:IEC537 INY529:INY537 IXU529:IXU537 JHQ529:JHQ537 JRM529:JRM537 KBI529:KBI537 KLE529:KLE537 KVA529:KVA537 LEW529:LEW537 LOS529:LOS537 LYO529:LYO537 MIK529:MIK537 MSG529:MSG537 NCC529:NCC537 NLY529:NLY537 NVU529:NVU537 OFQ529:OFQ537 OPM529:OPM537 OZI529:OZI537 PJE529:PJE537 PTA529:PTA537 QCW529:QCW537 QMS529:QMS537 QWO529:QWO537 RGK529:RGK537 RQG529:RQG537 SAC529:SAC537 SJY529:SJY537 STU529:STU537 TDQ529:TDQ537 TNM529:TNM537 TXI529:TXI537 UHE529:UHE537 URA529:URA537 VAW529:VAW537 VKS529:VKS537 VUO529:VUO537 WEK529:WEK537 WOG529:WOG537 WYC529:WYC537 KE529:KE537 UA529:UA537 ADW529:ADW537 ANS529:ANS537 AXO529:AXO537 BHK529:BHK537 BRG529:BRG537 CBC529:CBC537 CKY529:CKY537 CUU529:CUU537 DEQ529:DEQ537 DOM529:DOM537 DYI529:DYI537 EIE529:EIE537 ESA529:ESA537 FBW529:FBW537 FLS529:FLS537 FVO529:FVO537 GFK529:GFK537 GPG529:GPG537 GZC529:GZC537 HIY529:HIY537 HSU529:HSU537 ICQ529:ICQ537 IMM529:IMM537 IWI529:IWI537 JGE529:JGE537 JQA529:JQA537 JZW529:JZW537 KJS529:KJS537 KTO529:KTO537 LDK529:LDK537 LNG529:LNG537 LXC529:LXC537 MGY529:MGY537 MQU529:MQU537 NAQ529:NAQ537 NKM529:NKM537 NUI529:NUI537 OEE529:OEE537 OOA529:OOA537 OXW529:OXW537 PHS529:PHS537 PRO529:PRO537 QBK529:QBK537 QLG529:QLG537 QVC529:QVC537 REY529:REY537 ROU529:ROU537 RYQ529:RYQ537 SIM529:SIM537 SSI529:SSI537 TCE529:TCE537 TMA529:TMA537 TVW529:TVW537 UFS529:UFS537 UPO529:UPO537 UZK529:UZK537 VJG529:VJG537 VTC529:VTC537 WCY529:WCY537 WMU529:WMU537 AP235:AP252 AP270:AP278 AI251:AI252 AI257 AP255:AP262 AI260:AI262 AI265 AP264:AP265 AI268 AP267:AP268 AI272:AI278 AP299:AP307 AI235:AI248 AI607 AI61:AI64 AI368:AI369 AI541:AI544 AI66:AI67 AP66:AP72 AW65:AW71 AI529:AI536 AI339:AI365 BD142:BD233 AP10:AP25 AI10:AI40 AW10:AW63 AP30:AP55 AI70:AI98 AP77:AP98 AI100:AI140 BK10:BK140 BD10:BD140 AP100:AP169 AI171:AI205 AB10:AB226 AI207:AI233 AW73:AW233 BU10:BU233 AP171:AP233 BK171:BK233 AW235:AW281 AP280:AP281 AI281:AI286 AI289 AP285:AP295 AW285:AW295 AW299:AW307 AW311 AP311 AW315 AP315 AW319 AP319 AP323 AW323 AW327 AP327 AI295:AI336 AI371:AI496 AW331:AW607 AP331:AP607 BK235:BK607 BD235:BD607 AI548:AI605 AB249:AB755 BU235:BU755 AI610:AI755 BD609:BD755 AP609:AP755 AW609:AW755 BK609:BK755" xr:uid="{00000000-0002-0000-0000-00001B000000}"/>
    <dataValidation allowBlank="1" showInputMessage="1" showErrorMessage="1" prompt="Debe ser diligenciado por el Auditor_x000a_Realice el análisis del seguimiento" sqref="BC7 AA7 BP7 AV299:AV307 AO7 AV7 BJ7 AH7 AO314:AO315 W147 UU526:UU527 AEQ526:AEQ527 AOM526:AOM527 AYI526:AYI527 BIE526:BIE527 BSA526:BSA527 CBW526:CBW527 CLS526:CLS527 CVO526:CVO527 DFK526:DFK527 DPG526:DPG527 DZC526:DZC527 EIY526:EIY527 ESU526:ESU527 FCQ526:FCQ527 FMM526:FMM527 FWI526:FWI527 GGE526:GGE527 GQA526:GQA527 GZW526:GZW527 HJS526:HJS527 HTO526:HTO527 IDK526:IDK527 ING526:ING527 IXC526:IXC527 JGY526:JGY527 JQU526:JQU527 KAQ526:KAQ527 KKM526:KKM527 KUI526:KUI527 LEE526:LEE527 LOA526:LOA527 LXW526:LXW527 MHS526:MHS527 MRO526:MRO527 NBK526:NBK527 NLG526:NLG527 NVC526:NVC527 OEY526:OEY527 OOU526:OOU527 OYQ526:OYQ527 PIM526:PIM527 PSI526:PSI527 QCE526:QCE527 QMA526:QMA527 QVW526:QVW527 RFS526:RFS527 RPO526:RPO527 RZK526:RZK527 SJG526:SJG527 STC526:STC527 TCY526:TCY527 TMU526:TMU527 TWQ526:TWQ527 UGM526:UGM527 UQI526:UQI527 VAE526:VAE527 VKA526:VKA527 VTW526:VTW527 WDS526:WDS527 WNO526:WNO527 WXK526:WXK527 KK526:KK527 UG526:UG527 AEC526:AEC527 ANY526:ANY527 AXU526:AXU527 BHQ526:BHQ527 BRM526:BRM527 CBI526:CBI527 CLE526:CLE527 CVA526:CVA527 DEW526:DEW527 DOS526:DOS527 DYO526:DYO527 EIK526:EIK527 ESG526:ESG527 FCC526:FCC527 FLY526:FLY527 FVU526:FVU527 GFQ526:GFQ527 GPM526:GPM527 GZI526:GZI527 HJE526:HJE527 HTA526:HTA527 ICW526:ICW527 IMS526:IMS527 IWO526:IWO527 JGK526:JGK527 JQG526:JQG527 KAC526:KAC527 KJY526:KJY527 KTU526:KTU527 LDQ526:LDQ527 LNM526:LNM527 LXI526:LXI527 MHE526:MHE527 MRA526:MRA527 NAW526:NAW527 NKS526:NKS527 NUO526:NUO527 OEK526:OEK527 OOG526:OOG527 OYC526:OYC527 PHY526:PHY527 PRU526:PRU527 QBQ526:QBQ527 QLM526:QLM527 QVI526:QVI527 RFE526:RFE527 RPA526:RPA527 RYW526:RYW527 SIS526:SIS527 SSO526:SSO527 TCK526:TCK527 TMG526:TMG527 TWC526:TWC527 UFY526:UFY527 UPU526:UPU527 UZQ526:UZQ527 VJM526:VJM527 VTI526:VTI527 WDE526:WDE527 WNA526:WNA527 WWW526:WWW527 LF526:LF527 VB526:VB527 AEX526:AEX527 AOT526:AOT527 AYP526:AYP527 BIL526:BIL527 BSH526:BSH527 CCD526:CCD527 CLZ526:CLZ527 CVV526:CVV527 DFR526:DFR527 DPN526:DPN527 DZJ526:DZJ527 EJF526:EJF527 ETB526:ETB527 FCX526:FCX527 FMT526:FMT527 FWP526:FWP527 GGL526:GGL527 GQH526:GQH527 HAD526:HAD527 HJZ526:HJZ527 HTV526:HTV527 IDR526:IDR527 INN526:INN527 IXJ526:IXJ527 JHF526:JHF527 JRB526:JRB527 KAX526:KAX527 KKT526:KKT527 KUP526:KUP527 LEL526:LEL527 LOH526:LOH527 LYD526:LYD527 MHZ526:MHZ527 MRV526:MRV527 NBR526:NBR527 NLN526:NLN527 NVJ526:NVJ527 OFF526:OFF527 OPB526:OPB527 OYX526:OYX527 PIT526:PIT527 PSP526:PSP527 QCL526:QCL527 QMH526:QMH527 QWD526:QWD527 RFZ526:RFZ527 RPV526:RPV527 RZR526:RZR527 SJN526:SJN527 STJ526:STJ527 TDF526:TDF527 TNB526:TNB527 TWX526:TWX527 UGT526:UGT527 UQP526:UQP527 VAL526:VAL527 VKH526:VKH527 VUD526:VUD527 WDZ526:WDZ527 WNV526:WNV527 WXR526:WXR527 LL526:LL527 VH526:VH527 AFD526:AFD527 AOZ526:AOZ527 AYV526:AYV527 BIR526:BIR527 BSN526:BSN527 CCJ526:CCJ527 CMF526:CMF527 CWB526:CWB527 DFX526:DFX527 DPT526:DPT527 DZP526:DZP527 EJL526:EJL527 ETH526:ETH527 FDD526:FDD527 FMZ526:FMZ527 FWV526:FWV527 GGR526:GGR527 GQN526:GQN527 HAJ526:HAJ527 HKF526:HKF527 HUB526:HUB527 IDX526:IDX527 INT526:INT527 IXP526:IXP527 JHL526:JHL527 JRH526:JRH527 KBD526:KBD527 KKZ526:KKZ527 KUV526:KUV527 LER526:LER527 LON526:LON527 LYJ526:LYJ527 MIF526:MIF527 MSB526:MSB527 NBX526:NBX527 NLT526:NLT527 NVP526:NVP527 OFL526:OFL527 OPH526:OPH527 OZD526:OZD527 PIZ526:PIZ527 PSV526:PSV527 QCR526:QCR527 QMN526:QMN527 QWJ526:QWJ527 RGF526:RGF527 RQB526:RQB527 RZX526:RZX527 SJT526:SJT527 STP526:STP527 TDL526:TDL527 TNH526:TNH527 TXD526:TXD527 UGZ526:UGZ527 UQV526:UQV527 VAR526:VAR527 VKN526:VKN527 VUJ526:VUJ527 WEF526:WEF527 WOB526:WOB527 WXX526:WXX527 KR526:KR527 UN526:UN527 AEJ526:AEJ527 AOF526:AOF527 AYB526:AYB527 BHX526:BHX527 BRT526:BRT527 CBP526:CBP527 CLL526:CLL527 CVH526:CVH527 DFD526:DFD527 DOZ526:DOZ527 DYV526:DYV527 EIR526:EIR527 ESN526:ESN527 FCJ526:FCJ527 FMF526:FMF527 FWB526:FWB527 GFX526:GFX527 GPT526:GPT527 GZP526:GZP527 HJL526:HJL527 HTH526:HTH527 IDD526:IDD527 IMZ526:IMZ527 IWV526:IWV527 JGR526:JGR527 JQN526:JQN527 KAJ526:KAJ527 KKF526:KKF527 KUB526:KUB527 LDX526:LDX527 LNT526:LNT527 LXP526:LXP527 MHL526:MHL527 MRH526:MRH527 NBD526:NBD527 NKZ526:NKZ527 NUV526:NUV527 OER526:OER527 OON526:OON527 OYJ526:OYJ527 PIF526:PIF527 PSB526:PSB527 QBX526:QBX527 QLT526:QLT527 QVP526:QVP527 RFL526:RFL527 RPH526:RPH527 RZD526:RZD527 SIZ526:SIZ527 SSV526:SSV527 TCR526:TCR527 TMN526:TMN527 TWJ526:TWJ527 UGF526:UGF527 UQB526:UQB527 UZX526:UZX527 VJT526:VJT527 VTP526:VTP527 WDL526:WDL527 WNH526:WNH527 WXD526:WXD527 KD526:KD527 TZ526:TZ527 ADV526:ADV527 ANR526:ANR527 AXN526:AXN527 BHJ526:BHJ527 BRF526:BRF527 CBB526:CBB527 CKX526:CKX527 CUT526:CUT527 DEP526:DEP527 DOL526:DOL527 DYH526:DYH527 EID526:EID527 ERZ526:ERZ527 FBV526:FBV527 FLR526:FLR527 FVN526:FVN527 GFJ526:GFJ527 GPF526:GPF527 GZB526:GZB527 HIX526:HIX527 HST526:HST527 ICP526:ICP527 IML526:IML527 IWH526:IWH527 JGD526:JGD527 JPZ526:JPZ527 JZV526:JZV527 KJR526:KJR527 KTN526:KTN527 LDJ526:LDJ527 LNF526:LNF527 LXB526:LXB527 MGX526:MGX527 MQT526:MQT527 NAP526:NAP527 NKL526:NKL527 NUH526:NUH527 OED526:OED527 ONZ526:ONZ527 OXV526:OXV527 PHR526:PHR527 PRN526:PRN527 QBJ526:QBJ527 QLF526:QLF527 QVB526:QVB527 REX526:REX527 ROT526:ROT527 RYP526:RYP527 SIL526:SIL527 SSH526:SSH527 TCD526:TCD527 TLZ526:TLZ527 TVV526:TVV527 UFR526:UFR527 UPN526:UPN527 UZJ526:UZJ527 VJF526:VJF527 VTB526:VTB527 WCX526:WCX527 WMT526:WMT527 AA528 KD529:KD531 TZ529:TZ531 ADV529:ADV531 ANR529:ANR531 AXN529:AXN531 BHJ529:BHJ531 BRF529:BRF531 CBB529:CBB531 CKX529:CKX531 CUT529:CUT531 DEP529:DEP531 DOL529:DOL531 DYH529:DYH531 EID529:EID531 ERZ529:ERZ531 FBV529:FBV531 FLR529:FLR531 FVN529:FVN531 GFJ529:GFJ531 GPF529:GPF531 GZB529:GZB531 HIX529:HIX531 HST529:HST531 ICP529:ICP531 IML529:IML531 IWH529:IWH531 JGD529:JGD531 JPZ529:JPZ531 JZV529:JZV531 KJR529:KJR531 KTN529:KTN531 LDJ529:LDJ531 LNF529:LNF531 LXB529:LXB531 MGX529:MGX531 MQT529:MQT531 NAP529:NAP531 NKL529:NKL531 NUH529:NUH531 OED529:OED531 ONZ529:ONZ531 OXV529:OXV531 PHR529:PHR531 PRN529:PRN531 QBJ529:QBJ531 QLF529:QLF531 QVB529:QVB531 REX529:REX531 ROT529:ROT531 RYP529:RYP531 SIL529:SIL531 SSH529:SSH531 TCD529:TCD531 TLZ529:TLZ531 TVV529:TVV531 UFR529:UFR531 UPN529:UPN531 UZJ529:UZJ531 VJF529:VJF531 VTB529:VTB531 WCX529:WCX531 WMT529:WMT531 WXD541:WXD544 KY541:KY544 UU541:UU544 AEQ541:AEQ544 AOM541:AOM544 AYI541:AYI544 BIE541:BIE544 BSA541:BSA544 CBW541:CBW544 CLS541:CLS544 CVO541:CVO544 DFK541:DFK544 DPG541:DPG544 DZC541:DZC544 EIY541:EIY544 ESU541:ESU544 FCQ541:FCQ544 FMM541:FMM544 FWI541:FWI544 GGE541:GGE544 GQA541:GQA544 GZW541:GZW544 HJS541:HJS544 HTO541:HTO544 IDK541:IDK544 ING541:ING544 IXC541:IXC544 JGY541:JGY544 JQU541:JQU544 KAQ541:KAQ544 KKM541:KKM544 KUI541:KUI544 LEE541:LEE544 LOA541:LOA544 LXW541:LXW544 MHS541:MHS544 MRO541:MRO544 NBK541:NBK544 NLG541:NLG544 NVC541:NVC544 OEY541:OEY544 OOU541:OOU544 OYQ541:OYQ544 PIM541:PIM544 PSI541:PSI544 QCE541:QCE544 QMA541:QMA544 QVW541:QVW544 RFS541:RFS544 RPO541:RPO544 RZK541:RZK544 SJG541:SJG544 STC541:STC544 TCY541:TCY544 TMU541:TMU544 TWQ541:TWQ544 UGM541:UGM544 UQI541:UQI544 VAE541:VAE544 VKA541:VKA544 VTW541:VTW544 WDS541:WDS544 WNO541:WNO544 WXK541:WXK544 KK541:KK544 UG541:UG544 AEC541:AEC544 ANY541:ANY544 AXU541:AXU544 BHQ541:BHQ544 BRM541:BRM544 CBI541:CBI544 CLE541:CLE544 CVA541:CVA544 DEW541:DEW544 DOS541:DOS544 DYO541:DYO544 EIK541:EIK544 ESG541:ESG544 FCC541:FCC544 FLY541:FLY544 FVU541:FVU544 GFQ541:GFQ544 GPM541:GPM544 GZI541:GZI544 HJE541:HJE544 HTA541:HTA544 ICW541:ICW544 IMS541:IMS544 IWO541:IWO544 JGK541:JGK544 JQG541:JQG544 KAC541:KAC544 KJY541:KJY544 KTU541:KTU544 LDQ541:LDQ544 LNM541:LNM544 LXI541:LXI544 MHE541:MHE544 MRA541:MRA544 NAW541:NAW544 NKS541:NKS544 NUO541:NUO544 OEK541:OEK544 OOG541:OOG544 OYC541:OYC544 PHY541:PHY544 PRU541:PRU544 QBQ541:QBQ544 QLM541:QLM544 QVI541:QVI544 RFE541:RFE544 RPA541:RPA544 RYW541:RYW544 SIS541:SIS544 SSO541:SSO544 TCK541:TCK544 TMG541:TMG544 TWC541:TWC544 UFY541:UFY544 UPU541:UPU544 UZQ541:UZQ544 VJM541:VJM544 VTI541:VTI544 WDE541:WDE544 WNA541:WNA544 WWW541:WWW544 LF541:LF544 VB541:VB544 AEX541:AEX544 AOT541:AOT544 AYP541:AYP544 BIL541:BIL544 BSH541:BSH544 CCD541:CCD544 CLZ541:CLZ544 CVV541:CVV544 DFR541:DFR544 DPN541:DPN544 DZJ541:DZJ544 EJF541:EJF544 ETB541:ETB544 FCX541:FCX544 FMT541:FMT544 FWP541:FWP544 GGL541:GGL544 GQH541:GQH544 HAD541:HAD544 HJZ541:HJZ544 HTV541:HTV544 IDR541:IDR544 INN541:INN544 IXJ541:IXJ544 JHF541:JHF544 JRB541:JRB544 KAX541:KAX544 KKT541:KKT544 KUP541:KUP544 LEL541:LEL544 LOH541:LOH544 LYD541:LYD544 MHZ541:MHZ544 MRV541:MRV544 NBR541:NBR544 NLN541:NLN544 NVJ541:NVJ544 OFF541:OFF544 OPB541:OPB544 OYX541:OYX544 PIT541:PIT544 PSP541:PSP544 QCL541:QCL544 QMH541:QMH544 QWD541:QWD544 RFZ541:RFZ544 RPV541:RPV544 RZR541:RZR544 SJN541:SJN544 STJ541:STJ544 TDF541:TDF544 TNB541:TNB544 TWX541:TWX544 UGT541:UGT544 UQP541:UQP544 VAL541:VAL544 VKH541:VKH544 VUD541:VUD544 WDZ541:WDZ544 WNV541:WNV544 WXR541:WXR544 LL541:LL544 VH541:VH544 AFD541:AFD544 AOZ541:AOZ544 AYV541:AYV544 BIR541:BIR544 BSN541:BSN544 CCJ541:CCJ544 CMF541:CMF544 CWB541:CWB544 DFX541:DFX544 DPT541:DPT544 DZP541:DZP544 EJL541:EJL544 ETH541:ETH544 FDD541:FDD544 FMZ541:FMZ544 FWV541:FWV544 GGR541:GGR544 GQN541:GQN544 HAJ541:HAJ544 HKF541:HKF544 HUB541:HUB544 IDX541:IDX544 INT541:INT544 IXP541:IXP544 JHL541:JHL544 JRH541:JRH544 KBD541:KBD544 KKZ541:KKZ544 KUV541:KUV544 LER541:LER544 LON541:LON544 LYJ541:LYJ544 MIF541:MIF544 MSB541:MSB544 NBX541:NBX544 NLT541:NLT544 NVP541:NVP544 OFL541:OFL544 OPH541:OPH544 OZD541:OZD544 PIZ541:PIZ544 PSV541:PSV544 QCR541:QCR544 QMN541:QMN544 QWJ541:QWJ544 RGF541:RGF544 RQB541:RQB544 RZX541:RZX544 SJT541:SJT544 STP541:STP544 TDL541:TDL544 TNH541:TNH544 TXD541:TXD544 UGZ541:UGZ544 UQV541:UQV544 VAR541:VAR544 VKN541:VKN544 VUJ541:VUJ544 WEF541:WEF544 WOB541:WOB544 WXX541:WXX544 KD541:KD544 TZ541:TZ544 ADV541:ADV544 ANR541:ANR544 AXN541:AXN544 BHJ541:BHJ544 BRF541:BRF544 CBB541:CBB544 CKX541:CKX544 CUT541:CUT544 DEP541:DEP544 DOL541:DOL544 DYH541:DYH544 EID541:EID544 ERZ541:ERZ544 FBV541:FBV544 FLR541:FLR544 FVN541:FVN544 GFJ541:GFJ544 GPF541:GPF544 GZB541:GZB544 HIX541:HIX544 HST541:HST544 ICP541:ICP544 IML541:IML544 IWH541:IWH544 JGD541:JGD544 JPZ541:JPZ544 JZV541:JZV544 KJR541:KJR544 KTN541:KTN544 LDJ541:LDJ544 LNF541:LNF544 LXB541:LXB544 MGX541:MGX544 MQT541:MQT544 NAP541:NAP544 NKL541:NKL544 NUH541:NUH544 OED541:OED544 ONZ541:ONZ544 OXV541:OXV544 PHR541:PHR544 PRN541:PRN544 QBJ541:QBJ544 QLF541:QLF544 QVB541:QVB544 REX541:REX544 ROT541:ROT544 RYP541:RYP544 SIL541:SIL544 SSH541:SSH544 TCD541:TCD544 TLZ541:TLZ544 TVV541:TVV544 UFR541:UFR544 UPN541:UPN544 UZJ541:UZJ544 VJF541:VJF544 VTB541:VTB544 WCX541:WCX544 WMT541:WMT544 WWP541:WWP544 KR541:KR544 UN541:UN544 AEJ541:AEJ544 AOF541:AOF544 AYB541:AYB544 BHX541:BHX544 BRT541:BRT544 CBP541:CBP544 CLL541:CLL544 CVH541:CVH544 DFD541:DFD544 DOZ541:DOZ544 DYV541:DYV544 EIR541:EIR544 ESN541:ESN544 FCJ541:FCJ544 FMF541:FMF544 FWB541:FWB544 GFX541:GFX544 GPT541:GPT544 GZP541:GZP544 HJL541:HJL544 HTH541:HTH544 IDD541:IDD544 IMZ541:IMZ544 IWV541:IWV544 JGR541:JGR544 JQN541:JQN544 KAJ541:KAJ544 KKF541:KKF544 KUB541:KUB544 LDX541:LDX544 LNT541:LNT544 LXP541:LXP544 MHL541:MHL544 MRH541:MRH544 NBD541:NBD544 NKZ541:NKZ544 NUV541:NUV544 OER541:OER544 OON541:OON544 OYJ541:OYJ544 PIF541:PIF544 PSB541:PSB544 QBX541:QBX544 QLT541:QLT544 QVP541:QVP544 RFL541:RFL544 RPH541:RPH544 RZD541:RZD544 SIZ541:SIZ544 SSV541:SSV544 TCR541:TCR544 TMN541:TMN544 TWJ541:TWJ544 UGF541:UGF544 UQB541:UQB544 UZX541:UZX544 VJT541:VJT544 VTP541:VTP544 WDL541:WDL544 WNH541:WNH544 AV10:AV11 AV123:AV127 AV130:AV141 W140 WWP529:WWP531 BJ142:BJ169 AD393 AO68:AO69 AA502:AA503 WWP526:WWP527 KY526:KY527 WMM532 WWI532 AA532 JW532 TS532 ADO532 ANK532 AXG532 BHC532 BQY532 CAU532 CKQ532 CUM532 DEI532 DOE532 DYA532 EHW532 ERS532 FBO532 FLK532 FVG532 GFC532 GOY532 GYU532 HIQ532 HSM532 ICI532 IME532 IWA532 JFW532 JPS532 JZO532 KJK532 KTG532 LDC532 LMY532 LWU532 MGQ532 MQM532 NAI532 NKE532 NUA532 ODW532 ONS532 OXO532 PHK532 PRG532 QBC532 QKY532 QUU532 REQ532 ROM532 RYI532 SIE532 SSA532 TBW532 TLS532 TVO532 UFK532 UPG532 UZC532 VIY532 VSU532 WCQ532 WWW529:WWW537 LF529:LF537 VB529:VB537 AEX529:AEX537 AOT529:AOT537 AYP529:AYP537 BIL529:BIL537 BSH529:BSH537 CCD529:CCD537 CLZ529:CLZ537 CVV529:CVV537 DFR529:DFR537 DPN529:DPN537 DZJ529:DZJ537 EJF529:EJF537 ETB529:ETB537 FCX529:FCX537 FMT529:FMT537 FWP529:FWP537 GGL529:GGL537 GQH529:GQH537 HAD529:HAD537 HJZ529:HJZ537 HTV529:HTV537 IDR529:IDR537 INN529:INN537 IXJ529:IXJ537 JHF529:JHF537 JRB529:JRB537 KAX529:KAX537 KKT529:KKT537 KUP529:KUP537 LEL529:LEL537 LOH529:LOH537 LYD529:LYD537 MHZ529:MHZ537 MRV529:MRV537 NBR529:NBR537 NLN529:NLN537 NVJ529:NVJ537 OFF529:OFF537 OPB529:OPB537 OYX529:OYX537 PIT529:PIT537 PSP529:PSP537 QCL529:QCL537 QMH529:QMH537 QWD529:QWD537 RFZ529:RFZ537 RPV529:RPV537 RZR529:RZR537 SJN529:SJN537 STJ529:STJ537 TDF529:TDF537 TNB529:TNB537 TWX529:TWX537 UGT529:UGT537 UQP529:UQP537 VAL529:VAL537 VKH529:VKH537 VUD529:VUD537 WDZ529:WDZ537 WNV529:WNV537 KK529:KK537 UG529:UG537 AEC529:AEC537 ANY529:ANY537 AXU529:AXU537 BHQ529:BHQ537 BRM529:BRM537 CBI529:CBI537 CLE529:CLE537 CVA529:CVA537 DEW529:DEW537 DOS529:DOS537 DYO529:DYO537 EIK529:EIK537 ESG529:ESG537 FCC529:FCC537 FLY529:FLY537 FVU529:FVU537 GFQ529:GFQ537 GPM529:GPM537 GZI529:GZI537 HJE529:HJE537 HTA529:HTA537 ICW529:ICW537 IMS529:IMS537 IWO529:IWO537 JGK529:JGK537 JQG529:JQG537 KAC529:KAC537 KJY529:KJY537 KTU529:KTU537 LDQ529:LDQ537 LNM529:LNM537 LXI529:LXI537 MHE529:MHE537 MRA529:MRA537 NAW529:NAW537 NKS529:NKS537 NUO529:NUO537 OEK529:OEK537 OOG529:OOG537 OYC529:OYC537 PHY529:PHY537 PRU529:PRU537 QBQ529:QBQ537 QLM529:QLM537 QVI529:QVI537 RFE529:RFE537 RPA529:RPA537 RYW529:RYW537 SIS529:SIS537 SSO529:SSO537 TCK529:TCK537 TMG529:TMG537 TWC529:TWC537 UFY529:UFY537 UPU529:UPU537 UZQ529:UZQ537 VJM529:VJM537 VTI529:VTI537 WDE529:WDE537 WNA529:WNA537 WXK529:WXK537 WXD529:WXD537 KY529:KY537 UU529:UU537 AEQ529:AEQ537 AOM529:AOM537 AYI529:AYI537 BIE529:BIE537 BSA529:BSA537 CBW529:CBW537 CLS529:CLS537 CVO529:CVO537 DFK529:DFK537 DPG529:DPG537 DZC529:DZC537 EIY529:EIY537 ESU529:ESU537 FCQ529:FCQ537 FMM529:FMM537 FWI529:FWI537 GGE529:GGE537 GQA529:GQA537 GZW529:GZW537 HJS529:HJS537 HTO529:HTO537 IDK529:IDK537 ING529:ING537 IXC529:IXC537 JGY529:JGY537 JQU529:JQU537 KAQ529:KAQ537 KKM529:KKM537 KUI529:KUI537 LEE529:LEE537 LOA529:LOA537 LXW529:LXW537 MHS529:MHS537 MRO529:MRO537 NBK529:NBK537 NLG529:NLG537 NVC529:NVC537 OEY529:OEY537 OOU529:OOU537 OYQ529:OYQ537 PIM529:PIM537 PSI529:PSI537 QCE529:QCE537 QMA529:QMA537 QVW529:QVW537 RFS529:RFS537 RPO529:RPO537 RZK529:RZK537 SJG529:SJG537 STC529:STC537 TCY529:TCY537 TMU529:TMU537 TWQ529:TWQ537 UGM529:UGM537 UQI529:UQI537 VAE529:VAE537 VKA529:VKA537 VTW529:VTW537 WDS529:WDS537 WNO529:WNO537 WNH529:WNH537 WDL529:WDL537 VTP529:VTP537 VJT529:VJT537 UZX529:UZX537 UQB529:UQB537 UGF529:UGF537 TWJ529:TWJ537 TMN529:TMN537 TCR529:TCR537 SSV529:SSV537 SIZ529:SIZ537 RZD529:RZD537 RPH529:RPH537 RFL529:RFL537 QVP529:QVP537 QLT529:QLT537 QBX529:QBX537 PSB529:PSB537 PIF529:PIF537 OYJ529:OYJ537 OON529:OON537 OER529:OER537 NUV529:NUV537 NKZ529:NKZ537 NBD529:NBD537 MRH529:MRH537 MHL529:MHL537 LXP529:LXP537 LNT529:LNT537 LDX529:LDX537 KUB529:KUB537 KKF529:KKF537 KAJ529:KAJ537 JQN529:JQN537 JGR529:JGR537 IWV529:IWV537 IMZ529:IMZ537 IDD529:IDD537 HTH529:HTH537 HJL529:HJL537 GZP529:GZP537 GPT529:GPT537 GFX529:GFX537 FWB529:FWB537 FMF529:FMF537 FCJ529:FCJ537 ESN529:ESN537 EIR529:EIR537 DYV529:DYV537 DOZ529:DOZ537 DFD529:DFD537 CVH529:CVH537 CLL529:CLL537 CBP529:CBP537 BRT529:BRT537 BHX529:BHX537 AYB529:AYB537 AOF529:AOF537 AEJ529:AEJ537 UN529:UN537 KR529:KR537 WXX529:WXX537 WOB529:WOB537 WEF529:WEF537 VUJ529:VUJ537 VKN529:VKN537 VAR529:VAR537 UQV529:UQV537 UGZ529:UGZ537 TXD529:TXD537 TNH529:TNH537 TDL529:TDL537 STP529:STP537 SJT529:SJT537 RZX529:RZX537 RQB529:RQB537 RGF529:RGF537 QWJ529:QWJ537 QMN529:QMN537 QCR529:QCR537 PSV529:PSV537 PIZ529:PIZ537 OZD529:OZD537 OPH529:OPH537 OFL529:OFL537 NVP529:NVP537 NLT529:NLT537 NBX529:NBX537 MSB529:MSB537 MIF529:MIF537 LYJ529:LYJ537 LON529:LON537 LER529:LER537 KUV529:KUV537 KKZ529:KKZ537 KBD529:KBD537 JRH529:JRH537 JHL529:JHL537 IXP529:IXP537 INT529:INT537 IDX529:IDX537 HUB529:HUB537 HKF529:HKF537 HAJ529:HAJ537 GQN529:GQN537 GGR529:GGR537 FWV529:FWV537 FMZ529:FMZ537 FDD529:FDD537 ETH529:ETH537 EJL529:EJL537 DZP529:DZP537 DPT529:DPT537 DFX529:DFX537 CWB529:CWB537 CMF529:CMF537 CCJ529:CCJ537 BSN529:BSN537 BIR529:BIR537 AYV529:AYV537 AOZ529:AOZ537 AFD529:AFD537 VH529:VH537 LL529:LL537 WXR529:WXR537 KD533:KD537 TZ533:TZ537 ADV533:ADV537 ANR533:ANR537 AXN533:AXN537 BHJ533:BHJ537 BRF533:BRF537 CBB533:CBB537 CKX533:CKX537 CUT533:CUT537 DEP533:DEP537 DOL533:DOL537 DYH533:DYH537 EID533:EID537 ERZ533:ERZ537 FBV533:FBV537 FLR533:FLR537 FVN533:FVN537 GFJ533:GFJ537 GPF533:GPF537 GZB533:GZB537 HIX533:HIX537 HST533:HST537 ICP533:ICP537 IML533:IML537 IWH533:IWH537 JGD533:JGD537 JPZ533:JPZ537 JZV533:JZV537 KJR533:KJR537 KTN533:KTN537 LDJ533:LDJ537 LNF533:LNF537 LXB533:LXB537 MGX533:MGX537 MQT533:MQT537 NAP533:NAP537 NKL533:NKL537 NUH533:NUH537 OED533:OED537 ONZ533:ONZ537 OXV533:OXV537 PHR533:PHR537 PRN533:PRN537 QBJ533:QBJ537 QLF533:QLF537 QVB533:QVB537 REX533:REX537 ROT533:ROT537 RYP533:RYP537 SIL533:SIL537 SSH533:SSH537 TCD533:TCD537 TLZ533:TLZ537 TVV533:TVV537 UFR533:UFR537 UPN533:UPN537 UZJ533:UZJ537 VJF533:VJF537 VTB533:VTB537 WCX533:WCX537 WMT533:WMT537 WWP533:WWP537 AA538:AA540 AA247 AO255:AO262 AO264:AO265 AO267:AO268 AO270:AO278 AO326:AO327 AO235:AO252 AV197:AV201 AO60:AO61 AA505:AA518 AA520:AA525 AV66:AV71 AA342:AA361 BC143:BC233 AO10:AO25 AV13:AV63 AO30:AO55 BC10:BC71 AO77:AO98 AV74:AV121 AO100:AO169 BJ10:BJ140 BC73:BC140 AV143:AV195 AA10:AA223 AV203:AV233 BP10:BP233 AH10:AH233 AO171:AO233 BJ171:BJ233 AV235:AV281 AH235:AH279 AO280:AO281 AV285:AV295 AO284:AO295 AO298:AO307 AO310:AO311 AV311 AO318:AO319 AV315 AV319 AV323 AO322:AO323 AV327 AA249:AA340 AH281:AH531 AA364:AA497 AV331:AV607 AA545:AA637 BJ235:BJ607 BC235:BC607 AO330:AO607 AH533:AH605 BP235:BP755 AO609:AO755 AV609:AV755 BJ609:BJ755 AH607:AH755 BC609:BC755 AA639:AA755" xr:uid="{00000000-0002-0000-0000-00001C000000}"/>
    <dataValidation type="list" allowBlank="1" showInputMessage="1" showErrorMessage="1" prompt="Debe ser diligenciada por el Responsable o Coordinador de la acción_x000a_Digite ------&gt; SI_x000a_Si avance = 100% y Si eliminaron la causa del hallazgo" sqref="BN16 BN10:BN13 BN515:BN518 BN235:BN260 BN7 BN66:BN233 BN18 BN371:BN496 BN262:BN295 BN297:BN365 BN548:BN607 BN368:BN369 BN22:BN64 BN610:BN755" xr:uid="{00000000-0002-0000-0000-00001D000000}">
      <formula1>valida</formula1>
    </dataValidation>
    <dataValidation type="list" operator="equal" allowBlank="1" showInputMessage="1" showErrorMessage="1" prompt="Debe ser diligenciada por el Responsable o Coordinador de la Acción_x000a_Digite ----&gt; SI_x000a_si avance = 100% _x000a_y cumplio la acción dentro de terminos" sqref="BM66:BM233 BM7 BM297:BM365 BM235:BM295 BM371:BM496 BM55:BM64 BM523 BM548:BM607 BM515:BM518 BM368:BM369 BM10:BM52 BM610:BM755" xr:uid="{00000000-0002-0000-0000-00001E000000}">
      <formula1>valida</formula1>
    </dataValidation>
    <dataValidation allowBlank="1" showInputMessage="1" showErrorMessage="1" prompt="Debe ser diligenciado por el Responsable o Coordinador de la acción" sqref="AK7 BF7 W133:W139 AR7 W141:W146 AY7 W7 AD7 AS72 W506:W510 AV73 AH280 AH606 AO279 AK142:AK144 W235:W237 AK193:AK194 AY393:AY396 AK91:AK95 UQ526:UQ527 AEM526:AEM527 AOI526:AOI527 AYE526:AYE527 BIA526:BIA527 BRW526:BRW527 CBS526:CBS527 CLO526:CLO527 CVK526:CVK527 DFG526:DFG527 DPC526:DPC527 DYY526:DYY527 EIU526:EIU527 ESQ526:ESQ527 FCM526:FCM527 FMI526:FMI527 FWE526:FWE527 GGA526:GGA527 GPW526:GPW527 GZS526:GZS527 HJO526:HJO527 HTK526:HTK527 IDG526:IDG527 INC526:INC527 IWY526:IWY527 JGU526:JGU527 JQQ526:JQQ527 KAM526:KAM527 KKI526:KKI527 KUE526:KUE527 LEA526:LEA527 LNW526:LNW527 LXS526:LXS527 MHO526:MHO527 MRK526:MRK527 NBG526:NBG527 NLC526:NLC527 NUY526:NUY527 OEU526:OEU527 OOQ526:OOQ527 OYM526:OYM527 PII526:PII527 PSE526:PSE527 QCA526:QCA527 QLW526:QLW527 QVS526:QVS527 RFO526:RFO527 RPK526:RPK527 RZG526:RZG527 SJC526:SJC527 SSY526:SSY527 TCU526:TCU527 TMQ526:TMQ527 TWM526:TWM527 UGI526:UGI527 UQE526:UQE527 VAA526:VAA527 VJW526:VJW527 VTS526:VTS527 WDO526:WDO527 WNK526:WNK527 WXG526:WXG527 KG526:KG527 UC526:UC527 ADY526:ADY527 ANU526:ANU527 AXQ526:AXQ527 BHM526:BHM527 BRI526:BRI527 CBE526:CBE527 CLA526:CLA527 CUW526:CUW527 DES526:DES527 DOO526:DOO527 DYK526:DYK527 EIG526:EIG527 ESC526:ESC527 FBY526:FBY527 FLU526:FLU527 FVQ526:FVQ527 GFM526:GFM527 GPI526:GPI527 GZE526:GZE527 HJA526:HJA527 HSW526:HSW527 ICS526:ICS527 IMO526:IMO527 IWK526:IWK527 JGG526:JGG527 JQC526:JQC527 JZY526:JZY527 KJU526:KJU527 KTQ526:KTQ527 LDM526:LDM527 LNI526:LNI527 LXE526:LXE527 MHA526:MHA527 MQW526:MQW527 NAS526:NAS527 NKO526:NKO527 NUK526:NUK527 OEG526:OEG527 OOC526:OOC527 OXY526:OXY527 PHU526:PHU527 PRQ526:PRQ527 QBM526:QBM527 QLI526:QLI527 QVE526:QVE527 RFA526:RFA527 ROW526:ROW527 RYS526:RYS527 SIO526:SIO527 SSK526:SSK527 TCG526:TCG527 TMC526:TMC527 TVY526:TVY527 UFU526:UFU527 UPQ526:UPQ527 UZM526:UZM527 VJI526:VJI527 VTE526:VTE527 WDA526:WDA527 WMW526:WMW527 WWS526:WWS527 KN526:KN527 UJ526:UJ527 AEF526:AEF527 AOB526:AOB527 AXX526:AXX527 BHT526:BHT527 BRP526:BRP527 CBL526:CBL527 CLH526:CLH527 CVD526:CVD527 DEZ526:DEZ527 DOV526:DOV527 DYR526:DYR527 EIN526:EIN527 ESJ526:ESJ527 FCF526:FCF527 FMB526:FMB527 FVX526:FVX527 GFT526:GFT527 GPP526:GPP527 GZL526:GZL527 HJH526:HJH527 HTD526:HTD527 ICZ526:ICZ527 IMV526:IMV527 IWR526:IWR527 JGN526:JGN527 JQJ526:JQJ527 KAF526:KAF527 KKB526:KKB527 KTX526:KTX527 LDT526:LDT527 LNP526:LNP527 LXL526:LXL527 MHH526:MHH527 MRD526:MRD527 NAZ526:NAZ527 NKV526:NKV527 NUR526:NUR527 OEN526:OEN527 OOJ526:OOJ527 OYF526:OYF527 PIB526:PIB527 PRX526:PRX527 QBT526:QBT527 QLP526:QLP527 QVL526:QVL527 RFH526:RFH527 RPD526:RPD527 RYZ526:RYZ527 SIV526:SIV527 SSR526:SSR527 TCN526:TCN527 TMJ526:TMJ527 TWF526:TWF527 UGB526:UGB527 UPX526:UPX527 UZT526:UZT527 VJP526:VJP527 VTL526:VTL527 WDH526:WDH527 WND526:WND527 WWZ526:WWZ527 LB526:LB527 UX526:UX527 AET526:AET527 AOP526:AOP527 AYL526:AYL527 BIH526:BIH527 BSD526:BSD527 CBZ526:CBZ527 CLV526:CLV527 CVR526:CVR527 DFN526:DFN527 DPJ526:DPJ527 DZF526:DZF527 EJB526:EJB527 ESX526:ESX527 FCT526:FCT527 FMP526:FMP527 FWL526:FWL527 GGH526:GGH527 GQD526:GQD527 GZZ526:GZZ527 HJV526:HJV527 HTR526:HTR527 IDN526:IDN527 INJ526:INJ527 IXF526:IXF527 JHB526:JHB527 JQX526:JQX527 KAT526:KAT527 KKP526:KKP527 KUL526:KUL527 LEH526:LEH527 LOD526:LOD527 LXZ526:LXZ527 MHV526:MHV527 MRR526:MRR527 NBN526:NBN527 NLJ526:NLJ527 NVF526:NVF527 OFB526:OFB527 OOX526:OOX527 OYT526:OYT527 PIP526:PIP527 PSL526:PSL527 QCH526:QCH527 QMD526:QMD527 QVZ526:QVZ527 RFV526:RFV527 RPR526:RPR527 RZN526:RZN527 SJJ526:SJJ527 STF526:STF527 TDB526:TDB527 TMX526:TMX527 TWT526:TWT527 UGP526:UGP527 UQL526:UQL527 VAH526:VAH527 VKD526:VKD527 VTZ526:VTZ527 WDV526:WDV527 WNR526:WNR527 WXN526:WXN527 JS526:JS527 TO526:TO527 ADK526:ADK527 ANG526:ANG527 AXC526:AXC527 BGY526:BGY527 BQU526:BQU527 CAQ526:CAQ527 CKM526:CKM527 CUI526:CUI527 DEE526:DEE527 DOA526:DOA527 DXW526:DXW527 EHS526:EHS527 ERO526:ERO527 FBK526:FBK527 FLG526:FLG527 FVC526:FVC527 GEY526:GEY527 GOU526:GOU527 GYQ526:GYQ527 HIM526:HIM527 HSI526:HSI527 ICE526:ICE527 IMA526:IMA527 IVW526:IVW527 JFS526:JFS527 JPO526:JPO527 JZK526:JZK527 KJG526:KJG527 KTC526:KTC527 LCY526:LCY527 LMU526:LMU527 LWQ526:LWQ527 MGM526:MGM527 MQI526:MQI527 NAE526:NAE527 NKA526:NKA527 NTW526:NTW527 ODS526:ODS527 ONO526:ONO527 OXK526:OXK527 PHG526:PHG527 PRC526:PRC527 QAY526:QAY527 QKU526:QKU527 QUQ526:QUQ527 REM526:REM527 ROI526:ROI527 RYE526:RYE527 SIA526:SIA527 SRW526:SRW527 TBS526:TBS527 TLO526:TLO527 TVK526:TVK527 UFG526:UFG527 UPC526:UPC527 UYY526:UYY527 VIU526:VIU527 VSQ526:VSQ527 WCM526:WCM527 WMI526:WMI527 WWE526:WWE527 JS529:JS531 TO529:TO531 ADK529:ADK531 ANG529:ANG531 AXC529:AXC531 BGY529:BGY531 BQU529:BQU531 CAQ529:CAQ531 CKM529:CKM531 CUI529:CUI531 DEE529:DEE531 DOA529:DOA531 DXW529:DXW531 EHS529:EHS531 ERO529:ERO531 FBK529:FBK531 FLG529:FLG531 FVC529:FVC531 GEY529:GEY531 GOU529:GOU531 GYQ529:GYQ531 HIM529:HIM531 HSI529:HSI531 ICE529:ICE531 IMA529:IMA531 IVW529:IVW531 JFS529:JFS531 JPO529:JPO531 JZK529:JZK531 KJG529:KJG531 KTC529:KTC531 LCY529:LCY531 LMU529:LMU531 LWQ529:LWQ531 MGM529:MGM531 MQI529:MQI531 NAE529:NAE531 NKA529:NKA531 NTW529:NTW531 ODS529:ODS531 ONO529:ONO531 OXK529:OXK531 PHG529:PHG531 PRC529:PRC531 QAY529:QAY531 QKU529:QKU531 QUQ529:QUQ531 REM529:REM531 ROI529:ROI531 RYE529:RYE531 SIA529:SIA531 SRW529:SRW531 TBS529:TBS531 TLO529:TLO531 TVK529:TVK531 UFG529:UFG531 UPC529:UPC531 UYY529:UYY531 VIU529:VIU531 VSQ529:VSQ531 WCM529:WCM531 WMI529:WMI531 WWE529:WWE531 WWL541:WWL544 KU541:KU544 UQ541:UQ544 AEM541:AEM544 AOI541:AOI544 AYE541:AYE544 BIA541:BIA544 BRW541:BRW544 CBS541:CBS544 CLO541:CLO544 CVK541:CVK544 DFG541:DFG544 DPC541:DPC544 DYY541:DYY544 EIU541:EIU544 ESQ541:ESQ544 FCM541:FCM544 FMI541:FMI544 FWE541:FWE544 GGA541:GGA544 GPW541:GPW544 GZS541:GZS544 HJO541:HJO544 HTK541:HTK544 IDG541:IDG544 INC541:INC544 IWY541:IWY544 JGU541:JGU544 JQQ541:JQQ544 KAM541:KAM544 KKI541:KKI544 KUE541:KUE544 LEA541:LEA544 LNW541:LNW544 LXS541:LXS544 MHO541:MHO544 MRK541:MRK544 NBG541:NBG544 NLC541:NLC544 NUY541:NUY544 OEU541:OEU544 OOQ541:OOQ544 OYM541:OYM544 PII541:PII544 PSE541:PSE544 QCA541:QCA544 QLW541:QLW544 QVS541:QVS544 RFO541:RFO544 RPK541:RPK544 RZG541:RZG544 SJC541:SJC544 SSY541:SSY544 TCU541:TCU544 TMQ541:TMQ544 TWM541:TWM544 UGI541:UGI544 UQE541:UQE544 VAA541:VAA544 VJW541:VJW544 VTS541:VTS544 WDO541:WDO544 WNK541:WNK544 WXG541:WXG544 JS541:JS544 TO541:TO544 ADK541:ADK544 ANG541:ANG544 AXC541:AXC544 BGY541:BGY544 BQU541:BQU544 CAQ541:CAQ544 CKM541:CKM544 CUI541:CUI544 DEE541:DEE544 DOA541:DOA544 DXW541:DXW544 EHS541:EHS544 ERO541:ERO544 FBK541:FBK544 FLG541:FLG544 FVC541:FVC544 GEY541:GEY544 GOU541:GOU544 GYQ541:GYQ544 HIM541:HIM544 HSI541:HSI544 ICE541:ICE544 IMA541:IMA544 IVW541:IVW544 JFS541:JFS544 JPO541:JPO544 JZK541:JZK544 KJG541:KJG544 KTC541:KTC544 LCY541:LCY544 LMU541:LMU544 LWQ541:LWQ544 MGM541:MGM544 MQI541:MQI544 NAE541:NAE544 NKA541:NKA544 NTW541:NTW544 ODS541:ODS544 ONO541:ONO544 OXK541:OXK544 PHG541:PHG544 PRC541:PRC544 QAY541:QAY544 QKU541:QKU544 QUQ541:QUQ544 REM541:REM544 ROI541:ROI544 RYE541:RYE544 SIA541:SIA544 SRW541:SRW544 TBS541:TBS544 TLO541:TLO544 TVK541:TVK544 UFG541:UFG544 UPC541:UPC544 UYY541:UYY544 VIU541:VIU544 VSQ541:VSQ544 WCM541:WCM544 WMI541:WMI544 WWE541:WWE544 KG541:KG544 UC541:UC544 ADY541:ADY544 ANU541:ANU544 AXQ541:AXQ544 BHM541:BHM544 BRI541:BRI544 CBE541:CBE544 CLA541:CLA544 CUW541:CUW544 DES541:DES544 DOO541:DOO544 DYK541:DYK544 EIG541:EIG544 ESC541:ESC544 FBY541:FBY544 FLU541:FLU544 FVQ541:FVQ544 GFM541:GFM544 GPI541:GPI544 GZE541:GZE544 HJA541:HJA544 HSW541:HSW544 ICS541:ICS544 IMO541:IMO544 IWK541:IWK544 JGG541:JGG544 JQC541:JQC544 JZY541:JZY544 KJU541:KJU544 KTQ541:KTQ544 LDM541:LDM544 LNI541:LNI544 LXE541:LXE544 MHA541:MHA544 MQW541:MQW544 NAS541:NAS544 NKO541:NKO544 NUK541:NUK544 OEG541:OEG544 OOC541:OOC544 OXY541:OXY544 PHU541:PHU544 PRQ541:PRQ544 QBM541:QBM544 QLI541:QLI544 QVE541:QVE544 RFA541:RFA544 ROW541:ROW544 RYS541:RYS544 SIO541:SIO544 SSK541:SSK544 TCG541:TCG544 TMC541:TMC544 TVY541:TVY544 UFU541:UFU544 UPQ541:UPQ544 UZM541:UZM544 VJI541:VJI544 VTE541:VTE544 WDA541:WDA544 WMW541:WMW544 WWS541:WWS544 KN541:KN544 UJ541:UJ544 AEF541:AEF544 AOB541:AOB544 AXX541:AXX544 BHT541:BHT544 BRP541:BRP544 CBL541:CBL544 CLH541:CLH544 CVD541:CVD544 DEZ541:DEZ544 DOV541:DOV544 DYR541:DYR544 EIN541:EIN544 ESJ541:ESJ544 FCF541:FCF544 FMB541:FMB544 FVX541:FVX544 GFT541:GFT544 GPP541:GPP544 GZL541:GZL544 HJH541:HJH544 HTD541:HTD544 ICZ541:ICZ544 IMV541:IMV544 IWR541:IWR544 JGN541:JGN544 JQJ541:JQJ544 KAF541:KAF544 KKB541:KKB544 KTX541:KTX544 LDT541:LDT544 LNP541:LNP544 LXL541:LXL544 MHH541:MHH544 MRD541:MRD544 NAZ541:NAZ544 NKV541:NKV544 NUR541:NUR544 OEN541:OEN544 OOJ541:OOJ544 OYF541:OYF544 PIB541:PIB544 PRX541:PRX544 QBT541:QBT544 QLP541:QLP544 QVL541:QVL544 RFH541:RFH544 RPD541:RPD544 RYZ541:RYZ544 SIV541:SIV544 SSR541:SSR544 TCN541:TCN544 TMJ541:TMJ544 TWF541:TWF544 UGB541:UGB544 UPX541:UPX544 UZT541:UZT544 VJP541:VJP544 VTL541:VTL544 WDH541:WDH544 WND541:WND544 WWZ541:WWZ544 LB541:LB544 UX541:UX544 AET541:AET544 AOP541:AOP544 AYL541:AYL544 BIH541:BIH544 BSD541:BSD544 CBZ541:CBZ544 CLV541:CLV544 CVR541:CVR544 DFN541:DFN544 DPJ541:DPJ544 DZF541:DZF544 EJB541:EJB544 ESX541:ESX544 FCT541:FCT544 FMP541:FMP544 FWL541:FWL544 GGH541:GGH544 GQD541:GQD544 GZZ541:GZZ544 HJV541:HJV544 HTR541:HTR544 IDN541:IDN544 INJ541:INJ544 IXF541:IXF544 JHB541:JHB544 JQX541:JQX544 KAT541:KAT544 KKP541:KKP544 KUL541:KUL544 LEH541:LEH544 LOD541:LOD544 LXZ541:LXZ544 MHV541:MHV544 MRR541:MRR544 NBN541:NBN544 NLJ541:NLJ544 NVF541:NVF544 OFB541:OFB544 OOX541:OOX544 OYT541:OYT544 PIP541:PIP544 PSL541:PSL544 QCH541:QCH544 QMD541:QMD544 QVZ541:QVZ544 RFV541:RFV544 RPR541:RPR544 RZN541:RZN544 SJJ541:SJJ544 STF541:STF544 TDB541:TDB544 TMX541:TMX544 TWT541:TWT544 UGP541:UGP544 UQL541:UQL544 VAH541:VAH544 VKD541:VKD544 VTZ541:VTZ544 WDV541:WDV544 WNR541:WNR544 WXN541:WXN544 JZ541:JZ544 TV541:TV544 ADR541:ADR544 ANN541:ANN544 AXJ541:AXJ544 BHF541:BHF544 BRB541:BRB544 CAX541:CAX544 CKT541:CKT544 CUP541:CUP544 DEL541:DEL544 DOH541:DOH544 DYD541:DYD544 EHZ541:EHZ544 ERV541:ERV544 FBR541:FBR544 FLN541:FLN544 FVJ541:FVJ544 GFF541:GFF544 GPB541:GPB544 GYX541:GYX544 HIT541:HIT544 HSP541:HSP544 ICL541:ICL544 IMH541:IMH544 IWD541:IWD544 JFZ541:JFZ544 JPV541:JPV544 JZR541:JZR544 KJN541:KJN544 KTJ541:KTJ544 LDF541:LDF544 LNB541:LNB544 LWX541:LWX544 MGT541:MGT544 MQP541:MQP544 NAL541:NAL544 NKH541:NKH544 NUD541:NUD544 ODZ541:ODZ544 ONV541:ONV544 OXR541:OXR544 PHN541:PHN544 PRJ541:PRJ544 QBF541:QBF544 QLB541:QLB544 QUX541:QUX544 RET541:RET544 ROP541:ROP544 RYL541:RYL544 SIH541:SIH544 SSD541:SSD544 TBZ541:TBZ544 TLV541:TLV544 TVR541:TVR544 UFN541:UFN544 UPJ541:UPJ544 UZF541:UZF544 VJB541:VJB544 VSX541:VSX544 WCT541:WCT544 WMP541:WMP544 AV12 W55 W379:W380 W47:W52 AV128:AV129 AK130:AK137 BC142 AV142 W148:W150 W152:W153 AA638 AD394:AD397 WWL529:WWL532 AV65 AK386:AK389 AK146:AK169 AR142:AR169 AY143:AY169 W155:W166 W168:W169 W171 AK171 W174:W175 AR171:AR185 AK174:AK184 AK187:AK191 AK198:AK200 W385:W389 AK391 AD391:AD392 AK395 AY398:AY399 AR393:AR396 AD400:AD402 AK398:AK400 AR398:AR399 W410:W414 W417:W419 AD408:AD419 AD528:AD532 JZ529:JZ532 TV529:TV532 ADR529:ADR532 ANN529:ANN532 AXJ529:AXJ532 BHF529:BHF532 BRB529:BRB532 CAX529:CAX532 CKT529:CKT532 CUP529:CUP532 DEL529:DEL532 DOH529:DOH532 DYD529:DYD532 EHZ529:EHZ532 ERV529:ERV532 FBR529:FBR532 FLN529:FLN532 FVJ529:FVJ532 GFF529:GFF532 GPB529:GPB532 GYX529:GYX532 HIT529:HIT532 HSP529:HSP532 ICL529:ICL532 IMH529:IMH532 IWD529:IWD532 JFZ529:JFZ532 JPV529:JPV532 JZR529:JZR532 KJN529:KJN532 KTJ529:KTJ532 LDF529:LDF532 LNB529:LNB532 LWX529:LWX532 MGT529:MGT532 MQP529:MQP532 NAL529:NAL532 NKH529:NKH532 NUD529:NUD532 ODZ529:ODZ532 ONV529:ONV532 OXR529:OXR532 PHN529:PHN532 PRJ529:PRJ532 QBF529:QBF532 QLB529:QLB532 QUX529:QUX532 RET529:RET532 ROP529:ROP532 RYL529:RYL532 SIH529:SIH532 SSD529:SSD532 TBZ529:TBZ532 TLV529:TLV532 TVR529:TVR532 UFN529:UFN532 UPJ529:UPJ532 UZF529:UZF532 VJB529:VJB532 VSX529:VSX532 WCT529:WCT532 WMP529:WMP532 WMP526 KU526:KU527 WWL526 JZ526 TV526 ADR526 ANN526 AXJ526 BHF526 BRB526 CAX526 CKT526 CUP526 DEL526 DOH526 DYD526 EHZ526 ERV526 FBR526 FLN526 FVJ526 GFF526 GPB526 GYX526 HIT526 HSP526 ICL526 IMH526 IWD526 JFZ526 JPV526 JZR526 KJN526 KTJ526 LDF526 LNB526 LWX526 MGT526 MQP526 NAL526 NKH526 NUD526 ODZ526 ONV526 OXR526 PHN526 PRJ526 QBF526 QLB526 QUX526 RET526 ROP526 RYL526 SIH526 SSD526 TBZ526 TLV526 TVR526 UFN526 UPJ526 UZF526 VJB526 VSX526 WCT526 WWL535:WWL537 EJB529:EJB537 DZF529:DZF537 DPJ529:DPJ537 DFN529:DFN537 CVR529:CVR537 CLV529:CLV537 CBZ529:CBZ537 BSD529:BSD537 BIH529:BIH537 AYL529:AYL537 AOP529:AOP537 AET529:AET537 UX529:UX537 LB529:LB537 WWZ529:WWZ537 WND529:WND537 WDH529:WDH537 VTL529:VTL537 VJP529:VJP537 UZT529:UZT537 UPX529:UPX537 UGB529:UGB537 TWF529:TWF537 TMJ529:TMJ537 TCN529:TCN537 SSR529:SSR537 SIV529:SIV537 RYZ529:RYZ537 RPD529:RPD537 RFH529:RFH537 QVL529:QVL537 QLP529:QLP537 QBT529:QBT537 PRX529:PRX537 PIB529:PIB537 OYF529:OYF537 OOJ529:OOJ537 OEN529:OEN537 NUR529:NUR537 NKV529:NKV537 NAZ529:NAZ537 MRD529:MRD537 MHH529:MHH537 LXL529:LXL537 LNP529:LNP537 LDT529:LDT537 KTX529:KTX537 KKB529:KKB537 KAF529:KAF537 JQJ529:JQJ537 JGN529:JGN537 IWR529:IWR537 IMV529:IMV537 ICZ529:ICZ537 HTD529:HTD537 HJH529:HJH537 GZL529:GZL537 GPP529:GPP537 GFT529:GFT537 FVX529:FVX537 FMB529:FMB537 FCF529:FCF537 ESJ529:ESJ537 EIN529:EIN537 DYR529:DYR537 DOV529:DOV537 DEZ529:DEZ537 CVD529:CVD537 CLH529:CLH537 CBL529:CBL537 BRP529:BRP537 BHT529:BHT537 AXX529:AXX537 AOB529:AOB537 AEF529:AEF537 UJ529:UJ537 KN529:KN537 WWS529:WWS537 WMW529:WMW537 WDA529:WDA537 VTE529:VTE537 VJI529:VJI537 UZM529:UZM537 UPQ529:UPQ537 UFU529:UFU537 TVY529:TVY537 TMC529:TMC537 TCG529:TCG537 SSK529:SSK537 SIO529:SIO537 RYS529:RYS537 ROW529:ROW537 RFA529:RFA537 QVE529:QVE537 QLI529:QLI537 QBM529:QBM537 PRQ529:PRQ537 PHU529:PHU537 OXY529:OXY537 OOC529:OOC537 OEG529:OEG537 NUK529:NUK537 NKO529:NKO537 NAS529:NAS537 MQW529:MQW537 MHA529:MHA537 LXE529:LXE537 LNI529:LNI537 LDM529:LDM537 KTQ529:KTQ537 KJU529:KJU537 JZY529:JZY537 JQC529:JQC537 JGG529:JGG537 IWK529:IWK537 IMO529:IMO537 ICS529:ICS537 HSW529:HSW537 HJA529:HJA537 GZE529:GZE537 GPI529:GPI537 GFM529:GFM537 FVQ529:FVQ537 FLU529:FLU537 FBY529:FBY537 ESC529:ESC537 EIG529:EIG537 DYK529:DYK537 DOO529:DOO537 DES529:DES537 CUW529:CUW537 CLA529:CLA537 CBE529:CBE537 BRI529:BRI537 BHM529:BHM537 AXQ529:AXQ537 ANU529:ANU537 ADY529:ADY537 UC529:UC537 KG529:KG537 WXG529:WXG537 WNK529:WNK537 WDO529:WDO537 VTS529:VTS537 VJW529:VJW537 VAA529:VAA537 UQE529:UQE537 UGI529:UGI537 TWM529:TWM537 TMQ529:TMQ537 TCU529:TCU537 SSY529:SSY537 SJC529:SJC537 RZG529:RZG537 RPK529:RPK537 RFO529:RFO537 QVS529:QVS537 QLW529:QLW537 QCA529:QCA537 PSE529:PSE537 PII529:PII537 OYM529:OYM537 OOQ529:OOQ537 OEU529:OEU537 NUY529:NUY537 NLC529:NLC537 NBG529:NBG537 MRK529:MRK537 MHO529:MHO537 LXS529:LXS537 LNW529:LNW537 LEA529:LEA537 KUE529:KUE537 KKI529:KKI537 KAM529:KAM537 JQQ529:JQQ537 JGU529:JGU537 IWY529:IWY537 INC529:INC537 IDG529:IDG537 HTK529:HTK537 HJO529:HJO537 GZS529:GZS537 GPW529:GPW537 GGA529:GGA537 FWE529:FWE537 FMI529:FMI537 FCM529:FCM537 ESQ529:ESQ537 EIU529:EIU537 DYY529:DYY537 DPC529:DPC537 DFG529:DFG537 CVK529:CVK537 CLO529:CLO537 CBS529:CBS537 BRW529:BRW537 BIA529:BIA537 AYE529:AYE537 AOI529:AOI537 AEM529:AEM537 UQ529:UQ537 KU529:KU537 ESX529:ESX537 WXN529:WXN537 WNR529:WNR537 WDV529:WDV537 VTZ529:VTZ537 VKD529:VKD537 VAH529:VAH537 UQL529:UQL537 UGP529:UGP537 TWT529:TWT537 TMX529:TMX537 TDB529:TDB537 STF529:STF537 SJJ529:SJJ537 RZN529:RZN537 RPR529:RPR537 RFV529:RFV537 QVZ529:QVZ537 QMD529:QMD537 QCH529:QCH537 PSL529:PSL537 PIP529:PIP537 OYT529:OYT537 OOX529:OOX537 OFB529:OFB537 NVF529:NVF537 NLJ529:NLJ537 NBN529:NBN537 MRR529:MRR537 MHV529:MHV537 LXZ529:LXZ537 LOD529:LOD537 LEH529:LEH537 KUL529:KUL537 KKP529:KKP537 KAT529:KAT537 JQX529:JQX537 JHB529:JHB537 IXF529:IXF537 INJ529:INJ537 IDN529:IDN537 HTR529:HTR537 HJV529:HJV537 GZZ529:GZZ537 GQD529:GQD537 GGH529:GGH537 FWL529:FWL537 FMP529:FMP537 FCT529:FCT537 JS533:JS537 TO533:TO537 ADK533:ADK537 ANG533:ANG537 AXC533:AXC537 BGY533:BGY537 BQU533:BQU537 CAQ533:CAQ537 CKM533:CKM537 CUI533:CUI537 DEE533:DEE537 DOA533:DOA537 DXW533:DXW537 EHS533:EHS537 ERO533:ERO537 FBK533:FBK537 FLG533:FLG537 FVC533:FVC537 GEY533:GEY537 GOU533:GOU537 GYQ533:GYQ537 HIM533:HIM537 HSI533:HSI537 ICE533:ICE537 IMA533:IMA537 IVW533:IVW537 JFS533:JFS537 JPO533:JPO537 JZK533:JZK537 KJG533:KJG537 KTC533:KTC537 LCY533:LCY537 LMU533:LMU537 LWQ533:LWQ537 MGM533:MGM537 MQI533:MQI537 NAE533:NAE537 NKA533:NKA537 NTW533:NTW537 ODS533:ODS537 ONO533:ONO537 OXK533:OXK537 PHG533:PHG537 PRC533:PRC537 QAY533:QAY537 QKU533:QKU537 QUQ533:QUQ537 REM533:REM537 ROI533:ROI537 RYE533:RYE537 SIA533:SIA537 SRW533:SRW537 TBS533:TBS537 TLO533:TLO537 TVK533:TVK537 UFG533:UFG537 UPC533:UPC537 UYY533:UYY537 VIU533:VIU537 VSQ533:VSQ537 WCM533:WCM537 WMI533:WMI537 WWE533:WWE537 TV535:TV537 ADR535:ADR537 ANN535:ANN537 AXJ535:AXJ537 BHF535:BHF537 BRB535:BRB537 CAX535:CAX537 CKT535:CKT537 CUP535:CUP537 DEL535:DEL537 DOH535:DOH537 DYD535:DYD537 EHZ535:EHZ537 ERV535:ERV537 FBR535:FBR537 FLN535:FLN537 FVJ535:FVJ537 GFF535:GFF537 GPB535:GPB537 GYX535:GYX537 HIT535:HIT537 HSP535:HSP537 ICL535:ICL537 IMH535:IMH537 IWD535:IWD537 JFZ535:JFZ537 JPV535:JPV537 JZR535:JZR537 KJN535:KJN537 KTJ535:KTJ537 LDF535:LDF537 LNB535:LNB537 LWX535:LWX537 MGT535:MGT537 MQP535:MQP537 NAL535:NAL537 NKH535:NKH537 NUD535:NUD537 ODZ535:ODZ537 ONV535:ONV537 OXR535:OXR537 PHN535:PHN537 PRJ535:PRJ537 QBF535:QBF537 QLB535:QLB537 QUX535:QUX537 RET535:RET537 ROP535:ROP537 RYL535:RYL537 SIH535:SIH537 SSD535:SSD537 TBZ535:TBZ537 TLV535:TLV537 TVR535:TVR537 UFN535:UFN537 UPJ535:UPJ537 UZF535:UZF537 VJB535:VJB537 VSX535:VSX537 WCT535:WCT537 WMP535:WMP537 JZ535:JZ537 W243:W245 W250 W252 W259:W261 AK255:AK262 W265 AK264:AK265 W268 AK267:AK268 W274:W276 W304 W341:W343 W391:W402 AY390 AR439:AR444 AY439:AY444 AD467 W470:W473 W594:W596 AK235:AK252 W607 AK60:AK62 AV355 W512:W531 W598:W605 W61:W70 AK68:AK71 W533:W541 W345:W368 W207:W231 AK10:AK25 W10:W31 AR10:AR71 W33:W45 AK30:AK55 W72:W82 AK74:AK89 AR73:AR91 W85:W98 AK102:AK104 W100:W109 AK106:AK128 AR94:AR121 W112:W116 W119:W131 AY10:AY140 BF10:BF140 AR123:AR140 AR187:AR195 W197 AV196 AR197:AR201 AV202 AK204:AK233 AY171:AY233 BF142:BF233 AD10:AD233 AR203:AR233 AR235:AR281 W281:W285 AR285:AR295 W292:W299 AR299:AR307 AR311 AR315 AR319 AR323 AR327 BF235:BF354 W306:W338 W370:W371 AK270:AK376 AD235:AD376 W373:W376 AD378:AD389 AR331:AR384 AY235:AY384 AK378:AK384 AR390 AK402:AK406 AD404:AD406 AY401:AY437 AR401:AR437 AD421:AD441 W426:W452 W454:W462 AD443:AD465 W465 W467:W468 W475 W477:W488 W490:W504 AD470:AD526 AD535:AD607 W543:W592 BF356:BF607 AK408:AK607 AY446:AY607 AR446:AR607 AK609:AK755 AY609:AY755 BF609:BF755 W609:W755 AR609:AR755 AD609:AD755" xr:uid="{00000000-0002-0000-0000-00001F000000}"/>
    <dataValidation type="list" allowBlank="1" showInputMessage="1" showErrorMessage="1" prompt="Digite ------&gt; SI_x000a_Si avance = 100% y Si eliminaron la causa del hallazgo" sqref="BR7 BR538:BR540 BR528 BR10:BR233 BR235:BR525 BR545:BR755" xr:uid="{00000000-0002-0000-0000-000020000000}">
      <formula1>valida</formula1>
    </dataValidation>
    <dataValidation type="list" operator="equal" allowBlank="1" showInputMessage="1" showErrorMessage="1" prompt="Digite ----&gt; SI_x000a_si avance = 100% _x000a_y cumplio la acción dentro de terminos" sqref="BQ7 BQ610:BQ637 BQ607 BQ639:BQ643" xr:uid="{00000000-0002-0000-0000-000021000000}">
      <formula1>valida</formula1>
    </dataValidation>
    <dataValidation type="list" allowBlank="1" showInputMessage="1" showErrorMessage="1" sqref="P7:Q7 G492 P411:Q412 P484:Q485 P92:Q93 P299:Q299 P285:Q289 Q617:Q619 Q10:Q13 P291:Q294 P30:Q31 P632:P633 P607:Q607 P42:Q43 P145:Q145 P390:Q390 P123:Q123 P624:Q631 Q645 P206:Q206 P433:Q435 P61:Q76 P14:Q19 P478:Q478 P84:Q85 P87:Q90 P54:Q54 P100:Q100 P129:Q129 P135:Q140 P187:Q187 P193:Q193 P107:Q112 P365 P363:Q363 Q364:Q365 P600:Q601 P610:Q616 P374:Q374 P331:Q331 P420:Q425 P395:Q396 P414:Q416 P392:Q393 P466:Q466 P489:Q489 Q507 P35:Q39 P342:Q342 P46:Q52 Q20:Q21 P80:Q81 P96:Q97 P468:Q469 P492:Q492 P495:Q495 P487:Q487 P556:Q556 P438:Q438 P554:Q554 P567:Q569 P562:Q565 P571:Q571 P574:Q576 P580:Q580 P558:Q558 P583:Q584 P587:Q588 P578:Q578 P20 P257:Q257 P201:Q203 P305:Q305 P372:Q372 P195:Q197 P403:Q409 P336:Q338 P376:Q385 P387:Q388 P463:Q464 P634:Q637 P515:Q518 Q596 P153:Q153 G495 P617:P623 Q623 P368:Q369 P355:Q361 P590:Q591" xr:uid="{00000000-0002-0000-0000-000022000000}">
      <formula1>dependencia</formula1>
    </dataValidation>
    <dataValidation type="list" allowBlank="1" showInputMessage="1" showErrorMessage="1" sqref="A10:A13 A16 A7 A18 A22:A233 A235:A260 A300:A304 A262:A267 A306:A533 A269:A298 A535:A755" xr:uid="{00000000-0002-0000-0000-000023000000}">
      <formula1>origen</formula1>
    </dataValidation>
    <dataValidation type="list" allowBlank="1" showInputMessage="1" showErrorMessage="1" sqref="K7 K545:K635 K538:K540 K528 K10:K233 K235:K525 K638:K755" xr:uid="{00000000-0002-0000-0000-000024000000}">
      <formula1>tipo_accion</formula1>
    </dataValidation>
    <dataValidation type="decimal" allowBlank="1" showInputMessage="1" showErrorMessage="1" prompt="Digite un número" sqref="AE80 AE164 AE129:AE133 AE106 AE82:AE89 AE66:AE77 X119:X120 AL95 AE108:AE109 AS142 AL158 AL165 AE143:AE144 X171 AE120:AE121 X174:X175 AE166 AL122 AL171 X7 X72:X82 AE124:AE127 X100:X102 X162:X169 AE168:AE169 AE180:AE182 AE199:AE200 X252 X106:X109 JT533:JT537 AE250:AE251 X268 AE174:AE176 AE204:AE205 AE259 AE300:AE303 X197 X85:X98 X133:X135 X142 X155:X160 AL167 AE253 WWF533:WWF537 AE189:AE191 AE47 AE114 X465 X61 X260:X261 X137:X138 AE161:AE162 AL163 AE156:AE157 AE171 AE184 X191 AE197 AE289 AZ202 AL391 AE339:AE341 AE402 X122 X506:X510 X373:X376 AE43 X55 X276 X281:X285 X340:X343 AE395 AE454:AE465 TP526:TP527 ADL526:ADL527 ANH526:ANH527 AXD526:AXD527 BGZ526:BGZ527 BQV526:BQV527 CAR526:CAR527 CKN526:CKN527 CUJ526:CUJ527 DEF526:DEF527 DOB526:DOB527 DXX526:DXX527 EHT526:EHT527 ERP526:ERP527 FBL526:FBL527 FLH526:FLH527 FVD526:FVD527 GEZ526:GEZ527 GOV526:GOV527 GYR526:GYR527 HIN526:HIN527 HSJ526:HSJ527 ICF526:ICF527 IMB526:IMB527 IVX526:IVX527 JFT526:JFT527 JPP526:JPP527 JZL526:JZL527 KJH526:KJH527 KTD526:KTD527 LCZ526:LCZ527 LMV526:LMV527 LWR526:LWR527 MGN526:MGN527 MQJ526:MQJ527 NAF526:NAF527 NKB526:NKB527 NTX526:NTX527 ODT526:ODT527 ONP526:ONP527 OXL526:OXL527 PHH526:PHH527 PRD526:PRD527 QAZ526:QAZ527 QKV526:QKV527 QUR526:QUR527 REN526:REN527 ROJ526:ROJ527 RYF526:RYF527 SIB526:SIB527 SRX526:SRX527 TBT526:TBT527 TLP526:TLP527 TVL526:TVL527 UFH526:UFH527 UPD526:UPD527 UYZ526:UYZ527 VIV526:VIV527 VSR526:VSR527 WCN526:WCN527 WMJ526:WMJ527 WWF529:WWF531 JT529:JT531 TP529:TP531 ADL529:ADL531 ANH529:ANH531 AXD529:AXD531 BGZ529:BGZ531 BQV529:BQV531 CAR529:CAR531 CKN529:CKN531 CUJ529:CUJ531 DEF529:DEF531 DOB529:DOB531 DXX529:DXX531 EHT529:EHT531 ERP529:ERP531 FBL529:FBL531 FLH529:FLH531 FVD529:FVD531 GEZ529:GEZ531 GOV529:GOV531 GYR529:GYR531 HIN529:HIN531 HSJ529:HSJ531 ICF529:ICF531 IMB529:IMB531 IVX529:IVX531 JFT529:JFT531 JPP529:JPP531 JZL529:JZL531 KJH529:KJH531 KTD529:KTD531 LCZ529:LCZ531 LMV529:LMV531 LWR529:LWR531 MGN529:MGN531 MQJ529:MQJ531 NAF529:NAF531 NKB529:NKB531 NTX529:NTX531 ODT529:ODT531 ONP529:ONP531 OXL529:OXL531 PHH529:PHH531 PRD529:PRD531 QAZ529:QAZ531 QKV529:QKV531 QUR529:QUR531 REN529:REN531 ROJ529:ROJ531 RYF529:RYF531 SIB529:SIB531 SRX529:SRX531 TBT529:TBT531 TLP529:TLP531 TVL529:TVL531 UFH529:UFH531 UPD529:UPD531 UYZ529:UYZ531 VIV529:VIV531 VSR529:VSR531 WCN529:WCN531 WMJ529:WMJ531 WWF541:WWF544 JT541:JT544 TP541:TP544 ADL541:ADL544 ANH541:ANH544 AXD541:AXD544 BGZ541:BGZ544 BQV541:BQV544 CAR541:CAR544 CKN541:CKN544 CUJ541:CUJ544 DEF541:DEF544 DOB541:DOB544 DXX541:DXX544 EHT541:EHT544 ERP541:ERP544 FBL541:FBL544 FLH541:FLH544 FVD541:FVD544 GEZ541:GEZ544 GOV541:GOV544 GYR541:GYR544 HIN541:HIN544 HSJ541:HSJ544 ICF541:ICF544 IMB541:IMB544 IVX541:IVX544 JFT541:JFT544 JPP541:JPP544 JZL541:JZL544 KJH541:KJH544 KTD541:KTD544 LCZ541:LCZ544 LMV541:LMV544 LWR541:LWR544 MGN541:MGN544 MQJ541:MQJ544 NAF541:NAF544 NKB541:NKB544 NTX541:NTX544 ODT541:ODT544 ONP541:ONP544 OXL541:OXL544 PHH541:PHH544 PRD541:PRD544 QAZ541:QAZ544 QKV541:QKV544 QUR541:QUR544 REN541:REN544 ROJ541:ROJ544 RYF541:RYF544 SIB541:SIB544 SRX541:SRX544 TBT541:TBT544 TLP541:TLP544 TVL541:TVL544 UFH541:UFH544 UPD541:UPD544 UYZ541:UYZ544 VIV541:VIV544 VSR541:VSR544 WCN541:WCN544 WMJ541:WMJ544 AE36 AE40 AE51:AE55 AE49 X150:X153 X391:X398 AE408:AE410 X385:X389 X307:X338 AE594:AE596 X490:X504 X379:X380 X370:X371 X47:X52 AE336 X104 X144:X145 AE146:AE151 X304 AE412:AE414 X417:X419 AE26:AE34 AE159 X112:X116 X125:X129 X200 AE371:AE376 X400 X410:X414 AE417:AE419 AE439:AE441 AE378:AE384 AE467 X594:X596 AE235:AE248 AE368:AE369 JT526:JT527 WWF526:WWF527 AE62:AE64 TP533:TP537 ADL533:ADL537 ANH533:ANH537 AXD533:AXD537 BGZ533:BGZ537 BQV533:BQV537 CAR533:CAR537 CKN533:CKN537 CUJ533:CUJ537 DEF533:DEF537 DOB533:DOB537 DXX533:DXX537 EHT533:EHT537 ERP533:ERP537 FBL533:FBL537 FLH533:FLH537 FVD533:FVD537 GEZ533:GEZ537 GOV533:GOV537 GYR533:GYR537 HIN533:HIN537 HSJ533:HSJ537 ICF533:ICF537 IMB533:IMB537 IVX533:IVX537 JFT533:JFT537 JPP533:JPP537 JZL533:JZL537 KJH533:KJH537 KTD533:KTD537 LCZ533:LCZ537 LMV533:LMV537 LWR533:LWR537 MGN533:MGN537 MQJ533:MQJ537 NAF533:NAF537 NKB533:NKB537 NTX533:NTX537 ODT533:ODT537 ONP533:ONP537 OXL533:OXL537 PHH533:PHH537 PRD533:PRD537 QAZ533:QAZ537 QKV533:QKV537 QUR533:QUR537 REN533:REN537 ROJ533:ROJ537 RYF533:RYF537 SIB533:SIB537 SRX533:SRX537 TBT533:TBT537 TLP533:TLP537 TVL533:TVL537 UFH533:UFH537 UPD533:UPD537 UYZ533:UYZ537 VIV533:VIV537 VSR533:VSR537 WCN533:WCN537 WMJ533:WMJ537 X265 AE209:AE233 X292:X299 X402 AE443:AE444 AE446:AE447 AE404:AE406 AE449:AE452 X467:X468 X512:X531 X558 X583:X592 AE207 X607 AE343:AE365 X63:X66 AE598:AE606 X609:X638 AL620:AL637 X68:X70 X345:X368 X10:X45 BG196 AZ196 BG202 X214 X210:X212 AE273:AE286 AE295:AE298 AE306:AE333 AE421:AE437 X426:X452 X454:X457 X459:X462 AE470:AE478 X470:X488 AE481:AE496 X533:X556 X560:X581 X598:X605 AE560:AE592 AE548:AE556 AE558 X641:X755 AE620:AE755" xr:uid="{00000000-0002-0000-0000-000025000000}">
      <formula1>0</formula1>
      <formula2>1</formula2>
    </dataValidation>
    <dataValidation type="date" allowBlank="1" showInputMessage="1" showErrorMessage="1" prompt="Digite dd/mm/aaaa" sqref="AC153:AC155 AQ299:AQ307 AU235:AU295 AG277:AG278 AG187:AG193 AC185 AN7 AQ7 AU7 AX7 BB7 BE7 BI7 AC7 AG7 AJ7 Z74:Z76 AC71 AG73:AG75 V67 AG66:AG68 AC74:AC75 AC183 AC260:AC261 AC162:AC169 AQ235:AQ283 Z483 UF526:UF527 AEB526:AEB527 ANX526:ANX527 AXT526:AXT527 BHP526:BHP527 BRL526:BRL527 CBH526:CBH527 CLD526:CLD527 CUZ526:CUZ527 DEV526:DEV527 DOR526:DOR527 DYN526:DYN527 EIJ526:EIJ527 ESF526:ESF527 FCB526:FCB527 FLX526:FLX527 FVT526:FVT527 GFP526:GFP527 GPL526:GPL527 GZH526:GZH527 HJD526:HJD527 HSZ526:HSZ527 ICV526:ICV527 IMR526:IMR527 IWN526:IWN527 JGJ526:JGJ527 JQF526:JQF527 KAB526:KAB527 KJX526:KJX527 KTT526:KTT527 LDP526:LDP527 LNL526:LNL527 LXH526:LXH527 MHD526:MHD527 MQZ526:MQZ527 NAV526:NAV527 NKR526:NKR527 NUN526:NUN527 OEJ526:OEJ527 OOF526:OOF527 OYB526:OYB527 PHX526:PHX527 PRT526:PRT527 QBP526:QBP527 QLL526:QLL527 QVH526:QVH527 RFD526:RFD527 ROZ526:ROZ527 RYV526:RYV527 SIR526:SIR527 SSN526:SSN527 TCJ526:TCJ527 TMF526:TMF527 TWB526:TWB527 UFX526:UFX527 UPT526:UPT527 UZP526:UZP527 VJL526:VJL527 VTH526:VTH527 WDD526:WDD527 WMZ526:WMZ527 WWV526:WWV527 KQ526:KQ527 UM526:UM527 AEI526:AEI527 AOE526:AOE527 AYA526:AYA527 BHW526:BHW527 BRS526:BRS527 CBO526:CBO527 CLK526:CLK527 CVG526:CVG527 DFC526:DFC527 DOY526:DOY527 DYU526:DYU527 EIQ526:EIQ527 ESM526:ESM527 FCI526:FCI527 FME526:FME527 FWA526:FWA527 GFW526:GFW527 GPS526:GPS527 GZO526:GZO527 HJK526:HJK527 HTG526:HTG527 IDC526:IDC527 IMY526:IMY527 IWU526:IWU527 JGQ526:JGQ527 JQM526:JQM527 KAI526:KAI527 KKE526:KKE527 KUA526:KUA527 LDW526:LDW527 LNS526:LNS527 LXO526:LXO527 MHK526:MHK527 MRG526:MRG527 NBC526:NBC527 NKY526:NKY527 NUU526:NUU527 OEQ526:OEQ527 OOM526:OOM527 OYI526:OYI527 PIE526:PIE527 PSA526:PSA527 QBW526:QBW527 QLS526:QLS527 QVO526:QVO527 RFK526:RFK527 RPG526:RPG527 RZC526:RZC527 SIY526:SIY527 SSU526:SSU527 TCQ526:TCQ527 TMM526:TMM527 TWI526:TWI527 UGE526:UGE527 UQA526:UQA527 UZW526:UZW527 VJS526:VJS527 VTO526:VTO527 WDK526:WDK527 WNG526:WNG527 WXC526:WXC527 LE526:LE527 VA526:VA527 AEW526:AEW527 AOS526:AOS527 AYO526:AYO527 BIK526:BIK527 BSG526:BSG527 CCC526:CCC527 CLY526:CLY527 CVU526:CVU527 DFQ526:DFQ527 DPM526:DPM527 DZI526:DZI527 EJE526:EJE527 ETA526:ETA527 FCW526:FCW527 FMS526:FMS527 FWO526:FWO527 GGK526:GGK527 GQG526:GQG527 HAC526:HAC527 HJY526:HJY527 HTU526:HTU527 IDQ526:IDQ527 INM526:INM527 IXI526:IXI527 JHE526:JHE527 JRA526:JRA527 KAW526:KAW527 KKS526:KKS527 KUO526:KUO527 LEK526:LEK527 LOG526:LOG527 LYC526:LYC527 MHY526:MHY527 MRU526:MRU527 NBQ526:NBQ527 NLM526:NLM527 NVI526:NVI527 OFE526:OFE527 OPA526:OPA527 OYW526:OYW527 PIS526:PIS527 PSO526:PSO527 QCK526:QCK527 QMG526:QMG527 QWC526:QWC527 RFY526:RFY527 RPU526:RPU527 RZQ526:RZQ527 SJM526:SJM527 STI526:STI527 TDE526:TDE527 TNA526:TNA527 TWW526:TWW527 UGS526:UGS527 UQO526:UQO527 VAK526:VAK527 VKG526:VKG527 VUC526:VUC527 WDY526:WDY527 WNU526:WNU527 WXQ526:WXQ527 LA526:LA527 UW526:UW527 AES526:AES527 AOO526:AOO527 AYK526:AYK527 BIG526:BIG527 BSC526:BSC527 CBY526:CBY527 CLU526:CLU527 CVQ526:CVQ527 DFM526:DFM527 DPI526:DPI527 DZE526:DZE527 EJA526:EJA527 ESW526:ESW527 FCS526:FCS527 FMO526:FMO527 FWK526:FWK527 GGG526:GGG527 GQC526:GQC527 GZY526:GZY527 HJU526:HJU527 HTQ526:HTQ527 IDM526:IDM527 INI526:INI527 IXE526:IXE527 JHA526:JHA527 JQW526:JQW527 KAS526:KAS527 KKO526:KKO527 KUK526:KUK527 LEG526:LEG527 LOC526:LOC527 LXY526:LXY527 MHU526:MHU527 MRQ526:MRQ527 NBM526:NBM527 NLI526:NLI527 NVE526:NVE527 OFA526:OFA527 OOW526:OOW527 OYS526:OYS527 PIO526:PIO527 PSK526:PSK527 QCG526:QCG527 QMC526:QMC527 QVY526:QVY527 RFU526:RFU527 RPQ526:RPQ527 RZM526:RZM527 SJI526:SJI527 STE526:STE527 TDA526:TDA527 TMW526:TMW527 TWS526:TWS527 UGO526:UGO527 UQK526:UQK527 VAG526:VAG527 VKC526:VKC527 VTY526:VTY527 WDU526:WDU527 WNQ526:WNQ527 WXM526:WXM527 KT526:KT527 UP526:UP527 AEL526:AEL527 AOH526:AOH527 AYD526:AYD527 BHZ526:BHZ527 BRV526:BRV527 CBR526:CBR527 CLN526:CLN527 CVJ526:CVJ527 DFF526:DFF527 DPB526:DPB527 DYX526:DYX527 EIT526:EIT527 ESP526:ESP527 FCL526:FCL527 FMH526:FMH527 FWD526:FWD527 GFZ526:GFZ527 GPV526:GPV527 GZR526:GZR527 HJN526:HJN527 HTJ526:HTJ527 IDF526:IDF527 INB526:INB527 IWX526:IWX527 JGT526:JGT527 JQP526:JQP527 KAL526:KAL527 KKH526:KKH527 KUD526:KUD527 LDZ526:LDZ527 LNV526:LNV527 LXR526:LXR527 MHN526:MHN527 MRJ526:MRJ527 NBF526:NBF527 NLB526:NLB527 NUX526:NUX527 OET526:OET527 OOP526:OOP527 OYL526:OYL527 PIH526:PIH527 PSD526:PSD527 QBZ526:QBZ527 QLV526:QLV527 QVR526:QVR527 RFN526:RFN527 RPJ526:RPJ527 RZF526:RZF527 SJB526:SJB527 SSX526:SSX527 TCT526:TCT527 TMP526:TMP527 TWL526:TWL527 UGH526:UGH527 UQD526:UQD527 UZZ526:UZZ527 VJV526:VJV527 VTR526:VTR527 WDN526:WDN527 WNJ526:WNJ527 WXF526:WXF527 KM526:KM527 UI526:UI527 AEE526:AEE527 AOA526:AOA527 AXW526:AXW527 BHS526:BHS527 BRO526:BRO527 CBK526:CBK527 CLG526:CLG527 CVC526:CVC527 DEY526:DEY527 DOU526:DOU527 DYQ526:DYQ527 EIM526:EIM527 ESI526:ESI527 FCE526:FCE527 FMA526:FMA527 FVW526:FVW527 GFS526:GFS527 GPO526:GPO527 GZK526:GZK527 HJG526:HJG527 HTC526:HTC527 ICY526:ICY527 IMU526:IMU527 IWQ526:IWQ527 JGM526:JGM527 JQI526:JQI527 KAE526:KAE527 KKA526:KKA527 KTW526:KTW527 LDS526:LDS527 LNO526:LNO527 LXK526:LXK527 MHG526:MHG527 MRC526:MRC527 NAY526:NAY527 NKU526:NKU527 NUQ526:NUQ527 OEM526:OEM527 OOI526:OOI527 OYE526:OYE527 PIA526:PIA527 PRW526:PRW527 QBS526:QBS527 QLO526:QLO527 QVK526:QVK527 RFG526:RFG527 RPC526:RPC527 RYY526:RYY527 SIU526:SIU527 SSQ526:SSQ527 TCM526:TCM527 TMI526:TMI527 TWE526:TWE527 UGA526:UGA527 UPW526:UPW527 UZS526:UZS527 VJO526:VJO527 VTK526:VTK527 WDG526:WDG527 WNC526:WNC527 WWY526:WWY527 KX526:KX527 UT526:UT527 AEP526:AEP527 AOL526:AOL527 AYH526:AYH527 BID526:BID527 BRZ526:BRZ527 CBV526:CBV527 CLR526:CLR527 CVN526:CVN527 DFJ526:DFJ527 DPF526:DPF527 DZB526:DZB527 EIX526:EIX527 EST526:EST527 FCP526:FCP527 FML526:FML527 FWH526:FWH527 GGD526:GGD527 GPZ526:GPZ527 GZV526:GZV527 HJR526:HJR527 HTN526:HTN527 IDJ526:IDJ527 INF526:INF527 IXB526:IXB527 JGX526:JGX527 JQT526:JQT527 KAP526:KAP527 KKL526:KKL527 KUH526:KUH527 LED526:LED527 LNZ526:LNZ527 LXV526:LXV527 MHR526:MHR527 MRN526:MRN527 NBJ526:NBJ527 NLF526:NLF527 NVB526:NVB527 OEX526:OEX527 OOT526:OOT527 OYP526:OYP527 PIL526:PIL527 PSH526:PSH527 QCD526:QCD527 QLZ526:QLZ527 QVV526:QVV527 RFR526:RFR527 RPN526:RPN527 RZJ526:RZJ527 SJF526:SJF527 STB526:STB527 TCX526:TCX527 TMT526:TMT527 TWP526:TWP527 UGL526:UGL527 UQH526:UQH527 VAD526:VAD527 VJZ526:VJZ527 VTV526:VTV527 WDR526:WDR527 WNN526:WNN527 WXJ541:WXJ544 KJ541:KJ544 UF541:UF544 AEB541:AEB544 ANX541:ANX544 AXT541:AXT544 BHP541:BHP544 BRL541:BRL544 CBH541:CBH544 CLD541:CLD544 CUZ541:CUZ544 DEV541:DEV544 DOR541:DOR544 DYN541:DYN544 EIJ541:EIJ544 ESF541:ESF544 FCB541:FCB544 FLX541:FLX544 FVT541:FVT544 GFP541:GFP544 GPL541:GPL544 GZH541:GZH544 HJD541:HJD544 HSZ541:HSZ544 ICV541:ICV544 IMR541:IMR544 IWN541:IWN544 JGJ541:JGJ544 JQF541:JQF544 KAB541:KAB544 KJX541:KJX544 KTT541:KTT544 LDP541:LDP544 LNL541:LNL544 LXH541:LXH544 MHD541:MHD544 MQZ541:MQZ544 NAV541:NAV544 NKR541:NKR544 NUN541:NUN544 OEJ541:OEJ544 OOF541:OOF544 OYB541:OYB544 PHX541:PHX544 PRT541:PRT544 QBP541:QBP544 QLL541:QLL544 QVH541:QVH544 RFD541:RFD544 ROZ541:ROZ544 RYV541:RYV544 SIR541:SIR544 SSN541:SSN544 TCJ541:TCJ544 TMF541:TMF544 TWB541:TWB544 UFX541:UFX544 UPT541:UPT544 UZP541:UZP544 VJL541:VJL544 VTH541:VTH544 WDD541:WDD544 WMZ541:WMZ544 WWV541:WWV544 KQ541:KQ544 UM541:UM544 AEI541:AEI544 AOE541:AOE544 AYA541:AYA544 BHW541:BHW544 BRS541:BRS544 CBO541:CBO544 CLK541:CLK544 CVG541:CVG544 DFC541:DFC544 DOY541:DOY544 DYU541:DYU544 EIQ541:EIQ544 ESM541:ESM544 FCI541:FCI544 FME541:FME544 FWA541:FWA544 GFW541:GFW544 GPS541:GPS544 GZO541:GZO544 HJK541:HJK544 HTG541:HTG544 IDC541:IDC544 IMY541:IMY544 IWU541:IWU544 JGQ541:JGQ544 JQM541:JQM544 KAI541:KAI544 KKE541:KKE544 KUA541:KUA544 LDW541:LDW544 LNS541:LNS544 LXO541:LXO544 MHK541:MHK544 MRG541:MRG544 NBC541:NBC544 NKY541:NKY544 NUU541:NUU544 OEQ541:OEQ544 OOM541:OOM544 OYI541:OYI544 PIE541:PIE544 PSA541:PSA544 QBW541:QBW544 QLS541:QLS544 QVO541:QVO544 RFK541:RFK544 RPG541:RPG544 RZC541:RZC544 SIY541:SIY544 SSU541:SSU544 TCQ541:TCQ544 TMM541:TMM544 TWI541:TWI544 UGE541:UGE544 UQA541:UQA544 UZW541:UZW544 VJS541:VJS544 VTO541:VTO544 WDK541:WDK544 WNG541:WNG544 WXC541:WXC544 LE541:LE544 VA541:VA544 AEW541:AEW544 AOS541:AOS544 AYO541:AYO544 BIK541:BIK544 BSG541:BSG544 CCC541:CCC544 CLY541:CLY544 CVU541:CVU544 DFQ541:DFQ544 DPM541:DPM544 DZI541:DZI544 EJE541:EJE544 ETA541:ETA544 FCW541:FCW544 FMS541:FMS544 FWO541:FWO544 GGK541:GGK544 GQG541:GQG544 HAC541:HAC544 HJY541:HJY544 HTU541:HTU544 IDQ541:IDQ544 INM541:INM544 IXI541:IXI544 JHE541:JHE544 JRA541:JRA544 KAW541:KAW544 KKS541:KKS544 KUO541:KUO544 LEK541:LEK544 LOG541:LOG544 LYC541:LYC544 MHY541:MHY544 MRU541:MRU544 NBQ541:NBQ544 NLM541:NLM544 NVI541:NVI544 OFE541:OFE544 OPA541:OPA544 OYW541:OYW544 PIS541:PIS544 PSO541:PSO544 QCK541:QCK544 QMG541:QMG544 QWC541:QWC544 RFY541:RFY544 RPU541:RPU544 RZQ541:RZQ544 SJM541:SJM544 STI541:STI544 TDE541:TDE544 TNA541:TNA544 TWW541:TWW544 UGS541:UGS544 UQO541:UQO544 VAK541:VAK544 VKG541:VKG544 VUC541:VUC544 WDY541:WDY544 WNU541:WNU544 WXQ541:WXQ544 LA541:LA544 UW541:UW544 AES541:AES544 AOO541:AOO544 AYK541:AYK544 BIG541:BIG544 BSC541:BSC544 CBY541:CBY544 CLU541:CLU544 CVQ541:CVQ544 DFM541:DFM544 DPI541:DPI544 DZE541:DZE544 EJA541:EJA544 ESW541:ESW544 FCS541:FCS544 FMO541:FMO544 FWK541:FWK544 GGG541:GGG544 GQC541:GQC544 GZY541:GZY544 HJU541:HJU544 HTQ541:HTQ544 IDM541:IDM544 INI541:INI544 IXE541:IXE544 JHA541:JHA544 JQW541:JQW544 KAS541:KAS544 KKO541:KKO544 KUK541:KUK544 LEG541:LEG544 LOC541:LOC544 LXY541:LXY544 MHU541:MHU544 MRQ541:MRQ544 NBM541:NBM544 NLI541:NLI544 NVE541:NVE544 OFA541:OFA544 OOW541:OOW544 OYS541:OYS544 PIO541:PIO544 PSK541:PSK544 QCG541:QCG544 QMC541:QMC544 QVY541:QVY544 RFU541:RFU544 RPQ541:RPQ544 RZM541:RZM544 SJI541:SJI544 STE541:STE544 TDA541:TDA544 TMW541:TMW544 TWS541:TWS544 UGO541:UGO544 UQK541:UQK544 VAG541:VAG544 VKC541:VKC544 VTY541:VTY544 WDU541:WDU544 WNQ541:WNQ544 WXM541:WXM544 KT541:KT544 UP541:UP544 AEL541:AEL544 AOH541:AOH544 AYD541:AYD544 BHZ541:BHZ544 BRV541:BRV544 CBR541:CBR544 CLN541:CLN544 CVJ541:CVJ544 DFF541:DFF544 DPB541:DPB544 DYX541:DYX544 EIT541:EIT544 ESP541:ESP544 FCL541:FCL544 FMH541:FMH544 FWD541:FWD544 GFZ541:GFZ544 GPV541:GPV544 GZR541:GZR544 HJN541:HJN544 HTJ541:HTJ544 IDF541:IDF544 INB541:INB544 IWX541:IWX544 JGT541:JGT544 JQP541:JQP544 KAL541:KAL544 KKH541:KKH544 KUD541:KUD544 LDZ541:LDZ544 LNV541:LNV544 LXR541:LXR544 MHN541:MHN544 MRJ541:MRJ544 NBF541:NBF544 NLB541:NLB544 NUX541:NUX544 OET541:OET544 OOP541:OOP544 OYL541:OYL544 PIH541:PIH544 PSD541:PSD544 QBZ541:QBZ544 QLV541:QLV544 QVR541:QVR544 RFN541:RFN544 RPJ541:RPJ544 RZF541:RZF544 SJB541:SJB544 SSX541:SSX544 TCT541:TCT544 TMP541:TMP544 TWL541:TWL544 UGH541:UGH544 UQD541:UQD544 UZZ541:UZZ544 VJV541:VJV544 VTR541:VTR544 WDN541:WDN544 WNJ541:WNJ544 WXF541:WXF544 KM541:KM544 UI541:UI544 AEE541:AEE544 AOA541:AOA544 AXW541:AXW544 BHS541:BHS544 BRO541:BRO544 CBK541:CBK544 CLG541:CLG544 CVC541:CVC544 DEY541:DEY544 DOU541:DOU544 DYQ541:DYQ544 EIM541:EIM544 ESI541:ESI544 FCE541:FCE544 FMA541:FMA544 FVW541:FVW544 GFS541:GFS544 GPO541:GPO544 GZK541:GZK544 HJG541:HJG544 HTC541:HTC544 ICY541:ICY544 IMU541:IMU544 IWQ541:IWQ544 JGM541:JGM544 JQI541:JQI544 KAE541:KAE544 KKA541:KKA544 KTW541:KTW544 LDS541:LDS544 LNO541:LNO544 LXK541:LXK544 MHG541:MHG544 MRC541:MRC544 NAY541:NAY544 NKU541:NKU544 NUQ541:NUQ544 OEM541:OEM544 OOI541:OOI544 OYE541:OYE544 PIA541:PIA544 PRW541:PRW544 QBS541:QBS544 QLO541:QLO544 QVK541:QVK544 RFG541:RFG544 RPC541:RPC544 RYY541:RYY544 SIU541:SIU544 SSQ541:SSQ544 TCM541:TCM544 TMI541:TMI544 TWE541:TWE544 UGA541:UGA544 UPW541:UPW544 UZS541:UZS544 VJO541:VJO544 VTK541:VTK544 WDG541:WDG544 WNC541:WNC544 WWY541:WWY544 KX541:KX544 UT541:UT544 AEP541:AEP544 AOL541:AOL544 AYH541:AYH544 BID541:BID544 BRZ541:BRZ544 CBV541:CBV544 CLR541:CLR544 CVN541:CVN544 DFJ541:DFJ544 DPF541:DPF544 DZB541:DZB544 EIX541:EIX544 EST541:EST544 FCP541:FCP544 FML541:FML544 FWH541:FWH544 GGD541:GGD544 GPZ541:GPZ544 GZV541:GZV544 HJR541:HJR544 HTN541:HTN544 IDJ541:IDJ544 INF541:INF544 IXB541:IXB544 JGX541:JGX544 JQT541:JQT544 KAP541:KAP544 KKL541:KKL544 KUH541:KUH544 LED541:LED544 LNZ541:LNZ544 LXV541:LXV544 MHR541:MHR544 MRN541:MRN544 NBJ541:NBJ544 NLF541:NLF544 NVB541:NVB544 OEX541:OEX544 OOT541:OOT544 OYP541:OYP544 PIL541:PIL544 PSH541:PSH544 QCD541:QCD544 QLZ541:QLZ544 QVV541:QVV544 RFR541:RFR544 RPN541:RPN544 RZJ541:RZJ544 SJF541:SJF544 STB541:STB544 TCX541:TCX544 TMT541:TMT544 TWP541:TWP544 UGL541:UGL544 UQH541:UQH544 VAD541:VAD544 VJZ541:VJZ544 VTV541:VTV544 WDR541:WDR544 WNN541:WNN544 AC44:AC46 Z46 V46 V44 AC42 AG42:AG46 AG50:AG55 AC50 AJ55 AQ393:AQ396 AJ408:AJ409 Z593 AC593 Z597 AG48 AC48 AG91:AG98 AC115:AC117 Z117:Z119 AC101:AC107 AC122:AC123 AC129 AJ130:AJ137 AC133:AC142 AC150 AC334:AC335 AC342 AC415 AG515:AG518 AJ515:AJ518 AC515:AC518 AJ198:AJ200 AC386:AC389 Z154:Z155 V154 Z158:Z159 AC158:AC159 Z163 Z165 AX143:AX169 AJ139:AJ169 Z167:Z169 AJ174:AJ176 AJ178:AJ182 AG174:AG185 AQ171:AQ185 AJ184 AJ187:AJ191 AJ193 AJ386:AJ387 AJ389 Z391 AC391:AC394 AJ391:AJ392 Z393 AJ395 AQ398:AQ399 AJ397:AJ400 AC397 AC400:AC401 V401 AC410:AC411 Z438 AC445 AG368:AG369 WXJ526:WXJ527 KJ526:KJ527 WXJ529:WXJ537 WNN529:WNN537 WDR529:WDR537 VTV529:VTV537 VJZ529:VJZ537 VAD529:VAD537 UQH529:UQH537 UGL529:UGL537 TWP529:TWP537 TMT529:TMT537 TCX529:TCX537 STB529:STB537 SJF529:SJF537 RZJ529:RZJ537 RPN529:RPN537 RFR529:RFR537 QVV529:QVV537 QLZ529:QLZ537 QCD529:QCD537 PSH529:PSH537 PIL529:PIL537 OYP529:OYP537 OOT529:OOT537 OEX529:OEX537 NVB529:NVB537 NLF529:NLF537 NBJ529:NBJ537 MRN529:MRN537 MHR529:MHR537 LXV529:LXV537 LNZ529:LNZ537 LED529:LED537 KUH529:KUH537 KKL529:KKL537 KAP529:KAP537 JQT529:JQT537 JGX529:JGX537 IXB529:IXB537 INF529:INF537 IDJ529:IDJ537 HTN529:HTN537 HJR529:HJR537 GZV529:GZV537 GPZ529:GPZ537 GGD529:GGD537 FWH529:FWH537 FML529:FML537 FCP529:FCP537 EST529:EST537 EIX529:EIX537 DZB529:DZB537 DPF529:DPF537 DFJ529:DFJ537 CVN529:CVN537 CLR529:CLR537 CBV529:CBV537 BRZ529:BRZ537 BID529:BID537 AYH529:AYH537 AOL529:AOL537 AEP529:AEP537 UT529:UT537 KX529:KX537 WWY529:WWY537 WNC529:WNC537 WDG529:WDG537 VTK529:VTK537 VJO529:VJO537 UZS529:UZS537 UPW529:UPW537 UGA529:UGA537 TWE529:TWE537 TMI529:TMI537 TCM529:TCM537 SSQ529:SSQ537 SIU529:SIU537 RYY529:RYY537 RPC529:RPC537 RFG529:RFG537 QVK529:QVK537 QLO529:QLO537 QBS529:QBS537 PRW529:PRW537 PIA529:PIA537 OYE529:OYE537 OOI529:OOI537 OEM529:OEM537 NUQ529:NUQ537 NKU529:NKU537 NAY529:NAY537 MRC529:MRC537 MHG529:MHG537 LXK529:LXK537 LNO529:LNO537 LDS529:LDS537 KTW529:KTW537 KKA529:KKA537 KAE529:KAE537 JQI529:JQI537 JGM529:JGM537 IWQ529:IWQ537 IMU529:IMU537 ICY529:ICY537 HTC529:HTC537 HJG529:HJG537 GZK529:GZK537 GPO529:GPO537 GFS529:GFS537 FVW529:FVW537 FMA529:FMA537 FCE529:FCE537 ESI529:ESI537 EIM529:EIM537 DYQ529:DYQ537 DOU529:DOU537 DEY529:DEY537 CVC529:CVC537 CLG529:CLG537 CBK529:CBK537 BRO529:BRO537 BHS529:BHS537 AXW529:AXW537 AOA529:AOA537 AEE529:AEE537 UI529:UI537 KM529:KM537 WXF529:WXF537 WNJ529:WNJ537 WDN529:WDN537 VTR529:VTR537 VJV529:VJV537 UZZ529:UZZ537 UQD529:UQD537 UGH529:UGH537 TWL529:TWL537 TMP529:TMP537 TCT529:TCT537 SSX529:SSX537 SJB529:SJB537 RZF529:RZF537 RPJ529:RPJ537 RFN529:RFN537 QVR529:QVR537 QLV529:QLV537 QBZ529:QBZ537 PSD529:PSD537 PIH529:PIH537 OYL529:OYL537 OOP529:OOP537 OET529:OET537 NUX529:NUX537 NLB529:NLB537 NBF529:NBF537 MRJ529:MRJ537 MHN529:MHN537 LXR529:LXR537 LNV529:LNV537 LDZ529:LDZ537 KUD529:KUD537 KKH529:KKH537 KAL529:KAL537 JQP529:JQP537 JGT529:JGT537 IWX529:IWX537 INB529:INB537 IDF529:IDF537 HTJ529:HTJ537 HJN529:HJN537 GZR529:GZR537 GPV529:GPV537 GFZ529:GFZ537 FWD529:FWD537 FMH529:FMH537 FCL529:FCL537 ESP529:ESP537 EIT529:EIT537 DYX529:DYX537 DPB529:DPB537 DFF529:DFF537 CVJ529:CVJ537 CLN529:CLN537 CBR529:CBR537 BRV529:BRV537 BHZ529:BHZ537 AYD529:AYD537 AOH529:AOH537 AEL529:AEL537 UP529:UP537 KT529:KT537 WXM529:WXM537 WNQ529:WNQ537 WDU529:WDU537 VTY529:VTY537 VKC529:VKC537 VAG529:VAG537 UQK529:UQK537 UGO529:UGO537 TWS529:TWS537 TMW529:TMW537 TDA529:TDA537 STE529:STE537 SJI529:SJI537 RZM529:RZM537 RPQ529:RPQ537 RFU529:RFU537 QVY529:QVY537 QMC529:QMC537 QCG529:QCG537 PSK529:PSK537 PIO529:PIO537 OYS529:OYS537 OOW529:OOW537 OFA529:OFA537 NVE529:NVE537 NLI529:NLI537 NBM529:NBM537 MRQ529:MRQ537 MHU529:MHU537 LXY529:LXY537 LOC529:LOC537 LEG529:LEG537 KUK529:KUK537 KKO529:KKO537 KAS529:KAS537 JQW529:JQW537 JHA529:JHA537 IXE529:IXE537 INI529:INI537 IDM529:IDM537 HTQ529:HTQ537 HJU529:HJU537 GZY529:GZY537 GQC529:GQC537 GGG529:GGG537 FWK529:FWK537 FMO529:FMO537 FCS529:FCS537 ESW529:ESW537 EJA529:EJA537 DZE529:DZE537 DPI529:DPI537 DFM529:DFM537 CVQ529:CVQ537 CLU529:CLU537 CBY529:CBY537 BSC529:BSC537 BIG529:BIG537 AYK529:AYK537 AOO529:AOO537 AES529:AES537 UW529:UW537 LA529:LA537 WXQ529:WXQ537 WNU529:WNU537 WDY529:WDY537 VUC529:VUC537 VKG529:VKG537 VAK529:VAK537 UQO529:UQO537 UGS529:UGS537 TWW529:TWW537 TNA529:TNA537 TDE529:TDE537 STI529:STI537 SJM529:SJM537 RZQ529:RZQ537 RPU529:RPU537 RFY529:RFY537 QWC529:QWC537 QMG529:QMG537 QCK529:QCK537 PSO529:PSO537 PIS529:PIS537 OYW529:OYW537 OPA529:OPA537 OFE529:OFE537 NVI529:NVI537 NLM529:NLM537 NBQ529:NBQ537 MRU529:MRU537 MHY529:MHY537 LYC529:LYC537 LOG529:LOG537 LEK529:LEK537 KUO529:KUO537 KKS529:KKS537 KAW529:KAW537 JRA529:JRA537 JHE529:JHE537 IXI529:IXI537 INM529:INM537 IDQ529:IDQ537 HTU529:HTU537 HJY529:HJY537 HAC529:HAC537 GQG529:GQG537 GGK529:GGK537 FWO529:FWO537 FMS529:FMS537 FCW529:FCW537 ETA529:ETA537 EJE529:EJE537 DZI529:DZI537 DPM529:DPM537 DFQ529:DFQ537 CVU529:CVU537 CLY529:CLY537 CCC529:CCC537 BSG529:BSG537 BIK529:BIK537 AYO529:AYO537 AOS529:AOS537 AEW529:AEW537 VA529:VA537 LE529:LE537 WXC529:WXC537 WNG529:WNG537 WDK529:WDK537 VTO529:VTO537 VJS529:VJS537 UZW529:UZW537 UQA529:UQA537 UGE529:UGE537 TWI529:TWI537 TMM529:TMM537 TCQ529:TCQ537 SSU529:SSU537 SIY529:SIY537 RZC529:RZC537 RPG529:RPG537 RFK529:RFK537 QVO529:QVO537 QLS529:QLS537 QBW529:QBW537 PSA529:PSA537 PIE529:PIE537 OYI529:OYI537 OOM529:OOM537 OEQ529:OEQ537 NUU529:NUU537 NKY529:NKY537 NBC529:NBC537 MRG529:MRG537 MHK529:MHK537 LXO529:LXO537 LNS529:LNS537 LDW529:LDW537 KUA529:KUA537 KKE529:KKE537 KAI529:KAI537 JQM529:JQM537 JGQ529:JGQ537 IWU529:IWU537 IMY529:IMY537 IDC529:IDC537 HTG529:HTG537 HJK529:HJK537 GZO529:GZO537 GPS529:GPS537 GFW529:GFW537 FWA529:FWA537 FME529:FME537 FCI529:FCI537 ESM529:ESM537 EIQ529:EIQ537 DYU529:DYU537 DOY529:DOY537 DFC529:DFC537 CVG529:CVG537 CLK529:CLK537 CBO529:CBO537 BRS529:BRS537 BHW529:BHW537 AYA529:AYA537 AOE529:AOE537 AEI529:AEI537 UM529:UM537 KQ529:KQ537 WWV529:WWV537 WMZ529:WMZ537 WDD529:WDD537 VTH529:VTH537 VJL529:VJL537 UZP529:UZP537 UPT529:UPT537 UFX529:UFX537 TWB529:TWB537 TMF529:TMF537 TCJ529:TCJ537 SSN529:SSN537 SIR529:SIR537 RYV529:RYV537 ROZ529:ROZ537 RFD529:RFD537 QVH529:QVH537 QLL529:QLL537 QBP529:QBP537 PRT529:PRT537 PHX529:PHX537 OYB529:OYB537 OOF529:OOF537 OEJ529:OEJ537 NUN529:NUN537 NKR529:NKR537 NAV529:NAV537 MQZ529:MQZ537 MHD529:MHD537 LXH529:LXH537 LNL529:LNL537 LDP529:LDP537 KTT529:KTT537 KJX529:KJX537 KAB529:KAB537 JQF529:JQF537 JGJ529:JGJ537 IWN529:IWN537 IMR529:IMR537 ICV529:ICV537 HSZ529:HSZ537 HJD529:HJD537 GZH529:GZH537 GPL529:GPL537 GFP529:GFP537 FVT529:FVT537 FLX529:FLX537 FCB529:FCB537 ESF529:ESF537 EIJ529:EIJ537 DYN529:DYN537 DOR529:DOR537 DEV529:DEV537 CUZ529:CUZ537 CLD529:CLD537 CBH529:CBH537 BRL529:BRL537 BHP529:BHP537 AXT529:AXT537 ANX529:ANX537 AEB529:AEB537 UF529:UF537 KJ529:KJ537 AC208 AG235:AG248 AN235:AN252 AG251:AG252 AC252 AJ251:AJ252 AJ255:AJ257 AG257 AN255:AN262 AJ260:AJ262 AG260:AG262 AC265 AJ264:AJ265 AG265 AN264:AN265 AC268 AJ267:AJ268 AN267:AN268 AG268 AN270:AN278 AJ272:AJ273 AG272:AG274 AJ276:AJ281 AC286 AC299 V300:V301 V303 AJ299:AJ305 AN299:AN307 AU299:AU307 AQ331:AQ354 AQ439:AQ444 AJ235:AJ248 BE10:BE195 AX197:AX201 AG195:AG205 Z62:Z63 AJ61:AJ63 AN60:AN64 AG61:AG64 AC61:AC64 AG607 Z66:Z71 AJ368:AJ369 AG598:AG605 AC66:AC69 AG70:AG71 AG339:AG365 AJ339:AJ365 AG207:AG233 AC10:AC29 AJ10:AJ52 AG10:AG40 BI11:BI46 AN10:AN55 AC34:AC40 AC78:AC79 AC81 AJ66:AJ89 AQ10:AQ91 AG77:AG89 AJ91:AJ95 AN66:AN98 AC91:AC98 Z95 V105 Z105 AJ102:AJ104 AC110 AJ107:AJ127 AG100:AG117 Z111:Z112 AQ94:AQ121 AC113 BI51:BI169 AX10:AX141 AN100:AN169 AQ123:AQ169 AG120:AG167 AQ187:AQ195 AX171:AX195 BE197:BE201 AC214 AC211:AC212 AJ204:AJ233 BE203:BE233 BB10:BB233 AU10:AU233 AN172:AN233 BI171:BI233 AQ197:AQ233 AX203:AX233 AX235:AX281 AJ270 AN280:AN281 AJ285 AG281:AG286 AJ289 AG289 AQ285:AQ295 AN285:AN295 AX284:AX295 AX298:AX307 AX310:AX311 AX314:AX315 AN311 AU311 AQ311 AX318:AX319 AQ315 AU315 AN315 AX322:AX323 AQ319 AN319 AU319 AX326:AX327 AQ323 AN323 AU323 AU327 AQ327 AN327 AG295:AG336 BE235:BE354 AJ331:AJ336 AJ371:AJ376 AG371:AG384 AJ378:AJ384 AQ356:AQ384 AQ390 AJ402:AJ406 AQ401:AQ437 Z460:Z462 AG386:AG467 AC479:AC480 AG469:AG496 AJ411:AJ496 AJ548:AJ607 AG548:AG596 BE356:BE607 AU331:AU607 AN331:AN607 BI235:BI607 BB235:BB607 AX330:AX607 AQ446:AQ607 AG610:AG755 AJ610:AJ755 BI609:BI755 BB609:BB755 AN609:AN755 AX609:AX755 AU609:AU755 BE609:BE755 AQ609:AQ755" xr:uid="{00000000-0002-0000-0000-000026000000}">
      <formula1>O7</formula1>
      <formula2>TODAY()</formula2>
    </dataValidation>
    <dataValidation type="decimal" allowBlank="1" showInputMessage="1" showErrorMessage="1" prompt="Digite dd/mm/aaaa" sqref="AE515:AE518" xr:uid="{00000000-0002-0000-0000-000027000000}">
      <formula1>X515</formula1>
      <formula2>1</formula2>
    </dataValidation>
    <dataValidation type="decimal" allowBlank="1" showInputMessage="1" showErrorMessage="1" prompt="Digite ##" sqref="AL123:AL128 X339 AL91:AL94 AS143:AS169 AL142:AL144 AE185 AL74 AE183 AE260:AE261 AZ143:AZ169 AE134:AE138 UY526:UY527 AEU526:AEU527 AOQ526:AOQ527 AYM526:AYM527 BII526:BII527 BSE526:BSE527 CCA526:CCA527 CLW526:CLW527 CVS526:CVS527 DFO526:DFO527 DPK526:DPK527 DZG526:DZG527 EJC526:EJC527 ESY526:ESY527 FCU526:FCU527 FMQ526:FMQ527 FWM526:FWM527 GGI526:GGI527 GQE526:GQE527 HAA526:HAA527 HJW526:HJW527 HTS526:HTS527 IDO526:IDO527 INK526:INK527 IXG526:IXG527 JHC526:JHC527 JQY526:JQY527 KAU526:KAU527 KKQ526:KKQ527 KUM526:KUM527 LEI526:LEI527 LOE526:LOE527 LYA526:LYA527 MHW526:MHW527 MRS526:MRS527 NBO526:NBO527 NLK526:NLK527 NVG526:NVG527 OFC526:OFC527 OOY526:OOY527 OYU526:OYU527 PIQ526:PIQ527 PSM526:PSM527 QCI526:QCI527 QME526:QME527 QWA526:QWA527 RFW526:RFW527 RPS526:RPS527 RZO526:RZO527 SJK526:SJK527 STG526:STG527 TDC526:TDC527 TMY526:TMY527 TWU526:TWU527 UGQ526:UGQ527 UQM526:UQM527 VAI526:VAI527 VKE526:VKE527 VUA526:VUA527 WDW526:WDW527 WNS526:WNS527 WXO526:WXO527 KO526:KO527 UK526:UK527 AEG526:AEG527 AOC526:AOC527 AXY526:AXY527 BHU526:BHU527 BRQ526:BRQ527 CBM526:CBM527 CLI526:CLI527 CVE526:CVE527 DFA526:DFA527 DOW526:DOW527 DYS526:DYS527 EIO526:EIO527 ESK526:ESK527 FCG526:FCG527 FMC526:FMC527 FVY526:FVY527 GFU526:GFU527 GPQ526:GPQ527 GZM526:GZM527 HJI526:HJI527 HTE526:HTE527 IDA526:IDA527 IMW526:IMW527 IWS526:IWS527 JGO526:JGO527 JQK526:JQK527 KAG526:KAG527 KKC526:KKC527 KTY526:KTY527 LDU526:LDU527 LNQ526:LNQ527 LXM526:LXM527 MHI526:MHI527 MRE526:MRE527 NBA526:NBA527 NKW526:NKW527 NUS526:NUS527 OEO526:OEO527 OOK526:OOK527 OYG526:OYG527 PIC526:PIC527 PRY526:PRY527 QBU526:QBU527 QLQ526:QLQ527 QVM526:QVM527 RFI526:RFI527 RPE526:RPE527 RZA526:RZA527 SIW526:SIW527 SSS526:SSS527 TCO526:TCO527 TMK526:TMK527 TWG526:TWG527 UGC526:UGC527 UPY526:UPY527 UZU526:UZU527 VJQ526:VJQ527 VTM526:VTM527 WDI526:WDI527 WNE526:WNE527 WXA526:WXA527 KV526:KV527 UR526:UR527 AEN526:AEN527 AOJ526:AOJ527 AYF526:AYF527 BIB526:BIB527 BRX526:BRX527 CBT526:CBT527 CLP526:CLP527 CVL526:CVL527 DFH526:DFH527 DPD526:DPD527 DYZ526:DYZ527 EIV526:EIV527 ESR526:ESR527 FCN526:FCN527 FMJ526:FMJ527 FWF526:FWF527 GGB526:GGB527 GPX526:GPX527 GZT526:GZT527 HJP526:HJP527 HTL526:HTL527 IDH526:IDH527 IND526:IND527 IWZ526:IWZ527 JGV526:JGV527 JQR526:JQR527 KAN526:KAN527 KKJ526:KKJ527 KUF526:KUF527 LEB526:LEB527 LNX526:LNX527 LXT526:LXT527 MHP526:MHP527 MRL526:MRL527 NBH526:NBH527 NLD526:NLD527 NUZ526:NUZ527 OEV526:OEV527 OOR526:OOR527 OYN526:OYN527 PIJ526:PIJ527 PSF526:PSF527 QCB526:QCB527 QLX526:QLX527 QVT526:QVT527 RFP526:RFP527 RPL526:RPL527 RZH526:RZH527 SJD526:SJD527 SSZ526:SSZ527 TCV526:TCV527 TMR526:TMR527 TWN526:TWN527 UGJ526:UGJ527 UQF526:UQF527 VAB526:VAB527 VJX526:VJX527 VTT526:VTT527 WDP526:WDP527 WNL526:WNL527 WXH541:WXH544 LC541:LC544 UY541:UY544 AEU541:AEU544 AOQ541:AOQ544 AYM541:AYM544 BII541:BII544 BSE541:BSE544 CCA541:CCA544 CLW541:CLW544 CVS541:CVS544 DFO541:DFO544 DPK541:DPK544 DZG541:DZG544 EJC541:EJC544 ESY541:ESY544 FCU541:FCU544 FMQ541:FMQ544 FWM541:FWM544 GGI541:GGI544 GQE541:GQE544 HAA541:HAA544 HJW541:HJW544 HTS541:HTS544 IDO541:IDO544 INK541:INK544 IXG541:IXG544 JHC541:JHC544 JQY541:JQY544 KAU541:KAU544 KKQ541:KKQ544 KUM541:KUM544 LEI541:LEI544 LOE541:LOE544 LYA541:LYA544 MHW541:MHW544 MRS541:MRS544 NBO541:NBO544 NLK541:NLK544 NVG541:NVG544 OFC541:OFC544 OOY541:OOY544 OYU541:OYU544 PIQ541:PIQ544 PSM541:PSM544 QCI541:QCI544 QME541:QME544 QWA541:QWA544 RFW541:RFW544 RPS541:RPS544 RZO541:RZO544 SJK541:SJK544 STG541:STG544 TDC541:TDC544 TMY541:TMY544 TWU541:TWU544 UGQ541:UGQ544 UQM541:UQM544 VAI541:VAI544 VKE541:VKE544 VUA541:VUA544 WDW541:WDW544 WNS541:WNS544 WXO541:WXO544 KO541:KO544 UK541:UK544 AEG541:AEG544 AOC541:AOC544 AXY541:AXY544 BHU541:BHU544 BRQ541:BRQ544 CBM541:CBM544 CLI541:CLI544 CVE541:CVE544 DFA541:DFA544 DOW541:DOW544 DYS541:DYS544 EIO541:EIO544 ESK541:ESK544 FCG541:FCG544 FMC541:FMC544 FVY541:FVY544 GFU541:GFU544 GPQ541:GPQ544 GZM541:GZM544 HJI541:HJI544 HTE541:HTE544 IDA541:IDA544 IMW541:IMW544 IWS541:IWS544 JGO541:JGO544 JQK541:JQK544 KAG541:KAG544 KKC541:KKC544 KTY541:KTY544 LDU541:LDU544 LNQ541:LNQ544 LXM541:LXM544 MHI541:MHI544 MRE541:MRE544 NBA541:NBA544 NKW541:NKW544 NUS541:NUS544 OEO541:OEO544 OOK541:OOK544 OYG541:OYG544 PIC541:PIC544 PRY541:PRY544 QBU541:QBU544 QLQ541:QLQ544 QVM541:QVM544 RFI541:RFI544 RPE541:RPE544 RZA541:RZA544 SIW541:SIW544 SSS541:SSS544 TCO541:TCO544 TMK541:TMK544 TWG541:TWG544 UGC541:UGC544 UPY541:UPY544 UZU541:UZU544 VJQ541:VJQ544 VTM541:VTM544 WDI541:WDI544 WNE541:WNE544 WXA541:WXA544 KV541:KV544 UR541:UR544 AEN541:AEN544 AOJ541:AOJ544 AYF541:AYF544 BIB541:BIB544 BRX541:BRX544 CBT541:CBT544 CLP541:CLP544 CVL541:CVL544 DFH541:DFH544 DPD541:DPD544 DYZ541:DYZ544 EIV541:EIV544 ESR541:ESR544 FCN541:FCN544 FMJ541:FMJ544 FWF541:FWF544 GGB541:GGB544 GPX541:GPX544 GZT541:GZT544 HJP541:HJP544 HTL541:HTL544 IDH541:IDH544 IND541:IND544 IWZ541:IWZ544 JGV541:JGV544 JQR541:JQR544 KAN541:KAN544 KKJ541:KKJ544 KUF541:KUF544 LEB541:LEB544 LNX541:LNX544 LXT541:LXT544 MHP541:MHP544 MRL541:MRL544 NBH541:NBH544 NLD541:NLD544 NUZ541:NUZ544 OEV541:OEV544 OOR541:OOR544 OYN541:OYN544 PIJ541:PIJ544 PSF541:PSF544 QCB541:QCB544 QLX541:QLX544 QVT541:QVT544 RFP541:RFP544 RPL541:RPL544 RZH541:RZH544 SJD541:SJD544 SSZ541:SSZ544 TCV541:TCV544 TMR541:TMR544 TWN541:TWN544 UGJ541:UGJ544 UQF541:UQF544 VAB541:VAB544 VJX541:VJX544 VTT541:VTT544 WDP541:WDP544 WNL541:WNL544 AE35 AE37:AE39 AE44:AE46 X46 AE42 AE50 AZ393:AZ396 AL408:AL409 AE593 AE48 AE115:AE117 AE122:AE123 AL130:AL137 AE142 AL146:AL152 AE334:AE335 AE342 AE396:AE397 AE391:AE394 AE415 AL515:AL518 AL386:AL389 AE155 AE158 AL154:AL157 AE163 AL159:AL162 AE165 AL164 AE167 AL166 AL168:AL169 AL174:AL176 X177 AL178:AL182 X181:X184 AS171:AS185 AL184 X189:X190 AL187:AL191 AL193 AS123:AS140 AL198:AL200 AZ171:AZ195 AE385:AE389 AZ398:AZ399 AL395 AS393:AS396 AL398:AL400 AE400:AE401 X401 AS398:AS399 AE411 AE445 WXH526:WXH527 LC526:LC527 WXH529:WXH537 WNL529:WNL537 WDP529:WDP537 VTT529:VTT537 VJX529:VJX537 VAB529:VAB537 UQF529:UQF537 UGJ529:UGJ537 TWN529:TWN537 TMR529:TMR537 TCV529:TCV537 SSZ529:SSZ537 SJD529:SJD537 RZH529:RZH537 RPL529:RPL537 RFP529:RFP537 QVT529:QVT537 QLX529:QLX537 QCB529:QCB537 PSF529:PSF537 PIJ529:PIJ537 OYN529:OYN537 OOR529:OOR537 OEV529:OEV537 NUZ529:NUZ537 NLD529:NLD537 NBH529:NBH537 MRL529:MRL537 MHP529:MHP537 LXT529:LXT537 LNX529:LNX537 LEB529:LEB537 KUF529:KUF537 KKJ529:KKJ537 KAN529:KAN537 JQR529:JQR537 JGV529:JGV537 IWZ529:IWZ537 IND529:IND537 IDH529:IDH537 HTL529:HTL537 HJP529:HJP537 GZT529:GZT537 GPX529:GPX537 GGB529:GGB537 FWF529:FWF537 FMJ529:FMJ537 FCN529:FCN537 ESR529:ESR537 EIV529:EIV537 DYZ529:DYZ537 DPD529:DPD537 DFH529:DFH537 CVL529:CVL537 CLP529:CLP537 CBT529:CBT537 BRX529:BRX537 BIB529:BIB537 AYF529:AYF537 AOJ529:AOJ537 AEN529:AEN537 UR529:UR537 KV529:KV537 WXA529:WXA537 WNE529:WNE537 WDI529:WDI537 VTM529:VTM537 VJQ529:VJQ537 UZU529:UZU537 UPY529:UPY537 UGC529:UGC537 TWG529:TWG537 TMK529:TMK537 TCO529:TCO537 SSS529:SSS537 SIW529:SIW537 RZA529:RZA537 RPE529:RPE537 RFI529:RFI537 QVM529:QVM537 QLQ529:QLQ537 QBU529:QBU537 PRY529:PRY537 PIC529:PIC537 OYG529:OYG537 OOK529:OOK537 OEO529:OEO537 NUS529:NUS537 NKW529:NKW537 NBA529:NBA537 MRE529:MRE537 MHI529:MHI537 LXM529:LXM537 LNQ529:LNQ537 LDU529:LDU537 KTY529:KTY537 KKC529:KKC537 KAG529:KAG537 JQK529:JQK537 JGO529:JGO537 IWS529:IWS537 IMW529:IMW537 IDA529:IDA537 HTE529:HTE537 HJI529:HJI537 GZM529:GZM537 GPQ529:GPQ537 GFU529:GFU537 FVY529:FVY537 FMC529:FMC537 FCG529:FCG537 ESK529:ESK537 EIO529:EIO537 DYS529:DYS537 DOW529:DOW537 DFA529:DFA537 CVE529:CVE537 CLI529:CLI537 CBM529:CBM537 BRQ529:BRQ537 BHU529:BHU537 AXY529:AXY537 AOC529:AOC537 AEG529:AEG537 UK529:UK537 KO529:KO537 WXO529:WXO537 WNS529:WNS537 WDW529:WDW537 VUA529:VUA537 VKE529:VKE537 VAI529:VAI537 UQM529:UQM537 UGQ529:UGQ537 TWU529:TWU537 TMY529:TMY537 TDC529:TDC537 STG529:STG537 SJK529:SJK537 RZO529:RZO537 RPS529:RPS537 RFW529:RFW537 QWA529:QWA537 QME529:QME537 QCI529:QCI537 PSM529:PSM537 PIQ529:PIQ537 OYU529:OYU537 OOY529:OOY537 OFC529:OFC537 NVG529:NVG537 NLK529:NLK537 NBO529:NBO537 MRS529:MRS537 MHW529:MHW537 LYA529:LYA537 LOE529:LOE537 LEI529:LEI537 KUM529:KUM537 KKQ529:KKQ537 KAU529:KAU537 JQY529:JQY537 JHC529:JHC537 IXG529:IXG537 INK529:INK537 IDO529:IDO537 HTS529:HTS537 HJW529:HJW537 HAA529:HAA537 GQE529:GQE537 GGI529:GGI537 FWM529:FWM537 FMQ529:FMQ537 FCU529:FCU537 ESY529:ESY537 EJC529:EJC537 DZG529:DZG537 DPK529:DPK537 DFO529:DFO537 CVS529:CVS537 CLW529:CLW537 CCA529:CCA537 BSE529:BSE537 BII529:BII537 AYM529:AYM537 AOQ529:AOQ537 AEU529:AEU537 UY529:UY537 LC529:LC537 AE208 X251 AL251:AL252 AE252 AL255:AL257 AL260:AL262 AE265 AL264:AL265 AE268 AL267:AL268 AE299 AZ284:AZ295 AZ390 AZ439:AZ444 AS439:AS444 AL235:AL248 AS197:AS201 AE61 AL60:AL63 AL368:AL369 AL66 AL68:AL72 AL339:AL365 AL215:AL233 AL10:AL25 AE10:AE25 AL30:AL55 AS10:AS71 AE78:AE79 AE81 AL76:AL89 AS73:AS91 AE90:AE98 AE100:AE105 AL102:AL104 X105 AE107 AE110 AS94:AS121 AE113 AL107:AL121 BG10:BG140 AZ10:AZ140 BG142:BG195 AS187:AS195 AZ197:AZ201 BG197:BG201 AL204:AL210 AL213 BG203:BG233 AZ203:AZ233 AS203:AS233 AZ235:AZ281 AL270 AL272:AL285 AL289:AL290 AZ298:AZ307 AZ310:AZ311 AZ314:AZ315 AZ318:AZ319 AZ322:AZ323 AZ326:AZ327 AL295:AL336 AL371:AL376 AL378:AL384 AS235:AS384 AZ330:AZ384 AS390 AL402:AL406 AS401:AS437 AZ401:AZ437 AE479:AE480 AL411:AL496 AS446:AS607 AL548:AL606 BG235:BG607 AZ446:AZ607 BG609:BG755 AZ609:AZ755 AL638:AL755 AS609:AS755" xr:uid="{00000000-0002-0000-0000-000028000000}">
      <formula1>Q10</formula1>
      <formula2>1</formula2>
    </dataValidation>
    <dataValidation type="date" allowBlank="1" showInputMessage="1" showErrorMessage="1" prompt="Digite dd/mm/aaaa" sqref="AC73 AC199:AC200 AC449:AC452 AC250:AC251 AC446:AC447 AC470:AC478 V277 AC108:AC109 AC51:AC55 AC124:AC127 AC120:AC121 AC82:AC89 AC560:AC592 AC130:AC132 AC77 AC143:AC144 AC235:AC248 AC343:AC365 AC180:AC182 AC259 AC174:AC176 AC156 AC213 AC598:AC606 AC439:AC441 AC151 AC368:AC369 AC273:AC278 AC30:AC31 AC80 AC209:AC210 AC215:AC233 AC204:AC205 AC371:AC376 AC280:AC285 AC184 AC253 AC189:AC191 AC295:AC298 AC402 AC412:AC414 AC43 AC289 AC300:AC303 AC467 AC594:AC596 AC395 AC378:AC384 AC146:AC149 AC408:AC409 AC339:AC341 AC417:AC437 AC454:AC465 AC481:AC496 AC114 AC306:AC333 AC336 AC161 AC443:AC444 AC404:AC406 AC207 V475 V584 AC548:AC556 AC558 AC638:AC755" xr:uid="{00000000-0002-0000-0000-000029000000}">
      <formula1>K30</formula1>
      <formula2>AP30</formula2>
    </dataValidation>
    <dataValidation type="date" allowBlank="1" showInputMessage="1" showErrorMessage="1" prompt="Digite dd/mm/aaaa" sqref="V114 V411 V107 V465" xr:uid="{00000000-0002-0000-0000-00002A000000}">
      <formula1>Z107</formula1>
      <formula2>TODAY()</formula2>
    </dataValidation>
    <dataValidation allowBlank="1" sqref="BO73" xr:uid="{00000000-0002-0000-0000-00002B000000}"/>
    <dataValidation type="date" allowBlank="1" showInputMessage="1" showErrorMessage="1" prompt="Digite dd/mm/aaaa" sqref="AG69" xr:uid="{00000000-0002-0000-0000-00002C000000}">
      <formula1>BB69</formula1>
      <formula2>TODAY()</formula2>
    </dataValidation>
    <dataValidation type="textLength" allowBlank="1" showInputMessage="1" showErrorMessage="1" error="Señale el área o dependencia a la cual le corresponde ejecutar la acción determinada. Máximo 100 caracteres. (Ver instructivo CB-0402F)." sqref="G596 G549 G562:G564 G557:G559" xr:uid="{00000000-0002-0000-0000-00002D000000}">
      <formula1>0</formula1>
      <formula2>100</formula2>
    </dataValidation>
    <dataValidation type="textLength" allowBlank="1" showInputMessage="1" showErrorMessage="1" errorTitle="Entrada no válida" error="Determine las variables y la correspondiente fórmula del indicador que permite medir el cumplimiento de la acción determinada. Máximo 200 caracteres. (Ver instructivo CB-0402F)." sqref="O557:O559 M562:M564 O562:O564 M549 O549 M596 O596 M557:M559" xr:uid="{00000000-0002-0000-0000-00002E000000}">
      <formula1>0</formula1>
      <formula2>200</formula2>
    </dataValidation>
    <dataValidation type="textLength" allowBlank="1" showInputMessage="1" showErrorMessage="1" errorTitle="Entrada no válida" error="Registre el nombre del indicador a través de la cual se pueda observar el cumplimiento de la acción determinada. Máximo 100 caracteres. (Ver instructivo CB-0402F)" promptTitle="Cualquier contenido Maximo 100 Caracteres" sqref="L549 L596 L562:L564 L556:L559" xr:uid="{00000000-0002-0000-0000-00002F000000}">
      <formula1>0</formula1>
      <formula2>100</formula2>
    </dataValidation>
    <dataValidation type="textLength" operator="lessThanOrEqual" allowBlank="1" showInputMessage="1" showErrorMessage="1" errorTitle="Entrada no válida." error="Registre el código de la acción de manera consecutiva por hallazgo. Máximo de 3 dígitos. (Ver instructivo CB-0402F)" promptTitle="Escriba un número entero en esta casilla" sqref="I596 I548:I549 I562:I564 I556:I559" xr:uid="{00000000-0002-0000-0000-000030000000}">
      <formula1>3</formula1>
    </dataValidation>
    <dataValidation type="textLength" allowBlank="1" showInputMessage="1" showErrorMessage="1" errorTitle="Atención" error="Registre la causa principal que originó la situación detectada por la Contraloría de Bogotá D.C. sobre la cual se enfocará la acción. (Ver instructivo CB-0402F)." sqref="H596 H548:H549 H562:H564 H556:H559" xr:uid="{00000000-0002-0000-0000-000031000000}">
      <formula1>0</formula1>
      <formula2>500</formula2>
    </dataValidation>
    <dataValidation type="decimal" allowBlank="1" showInputMessage="1" showErrorMessage="1" prompt="Digite ##" sqref="AZ7 BG7 AS7 AL7" xr:uid="{00000000-0002-0000-0000-000032000000}">
      <formula1>#REF!</formula1>
      <formula2>1</formula2>
    </dataValidation>
    <dataValidation operator="greaterThanOrEqual" allowBlank="1" showInputMessage="1" showErrorMessage="1" prompt="Dato Calculado !!!_x000a_NO escriba" sqref="U7" xr:uid="{00000000-0002-0000-0000-000033000000}"/>
    <dataValidation type="textLength" operator="lessThanOrEqual" allowBlank="1" showInputMessage="1" showErrorMessage="1" promptTitle="Limitación de longitud de texto" prompt="No más de 255 caracteres" sqref="SW526:SW527 ACS526:ACS527 AMO526:AMO527 AWK526:AWK527 BGG526:BGG527 BQC526:BQC527 BZY526:BZY527 CJU526:CJU527 CTQ526:CTQ527 DDM526:DDM527 DNI526:DNI527 DXE526:DXE527 EHA526:EHA527 EQW526:EQW527 FAS526:FAS527 FKO526:FKO527 FUK526:FUK527 GEG526:GEG527 GOC526:GOC527 GXY526:GXY527 HHU526:HHU527 HRQ526:HRQ527 IBM526:IBM527 ILI526:ILI527 IVE526:IVE527 JFA526:JFA527 JOW526:JOW527 JYS526:JYS527 KIO526:KIO527 KSK526:KSK527 LCG526:LCG527 LMC526:LMC527 LVY526:LVY527 MFU526:MFU527 MPQ526:MPQ527 MZM526:MZM527 NJI526:NJI527 NTE526:NTE527 ODA526:ODA527 OMW526:OMW527 OWS526:OWS527 PGO526:PGO527 PQK526:PQK527 QAG526:QAG527 QKC526:QKC527 QTY526:QTY527 RDU526:RDU527 RNQ526:RNQ527 RXM526:RXM527 SHI526:SHI527 SRE526:SRE527 TBA526:TBA527 TKW526:TKW527 TUS526:TUS527 UEO526:UEO527 UOK526:UOK527 UYG526:UYG527 VIC526:VIC527 VRY526:VRY527 WBU526:WBU527 WLQ526:WLQ527 WVM526:WVM527 JF526:JF527 TB526:TB527 ACX526:ACX527 AMT526:AMT527 AWP526:AWP527 BGL526:BGL527 BQH526:BQH527 CAD526:CAD527 CJZ526:CJZ527 CTV526:CTV527 DDR526:DDR527 DNN526:DNN527 DXJ526:DXJ527 EHF526:EHF527 ERB526:ERB527 FAX526:FAX527 FKT526:FKT527 FUP526:FUP527 GEL526:GEL527 GOH526:GOH527 GYD526:GYD527 HHZ526:HHZ527 HRV526:HRV527 IBR526:IBR527 ILN526:ILN527 IVJ526:IVJ527 JFF526:JFF527 JPB526:JPB527 JYX526:JYX527 KIT526:KIT527 KSP526:KSP527 LCL526:LCL527 LMH526:LMH527 LWD526:LWD527 MFZ526:MFZ527 MPV526:MPV527 MZR526:MZR527 NJN526:NJN527 NTJ526:NTJ527 ODF526:ODF527 ONB526:ONB527 OWX526:OWX527 PGT526:PGT527 PQP526:PQP527 QAL526:QAL527 QKH526:QKH527 QUD526:QUD527 RDZ526:RDZ527 RNV526:RNV527 RXR526:RXR527 SHN526:SHN527 SRJ526:SRJ527 TBF526:TBF527 TLB526:TLB527 TUX526:TUX527 UET526:UET527 UOP526:UOP527 UYL526:UYL527 VIH526:VIH527 VSD526:VSD527 WBZ526:WBZ527 WLV526:WLV527 WVR541:WVR544 JA541:JA544 SW541:SW544 ACS541:ACS544 AMO541:AMO544 AWK541:AWK544 BGG541:BGG544 BQC541:BQC544 BZY541:BZY544 CJU541:CJU544 CTQ541:CTQ544 DDM541:DDM544 DNI541:DNI544 DXE541:DXE544 EHA541:EHA544 EQW541:EQW544 FAS541:FAS544 FKO541:FKO544 FUK541:FUK544 GEG541:GEG544 GOC541:GOC544 GXY541:GXY544 HHU541:HHU544 HRQ541:HRQ544 IBM541:IBM544 ILI541:ILI544 IVE541:IVE544 JFA541:JFA544 JOW541:JOW544 JYS541:JYS544 KIO541:KIO544 KSK541:KSK544 LCG541:LCG544 LMC541:LMC544 LVY541:LVY544 MFU541:MFU544 MPQ541:MPQ544 MZM541:MZM544 NJI541:NJI544 NTE541:NTE544 ODA541:ODA544 OMW541:OMW544 OWS541:OWS544 PGO541:PGO544 PQK541:PQK544 QAG541:QAG544 QKC541:QKC544 QTY541:QTY544 RDU541:RDU544 RNQ541:RNQ544 RXM541:RXM544 SHI541:SHI544 SRE541:SRE544 TBA541:TBA544 TKW541:TKW544 TUS541:TUS544 UEO541:UEO544 UOK541:UOK544 UYG541:UYG544 VIC541:VIC544 VRY541:VRY544 WBU541:WBU544 WLQ541:WLQ544 WVM541:WVM544 JF541:JF544 TB541:TB544 ACX541:ACX544 AMT541:AMT544 AWP541:AWP544 BGL541:BGL544 BQH541:BQH544 CAD541:CAD544 CJZ541:CJZ544 CTV541:CTV544 DDR541:DDR544 DNN541:DNN544 DXJ541:DXJ544 EHF541:EHF544 ERB541:ERB544 FAX541:FAX544 FKT541:FKT544 FUP541:FUP544 GEL541:GEL544 GOH541:GOH544 GYD541:GYD544 HHZ541:HHZ544 HRV541:HRV544 IBR541:IBR544 ILN541:ILN544 IVJ541:IVJ544 JFF541:JFF544 JPB541:JPB544 JYX541:JYX544 KIT541:KIT544 KSP541:KSP544 LCL541:LCL544 LMH541:LMH544 LWD541:LWD544 MFZ541:MFZ544 MPV541:MPV544 MZR541:MZR544 NJN541:NJN544 NTJ541:NTJ544 ODF541:ODF544 ONB541:ONB544 OWX541:OWX544 PGT541:PGT544 PQP541:PQP544 QAL541:QAL544 QKH541:QKH544 QUD541:QUD544 RDZ541:RDZ544 RNV541:RNV544 RXR541:RXR544 SHN541:SHN544 SRJ541:SRJ544 TBF541:TBF544 TLB541:TLB544 TUX541:TUX544 UET541:UET544 UOP541:UOP544 UYL541:UYL544 VIH541:VIH544 VSD541:VSD544 WBZ541:WBZ544 WLV541:WLV544 E608:E609 J608:J609 J413 J419:J425 J397:J400 WVR526:WVR527 JA526:JA527 WVR529:WVR537 WLV529:WLV537 WBZ529:WBZ537 VSD529:VSD537 VIH529:VIH537 UYL529:UYL537 UOP529:UOP537 UET529:UET537 TUX529:TUX537 TLB529:TLB537 TBF529:TBF537 SRJ529:SRJ537 SHN529:SHN537 RXR529:RXR537 RNV529:RNV537 RDZ529:RDZ537 QUD529:QUD537 QKH529:QKH537 QAL529:QAL537 PQP529:PQP537 PGT529:PGT537 OWX529:OWX537 ONB529:ONB537 ODF529:ODF537 NTJ529:NTJ537 NJN529:NJN537 MZR529:MZR537 MPV529:MPV537 MFZ529:MFZ537 LWD529:LWD537 LMH529:LMH537 LCL529:LCL537 KSP529:KSP537 KIT529:KIT537 JYX529:JYX537 JPB529:JPB537 JFF529:JFF537 IVJ529:IVJ537 ILN529:ILN537 IBR529:IBR537 HRV529:HRV537 HHZ529:HHZ537 GYD529:GYD537 GOH529:GOH537 GEL529:GEL537 FUP529:FUP537 FKT529:FKT537 FAX529:FAX537 ERB529:ERB537 EHF529:EHF537 DXJ529:DXJ537 DNN529:DNN537 DDR529:DDR537 CTV529:CTV537 CJZ529:CJZ537 CAD529:CAD537 BQH529:BQH537 BGL529:BGL537 AWP529:AWP537 AMT529:AMT537 ACX529:ACX537 TB529:TB537 JF529:JF537 WVM529:WVM537 WLQ529:WLQ537 WBU529:WBU537 VRY529:VRY537 VIC529:VIC537 UYG529:UYG537 UOK529:UOK537 UEO529:UEO537 TUS529:TUS537 TKW529:TKW537 TBA529:TBA537 SRE529:SRE537 SHI529:SHI537 RXM529:RXM537 RNQ529:RNQ537 RDU529:RDU537 QTY529:QTY537 QKC529:QKC537 QAG529:QAG537 PQK529:PQK537 PGO529:PGO537 OWS529:OWS537 OMW529:OMW537 ODA529:ODA537 NTE529:NTE537 NJI529:NJI537 MZM529:MZM537 MPQ529:MPQ537 MFU529:MFU537 LVY529:LVY537 LMC529:LMC537 LCG529:LCG537 KSK529:KSK537 KIO529:KIO537 JYS529:JYS537 JOW529:JOW537 JFA529:JFA537 IVE529:IVE537 ILI529:ILI537 IBM529:IBM537 HRQ529:HRQ537 HHU529:HHU537 GXY529:GXY537 GOC529:GOC537 GEG529:GEG537 FUK529:FUK537 FKO529:FKO537 FAS529:FAS537 EQW529:EQW537 EHA529:EHA537 DXE529:DXE537 DNI529:DNI537 DDM529:DDM537 CTQ529:CTQ537 CJU529:CJU537 BZY529:BZY537 BQC529:BQC537 BGG529:BGG537 AWK529:AWK537 AMO529:AMO537 ACS529:ACS537 SW529:SW537 JA529:JA537 E10:E207 E209:E233 J10:J128 J130:J207 J209:J233 J235:J392 J402:J409 J431:J439 J441:J447 J449:J452 E235:E606 J454:J606" xr:uid="{00000000-0002-0000-0000-000034000000}">
      <formula1>255</formula1>
    </dataValidation>
    <dataValidation allowBlank="1" showInputMessage="1" showErrorMessage="1" prompt="Elija de la lista desplegable la dependencia responsable de coordina la acción." sqref="P258:P284 P235:P256 P589 P209:P233 P290 P300:P304 P599 P373 P194 P101:P106 P410 P91 P493:P494 P40:P41 P10:P13 P44:P45 P82:P83 P94:P95 P77:P79 P86 P98:P99 P113:P122 P130:P134 P141:P144 P465 P188:P192 P124:P128 P204:P205 P362 P496:P514 P306:P330 P386 P579 P389 P397:P402 P391 P436:P437 P597 P32:P34 P486 P490:P491 P592:P593 P426:P432 P467 P555 P519:P549 P566 P364 P572:P573 P577 P570 P561 P585:P586 P602:P606 TH526:TH527 ADD526:ADD527 AMZ526:AMZ527 AWV526:AWV527 BGR526:BGR527 BQN526:BQN527 CAJ526:CAJ527 CKF526:CKF527 CUB526:CUB527 DDX526:DDX527 DNT526:DNT527 DXP526:DXP527 EHL526:EHL527 ERH526:ERH527 FBD526:FBD527 FKZ526:FKZ527 FUV526:FUV527 GER526:GER527 GON526:GON527 GYJ526:GYJ527 HIF526:HIF527 HSB526:HSB527 IBX526:IBX527 ILT526:ILT527 IVP526:IVP527 JFL526:JFL527 JPH526:JPH527 JZD526:JZD527 KIZ526:KIZ527 KSV526:KSV527 LCR526:LCR527 LMN526:LMN527 LWJ526:LWJ527 MGF526:MGF527 MQB526:MQB527 MZX526:MZX527 NJT526:NJT527 NTP526:NTP527 ODL526:ODL527 ONH526:ONH527 OXD526:OXD527 PGZ526:PGZ527 PQV526:PQV527 QAR526:QAR527 QKN526:QKN527 QUJ526:QUJ527 REF526:REF527 ROB526:ROB527 RXX526:RXX527 SHT526:SHT527 SRP526:SRP527 TBL526:TBL527 TLH526:TLH527 TVD526:TVD527 UEZ526:UEZ527 UOV526:UOV527 UYR526:UYR527 VIN526:VIN527 VSJ526:VSJ527 WCF526:WCF527 WMB526:WMB527 P488 WVX541:WVX544 JL541:JL544 TH541:TH544 ADD541:ADD544 AMZ541:AMZ544 AWV541:AWV544 BGR541:BGR544 BQN541:BQN544 CAJ541:CAJ544 CKF541:CKF544 CUB541:CUB544 DDX541:DDX544 DNT541:DNT544 DXP541:DXP544 EHL541:EHL544 ERH541:ERH544 FBD541:FBD544 FKZ541:FKZ544 FUV541:FUV544 GER541:GER544 GON541:GON544 GYJ541:GYJ544 HIF541:HIF544 HSB541:HSB544 IBX541:IBX544 ILT541:ILT544 IVP541:IVP544 JFL541:JFL544 JPH541:JPH544 JZD541:JZD544 KIZ541:KIZ544 KSV541:KSV544 LCR541:LCR544 LMN541:LMN544 LWJ541:LWJ544 MGF541:MGF544 MQB541:MQB544 MZX541:MZX544 NJT541:NJT544 NTP541:NTP544 ODL541:ODL544 ONH541:ONH544 OXD541:OXD544 PGZ541:PGZ544 PQV541:PQV544 QAR541:QAR544 QKN541:QKN544 QUJ541:QUJ544 REF541:REF544 ROB541:ROB544 RXX541:RXX544 SHT541:SHT544 SRP541:SRP544 TBL541:TBL544 TLH541:TLH544 TVD541:TVD544 UEZ541:UEZ544 UOV541:UOV544 UYR541:UYR544 VIN541:VIN544 VSJ541:VSJ544 WCF541:WCF544 WMB541:WMB544 P608:P609 P53 P55:P60 P295:P298 P332:P335 P370:P371 P198:P200 P21:P29 P343:P354 P339:P341 P394 P413 P375 P439:P462 P417:P419 P366:P367 P479:P483 P154:P186 P470:P477 P146:P152 WVX526:WVX527 JL526:JL527 WCF529:WCF537 VIN529:VIN537 UYR529:UYR537 UOV529:UOV537 UEZ529:UEZ537 TVD529:TVD537 TLH529:TLH537 TBL529:TBL537 SRP529:SRP537 SHT529:SHT537 RXX529:RXX537 ROB529:ROB537 REF529:REF537 QUJ529:QUJ537 QKN529:QKN537 QAR529:QAR537 PQV529:PQV537 PGZ529:PGZ537 OXD529:OXD537 ONH529:ONH537 ODL529:ODL537 NTP529:NTP537 NJT529:NJT537 MZX529:MZX537 MQB529:MQB537 MGF529:MGF537 LWJ529:LWJ537 LMN529:LMN537 LCR529:LCR537 KSV529:KSV537 KIZ529:KIZ537 JZD529:JZD537 JPH529:JPH537 JFL529:JFL537 IVP529:IVP537 ILT529:ILT537 IBX529:IBX537 HSB529:HSB537 HIF529:HIF537 GYJ529:GYJ537 GON529:GON537 GER529:GER537 FUV529:FUV537 FKZ529:FKZ537 FBD529:FBD537 ERH529:ERH537 EHL529:EHL537 DXP529:DXP537 DNT529:DNT537 DDX529:DDX537 CUB529:CUB537 CKF529:CKF537 CAJ529:CAJ537 BQN529:BQN537 BGR529:BGR537 AWV529:AWV537 AMZ529:AMZ537 ADD529:ADD537 TH529:TH537 JL529:JL537 WVX529:WVX537 VSJ529:VSJ537 WMB529:WMB537 G252 P581:P582 G260 P207 P557 P559" xr:uid="{00000000-0002-0000-0000-000035000000}"/>
    <dataValidation type="textLength" operator="lessThanOrEqual" allowBlank="1" showInputMessage="1" showErrorMessage="1" promptTitle="Limitación longitud de texto" prompt="No más de 255 caracteres" sqref="H628 J629:J631 D209:D233 J627 D617:E622 J620:J622 SV526:SV527 ACR526:ACR527 AMN526:AMN527 AWJ526:AWJ527 BGF526:BGF527 BQB526:BQB527 BZX526:BZX527 CJT526:CJT527 CTP526:CTP527 DDL526:DDL527 DNH526:DNH527 DXD526:DXD527 EGZ526:EGZ527 EQV526:EQV527 FAR526:FAR527 FKN526:FKN527 FUJ526:FUJ527 GEF526:GEF527 GOB526:GOB527 GXX526:GXX527 HHT526:HHT527 HRP526:HRP527 IBL526:IBL527 ILH526:ILH527 IVD526:IVD527 JEZ526:JEZ527 JOV526:JOV527 JYR526:JYR527 KIN526:KIN527 KSJ526:KSJ527 LCF526:LCF527 LMB526:LMB527 LVX526:LVX527 MFT526:MFT527 MPP526:MPP527 MZL526:MZL527 NJH526:NJH527 NTD526:NTD527 OCZ526:OCZ527 OMV526:OMV527 OWR526:OWR527 PGN526:PGN527 PQJ526:PQJ527 QAF526:QAF527 QKB526:QKB527 QTX526:QTX527 RDT526:RDT527 RNP526:RNP527 RXL526:RXL527 SHH526:SHH527 SRD526:SRD527 TAZ526:TAZ527 TKV526:TKV527 TUR526:TUR527 UEN526:UEN527 UOJ526:UOJ527 UYF526:UYF527 VIB526:VIB527 VRX526:VRX527 WBT526:WBT527 WLP526:WLP527 WVL541:WVL544 IZ541:IZ544 SV541:SV544 ACR541:ACR544 AMN541:AMN544 AWJ541:AWJ544 BGF541:BGF544 BQB541:BQB544 BZX541:BZX544 CJT541:CJT544 CTP541:CTP544 DDL541:DDL544 DNH541:DNH544 DXD541:DXD544 EGZ541:EGZ544 EQV541:EQV544 FAR541:FAR544 FKN541:FKN544 FUJ541:FUJ544 GEF541:GEF544 GOB541:GOB544 GXX541:GXX544 HHT541:HHT544 HRP541:HRP544 IBL541:IBL544 ILH541:ILH544 IVD541:IVD544 JEZ541:JEZ544 JOV541:JOV544 JYR541:JYR544 KIN541:KIN544 KSJ541:KSJ544 LCF541:LCF544 LMB541:LMB544 LVX541:LVX544 MFT541:MFT544 MPP541:MPP544 MZL541:MZL544 NJH541:NJH544 NTD541:NTD544 OCZ541:OCZ544 OMV541:OMV544 OWR541:OWR544 PGN541:PGN544 PQJ541:PQJ544 QAF541:QAF544 QKB541:QKB544 QTX541:QTX544 RDT541:RDT544 RNP541:RNP544 RXL541:RXL544 SHH541:SHH544 SRD541:SRD544 TAZ541:TAZ544 TKV541:TKV544 TUR541:TUR544 UEN541:UEN544 UOJ541:UOJ544 UYF541:UYF544 VIB541:VIB544 VRX541:VRX544 WBT541:WBT544 WLP541:WLP544 J610:J616 D627:E631 W542 WVL526:WVL527 IZ526:IZ527 WVL529:WVL537 WLP529:WLP537 WBT529:WBT537 VRX529:VRX537 VIB529:VIB537 UYF529:UYF537 UOJ529:UOJ537 UEN529:UEN537 TUR529:TUR537 TKV529:TKV537 TAZ529:TAZ537 SRD529:SRD537 SHH529:SHH537 RXL529:RXL537 RNP529:RNP537 RDT529:RDT537 QTX529:QTX537 QKB529:QKB537 QAF529:QAF537 PQJ529:PQJ537 PGN529:PGN537 OWR529:OWR537 OMV529:OMV537 OCZ529:OCZ537 NTD529:NTD537 NJH529:NJH537 MZL529:MZL537 MPP529:MPP537 MFT529:MFT537 LVX529:LVX537 LMB529:LMB537 LCF529:LCF537 KSJ529:KSJ537 KIN529:KIN537 JYR529:JYR537 JOV529:JOV537 JEZ529:JEZ537 IVD529:IVD537 ILH529:ILH537 IBL529:IBL537 HRP529:HRP537 HHT529:HHT537 GXX529:GXX537 GOB529:GOB537 GEF529:GEF537 FUJ529:FUJ537 FKN529:FKN537 FAR529:FAR537 EQV529:EQV537 EGZ529:EGZ537 DXD529:DXD537 DNH529:DNH537 DDL529:DDL537 CTP529:CTP537 CJT529:CJT537 BZX529:BZX537 BQB529:BQB537 BGF529:BGF537 AWJ529:AWJ537 AMN529:AMN537 ACR529:ACR537 SV529:SV537 IZ529:IZ537 D10:D207 J607 D632:D637 D676:D755 D235:D616" xr:uid="{00000000-0002-0000-0000-000036000000}">
      <formula1>255</formula1>
    </dataValidation>
    <dataValidation allowBlank="1" showInputMessage="1" showErrorMessage="1" prompt="Elija de la lista desplegable la dependencia responsable de ejecutar la acción." sqref="Q40:Q41 Q258:Q284 Q300:Q304 Q290 Q209:Q233 Q91 Q373 Q579 Q410 Q632:Q633 Q101:Q106 Q194 Q608:Q609 Q22:Q29 Q488 Q82:Q83 Q94:Q95 Q77:Q79 Q86 Q98:Q99 Q113:Q122 Q130:Q134 Q141:Q144 Q597:Q599 Q188:Q192 Q124:Q128 Q204:Q205 Q362 Q366:Q367 Q306:Q330 Q386 Q638 Q389 Q397:Q402 Q391 Q436:Q437 Q154:Q186 Q602:Q606 Q44:Q45 WMC541:WMC544 Q32:Q34 Q486 Q490:Q491 Q581:Q582 Q426:Q432 Q467 Q555 Q519:Q549 Q566 Q496:Q506 Q572:Q573 Q577 Q570 Q561 Q585:Q586 Q417:Q419 P594:P596 TI526:TI527 ADE526:ADE527 ANA526:ANA527 AWW526:AWW527 BGS526:BGS527 BQO526:BQO527 CAK526:CAK527 CKG526:CKG527 CUC526:CUC527 DDY526:DDY527 DNU526:DNU527 DXQ526:DXQ527 EHM526:EHM527 ERI526:ERI527 FBE526:FBE527 FLA526:FLA527 FUW526:FUW527 GES526:GES527 GOO526:GOO527 GYK526:GYK527 HIG526:HIG527 HSC526:HSC527 IBY526:IBY527 ILU526:ILU527 IVQ526:IVQ527 JFM526:JFM527 JPI526:JPI527 JZE526:JZE527 KJA526:KJA527 KSW526:KSW527 LCS526:LCS527 LMO526:LMO527 LWK526:LWK527 MGG526:MGG527 MQC526:MQC527 MZY526:MZY527 NJU526:NJU527 NTQ526:NTQ527 ODM526:ODM527 ONI526:ONI527 OXE526:OXE527 PHA526:PHA527 PQW526:PQW527 QAS526:QAS527 QKO526:QKO527 QUK526:QUK527 REG526:REG527 ROC526:ROC527 RXY526:RXY527 SHU526:SHU527 SRQ526:SRQ527 TBM526:TBM527 TLI526:TLI527 TVE526:TVE527 UFA526:UFA527 UOW526:UOW527 UYS526:UYS527 VIO526:VIO527 VSK526:VSK527 WCG526:WCG527 WMC526:WMC527 Q235:Q256 WVY541:WVY544 JM541:JM544 TI541:TI544 ADE541:ADE544 ANA541:ANA544 AWW541:AWW544 BGS541:BGS544 BQO541:BQO544 CAK541:CAK544 CKG541:CKG544 CUC541:CUC544 DDY541:DDY544 DNU541:DNU544 DXQ541:DXQ544 EHM541:EHM544 ERI541:ERI544 FBE541:FBE544 FLA541:FLA544 FUW541:FUW544 GES541:GES544 GOO541:GOO544 GYK541:GYK544 HIG541:HIG544 HSC541:HSC544 IBY541:IBY544 ILU541:ILU544 IVQ541:IVQ544 JFM541:JFM544 JPI541:JPI544 JZE541:JZE544 KJA541:KJA544 KSW541:KSW544 LCS541:LCS544 LMO541:LMO544 LWK541:LWK544 MGG541:MGG544 MQC541:MQC544 MZY541:MZY544 NJU541:NJU544 NTQ541:NTQ544 ODM541:ODM544 ONI541:ONI544 OXE541:OXE544 PHA541:PHA544 PQW541:PQW544 QAS541:QAS544 QKO541:QKO544 QUK541:QUK544 REG541:REG544 ROC541:ROC544 RXY541:RXY544 SHU541:SHU544 SRQ541:SRQ544 TBM541:TBM544 TLI541:TLI544 TVE541:TVE544 UFA541:UFA544 UOW541:UOW544 UYS541:UYS544 VIO541:VIO544 VSK541:VSK544 WCG541:WCG544 Q53 Q55:Q60 Q295:Q298 Q332:Q335 Q370:Q371 Q198:Q200 Q493:Q494 Q343:Q354 Q339:Q341 Q394 Q413 Q375 Q439:Q462 Q589 Q592:Q595 Q479:Q483 Q470:Q477 Q146:Q152 Q465 WVY526:WVY527 JM526:JM527 WCG529:WCG537 VIO529:VIO537 UYS529:UYS537 UOW529:UOW537 UFA529:UFA537 TVE529:TVE537 TLI529:TLI537 TBM529:TBM537 SRQ529:SRQ537 SHU529:SHU537 RXY529:RXY537 ROC529:ROC537 REG529:REG537 QUK529:QUK537 QKO529:QKO537 QAS529:QAS537 PQW529:PQW537 PHA529:PHA537 OXE529:OXE537 ONI529:ONI537 ODM529:ODM537 NTQ529:NTQ537 NJU529:NJU537 MZY529:MZY537 MQC529:MQC537 MGG529:MGG537 LWK529:LWK537 LMO529:LMO537 LCS529:LCS537 KSW529:KSW537 KJA529:KJA537 JZE529:JZE537 JPI529:JPI537 JFM529:JFM537 IVQ529:IVQ537 ILU529:ILU537 IBY529:IBY537 HSC529:HSC537 HIG529:HIG537 GYK529:GYK537 GOO529:GOO537 GES529:GES537 FUW529:FUW537 FLA529:FLA537 FBE529:FBE537 ERI529:ERI537 EHM529:EHM537 DXQ529:DXQ537 DNU529:DNU537 DDY529:DDY537 CUC529:CUC537 CKG529:CKG537 CAK529:CAK537 BQO529:BQO537 BGS529:BGS537 AWW529:AWW537 ANA529:ANA537 ADE529:ADE537 TI529:TI537 JM529:JM537 WVY529:WVY537 VSK529:VSK537 WMC529:WMC537 P598 Q207 Q508:Q514 Q557 Q559" xr:uid="{00000000-0002-0000-0000-000037000000}"/>
    <dataValidation type="textLength" operator="greaterThan" allowBlank="1" showDropDown="1" showInputMessage="1" showErrorMessage="1" prompt="Registre información si avance = 100%_x000a_y es una Auditoria Externa" sqref="BT7" xr:uid="{00000000-0002-0000-0000-000038000000}">
      <formula1>IF($A7="Auditoria Externa",10,9999)</formula1>
    </dataValidation>
    <dataValidation type="decimal" allowBlank="1" showInputMessage="1" showErrorMessage="1" prompt="Digite dd/mm/aaaa" sqref="AE7" xr:uid="{00000000-0002-0000-0000-000039000000}">
      <formula1>Y7</formula1>
      <formula2>1</formula2>
    </dataValidation>
    <dataValidation type="date" allowBlank="1" showInputMessage="1" showErrorMessage="1" prompt="Digite dd/mm/aaaa_x000a_Debe ser entre la fecha de avance y hoy." sqref="BO7 BO607 BO610:BO637" xr:uid="{00000000-0002-0000-0000-00003A000000}">
      <formula1>M7</formula1>
      <formula2>TODAY()</formula2>
    </dataValidation>
    <dataValidation type="date" allowBlank="1" showInputMessage="1" showErrorMessage="1" prompt="Digite dd/mm/aaaa" sqref="AC279" xr:uid="{00000000-0002-0000-0000-00003B000000}">
      <formula1>M279</formula1>
      <formula2>AW279</formula2>
    </dataValidation>
    <dataValidation type="textLength" operator="lessThanOrEqual" allowBlank="1" showInputMessage="1" showErrorMessage="1" promptTitle="Limitación longitud de texto" prompt="No más de 255 caracteres" sqref="E610:E616 E607" xr:uid="{00000000-0002-0000-0000-00003C000000}">
      <formula1>5000</formula1>
    </dataValidation>
    <dataValidation type="whole" allowBlank="1" showInputMessage="1" showErrorMessage="1" prompt="Digite un valor solo SI existe prorroga" sqref="T607 T628:T631 T612:T619 T634:T635" xr:uid="{00000000-0002-0000-0000-00003D000000}">
      <formula1>0</formula1>
      <formula2>1460</formula2>
    </dataValidation>
    <dataValidation allowBlank="1" showInputMessage="1" sqref="H612:H613 J426:J430 J393:J396 J401 J410:J412 J414:J418 J440" xr:uid="{00000000-0002-0000-0000-00003E000000}"/>
    <dataValidation type="date" allowBlank="1" showInputMessage="1" showErrorMessage="1" prompt="Digite dd/mm/aaaa" sqref="AQ284" xr:uid="{05C65385-78C2-4E2E-8A31-56831C0CD2C6}">
      <formula1>AC274</formula1>
      <formula2>TODAY()</formula2>
    </dataValidation>
    <dataValidation type="date" allowBlank="1" showInputMessage="1" showErrorMessage="1" prompt="Digite dd/mm/aaaa" sqref="R129" xr:uid="{00000000-0002-0000-0000-000040000000}">
      <formula1>D129</formula1>
      <formula2>D129+365</formula2>
    </dataValidation>
    <dataValidation type="custom" allowBlank="1" showInputMessage="1" prompt="Digite un número" sqref="AE610:AE619 AE607" xr:uid="{00000000-0002-0000-0000-000041000000}">
      <formula1>IF(V607&gt;=1,V607,"")</formula1>
    </dataValidation>
    <dataValidation type="custom" allowBlank="1" showInputMessage="1" prompt="Digite un número" sqref="AL610:AL619 AL607" xr:uid="{00000000-0002-0000-0000-000042000000}">
      <formula1>IF(AD607&gt;=1,AD607,"")</formula1>
    </dataValidation>
    <dataValidation allowBlank="1" showInputMessage="1" prompt="Dato Calculado !!!_x000a_NO escriba" sqref="UL526:UL527 AEH526:AEH527 AOD526:AOD527 AXZ526:AXZ527 BHV526:BHV527 BRR526:BRR527 CBN526:CBN527 CLJ526:CLJ527 CVF526:CVF527 DFB526:DFB527 DOX526:DOX527 DYT526:DYT527 EIP526:EIP527 ESL526:ESL527 FCH526:FCH527 FMD526:FMD527 FVZ526:FVZ527 GFV526:GFV527 GPR526:GPR527 GZN526:GZN527 HJJ526:HJJ527 HTF526:HTF527 IDB526:IDB527 IMX526:IMX527 IWT526:IWT527 JGP526:JGP527 JQL526:JQL527 KAH526:KAH527 KKD526:KKD527 KTZ526:KTZ527 LDV526:LDV527 LNR526:LNR527 LXN526:LXN527 MHJ526:MHJ527 MRF526:MRF527 NBB526:NBB527 NKX526:NKX527 NUT526:NUT527 OEP526:OEP527 OOL526:OOL527 OYH526:OYH527 PID526:PID527 PRZ526:PRZ527 QBV526:QBV527 QLR526:QLR527 QVN526:QVN527 RFJ526:RFJ527 RPF526:RPF527 RZB526:RZB527 SIX526:SIX527 SST526:SST527 TCP526:TCP527 TML526:TML527 TWH526:TWH527 UGD526:UGD527 UPZ526:UPZ527 UZV526:UZV527 VJR526:VJR527 VTN526:VTN527 WDJ526:WDJ527 WNF526:WNF527 WXB526:WXB527 KW526:KW527 US526:US527 AEO526:AEO527 AOK526:AOK527 AYG526:AYG527 BIC526:BIC527 BRY526:BRY527 CBU526:CBU527 CLQ526:CLQ527 CVM526:CVM527 DFI526:DFI527 DPE526:DPE527 DZA526:DZA527 EIW526:EIW527 ESS526:ESS527 FCO526:FCO527 FMK526:FMK527 FWG526:FWG527 GGC526:GGC527 GPY526:GPY527 GZU526:GZU527 HJQ526:HJQ527 HTM526:HTM527 IDI526:IDI527 INE526:INE527 IXA526:IXA527 JGW526:JGW527 JQS526:JQS527 KAO526:KAO527 KKK526:KKK527 KUG526:KUG527 LEC526:LEC527 LNY526:LNY527 LXU526:LXU527 MHQ526:MHQ527 MRM526:MRM527 NBI526:NBI527 NLE526:NLE527 NVA526:NVA527 OEW526:OEW527 OOS526:OOS527 OYO526:OYO527 PIK526:PIK527 PSG526:PSG527 QCC526:QCC527 QLY526:QLY527 QVU526:QVU527 RFQ526:RFQ527 RPM526:RPM527 RZI526:RZI527 SJE526:SJE527 STA526:STA527 TCW526:TCW527 TMS526:TMS527 TWO526:TWO527 UGK526:UGK527 UQG526:UQG527 VAC526:VAC527 VJY526:VJY527 VTU526:VTU527 WDQ526:WDQ527 WNM526:WNM527 WXI526:WXI527 KB526:KB527 TX526:TX527 ADT526:ADT527 ANP526:ANP527 AXL526:AXL527 BHH526:BHH527 BRD526:BRD527 CAZ526:CAZ527 CKV526:CKV527 CUR526:CUR527 DEN526:DEN527 DOJ526:DOJ527 DYF526:DYF527 EIB526:EIB527 ERX526:ERX527 FBT526:FBT527 FLP526:FLP527 FVL526:FVL527 GFH526:GFH527 GPD526:GPD527 GYZ526:GYZ527 HIV526:HIV527 HSR526:HSR527 ICN526:ICN527 IMJ526:IMJ527 IWF526:IWF527 JGB526:JGB527 JPX526:JPX527 JZT526:JZT527 KJP526:KJP527 KTL526:KTL527 LDH526:LDH527 LND526:LND527 LWZ526:LWZ527 MGV526:MGV527 MQR526:MQR527 NAN526:NAN527 NKJ526:NKJ527 NUF526:NUF527 OEB526:OEB527 ONX526:ONX527 OXT526:OXT527 PHP526:PHP527 PRL526:PRL527 QBH526:QBH527 QLD526:QLD527 QUZ526:QUZ527 REV526:REV527 ROR526:ROR527 RYN526:RYN527 SIJ526:SIJ527 SSF526:SSF527 TCB526:TCB527 TLX526:TLX527 TVT526:TVT527 UFP526:UFP527 UPL526:UPL527 UZH526:UZH527 VJD526:VJD527 VSZ526:VSZ527 WCV526:WCV527 WMR526:WMR527 WWN526:WWN527 JU526:JU527 TQ526:TQ527 ADM526:ADM527 ANI526:ANI527 AXE526:AXE527 BHA526:BHA527 BQW526:BQW527 CAS526:CAS527 CKO526:CKO527 CUK526:CUK527 DEG526:DEG527 DOC526:DOC527 DXY526:DXY527 EHU526:EHU527 ERQ526:ERQ527 FBM526:FBM527 FLI526:FLI527 FVE526:FVE527 GFA526:GFA527 GOW526:GOW527 GYS526:GYS527 HIO526:HIO527 HSK526:HSK527 ICG526:ICG527 IMC526:IMC527 IVY526:IVY527 JFU526:JFU527 JPQ526:JPQ527 JZM526:JZM527 KJI526:KJI527 KTE526:KTE527 LDA526:LDA527 LMW526:LMW527 LWS526:LWS527 MGO526:MGO527 MQK526:MQK527 NAG526:NAG527 NKC526:NKC527 NTY526:NTY527 ODU526:ODU527 ONQ526:ONQ527 OXM526:OXM527 PHI526:PHI527 PRE526:PRE527 QBA526:QBA527 QKW526:QKW527 QUS526:QUS527 REO526:REO527 ROK526:ROK527 RYG526:RYG527 SIC526:SIC527 SRY526:SRY527 TBU526:TBU527 TLQ526:TLQ527 TVM526:TVM527 UFI526:UFI527 UPE526:UPE527 UZA526:UZA527 VIW526:VIW527 VSS526:VSS527 WCO526:WCO527 WMK526:WMK527 WWG526:WWG527 LD526:LD527 UZ526:UZ527 AEV526:AEV527 AOR526:AOR527 AYN526:AYN527 BIJ526:BIJ527 BSF526:BSF527 CCB526:CCB527 CLX526:CLX527 CVT526:CVT527 DFP526:DFP527 DPL526:DPL527 DZH526:DZH527 EJD526:EJD527 ESZ526:ESZ527 FCV526:FCV527 FMR526:FMR527 FWN526:FWN527 GGJ526:GGJ527 GQF526:GQF527 HAB526:HAB527 HJX526:HJX527 HTT526:HTT527 IDP526:IDP527 INL526:INL527 IXH526:IXH527 JHD526:JHD527 JQZ526:JQZ527 KAV526:KAV527 KKR526:KKR527 KUN526:KUN527 LEJ526:LEJ527 LOF526:LOF527 LYB526:LYB527 MHX526:MHX527 MRT526:MRT527 NBP526:NBP527 NLL526:NLL527 NVH526:NVH527 OFD526:OFD527 OOZ526:OOZ527 OYV526:OYV527 PIR526:PIR527 PSN526:PSN527 QCJ526:QCJ527 QMF526:QMF527 QWB526:QWB527 RFX526:RFX527 RPT526:RPT527 RZP526:RZP527 SJL526:SJL527 STH526:STH527 TDD526:TDD527 TMZ526:TMZ527 TWV526:TWV527 UGR526:UGR527 UQN526:UQN527 VAJ526:VAJ527 VKF526:VKF527 VUB526:VUB527 WDX526:WDX527 WNT526:WNT527 WXP526:WXP527 KI526:KI527 UE526:UE527 AEA526:AEA527 ANW526:ANW527 AXS526:AXS527 BHO526:BHO527 BRK526:BRK527 CBG526:CBG527 CLC526:CLC527 CUY526:CUY527 DEU526:DEU527 DOQ526:DOQ527 DYM526:DYM527 EII526:EII527 ESE526:ESE527 FCA526:FCA527 FLW526:FLW527 FVS526:FVS527 GFO526:GFO527 GPK526:GPK527 GZG526:GZG527 HJC526:HJC527 HSY526:HSY527 ICU526:ICU527 IMQ526:IMQ527 IWM526:IWM527 JGI526:JGI527 JQE526:JQE527 KAA526:KAA527 KJW526:KJW527 KTS526:KTS527 LDO526:LDO527 LNK526:LNK527 LXG526:LXG527 MHC526:MHC527 MQY526:MQY527 NAU526:NAU527 NKQ526:NKQ527 NUM526:NUM527 OEI526:OEI527 OOE526:OOE527 OYA526:OYA527 PHW526:PHW527 PRS526:PRS527 QBO526:QBO527 QLK526:QLK527 QVG526:QVG527 RFC526:RFC527 ROY526:ROY527 RYU526:RYU527 SIQ526:SIQ527 SSM526:SSM527 TCI526:TCI527 TME526:TME527 TWA526:TWA527 UFW526:UFW527 UPS526:UPS527 UZO526:UZO527 VJK526:VJK527 VTG526:VTG527 WDC526:WDC527 WMY526:WMY527 WWU541:WWU544 KP541:KP544 UL541:UL544 AEH541:AEH544 AOD541:AOD544 AXZ541:AXZ544 BHV541:BHV544 BRR541:BRR544 CBN541:CBN544 CLJ541:CLJ544 CVF541:CVF544 DFB541:DFB544 DOX541:DOX544 DYT541:DYT544 EIP541:EIP544 ESL541:ESL544 FCH541:FCH544 FMD541:FMD544 FVZ541:FVZ544 GFV541:GFV544 GPR541:GPR544 GZN541:GZN544 HJJ541:HJJ544 HTF541:HTF544 IDB541:IDB544 IMX541:IMX544 IWT541:IWT544 JGP541:JGP544 JQL541:JQL544 KAH541:KAH544 KKD541:KKD544 KTZ541:KTZ544 LDV541:LDV544 LNR541:LNR544 LXN541:LXN544 MHJ541:MHJ544 MRF541:MRF544 NBB541:NBB544 NKX541:NKX544 NUT541:NUT544 OEP541:OEP544 OOL541:OOL544 OYH541:OYH544 PID541:PID544 PRZ541:PRZ544 QBV541:QBV544 QLR541:QLR544 QVN541:QVN544 RFJ541:RFJ544 RPF541:RPF544 RZB541:RZB544 SIX541:SIX544 SST541:SST544 TCP541:TCP544 TML541:TML544 TWH541:TWH544 UGD541:UGD544 UPZ541:UPZ544 UZV541:UZV544 VJR541:VJR544 VTN541:VTN544 WDJ541:WDJ544 WNF541:WNF544 WXB541:WXB544 KW541:KW544 US541:US544 AEO541:AEO544 AOK541:AOK544 AYG541:AYG544 BIC541:BIC544 BRY541:BRY544 CBU541:CBU544 CLQ541:CLQ544 CVM541:CVM544 DFI541:DFI544 DPE541:DPE544 DZA541:DZA544 EIW541:EIW544 ESS541:ESS544 FCO541:FCO544 FMK541:FMK544 FWG541:FWG544 GGC541:GGC544 GPY541:GPY544 GZU541:GZU544 HJQ541:HJQ544 HTM541:HTM544 IDI541:IDI544 INE541:INE544 IXA541:IXA544 JGW541:JGW544 JQS541:JQS544 KAO541:KAO544 KKK541:KKK544 KUG541:KUG544 LEC541:LEC544 LNY541:LNY544 LXU541:LXU544 MHQ541:MHQ544 MRM541:MRM544 NBI541:NBI544 NLE541:NLE544 NVA541:NVA544 OEW541:OEW544 OOS541:OOS544 OYO541:OYO544 PIK541:PIK544 PSG541:PSG544 QCC541:QCC544 QLY541:QLY544 QVU541:QVU544 RFQ541:RFQ544 RPM541:RPM544 RZI541:RZI544 SJE541:SJE544 STA541:STA544 TCW541:TCW544 TMS541:TMS544 TWO541:TWO544 UGK541:UGK544 UQG541:UQG544 VAC541:VAC544 VJY541:VJY544 VTU541:VTU544 WDQ541:WDQ544 WNM541:WNM544 WXI541:WXI544 KB541:KB544 TX541:TX544 ADT541:ADT544 ANP541:ANP544 AXL541:AXL544 BHH541:BHH544 BRD541:BRD544 CAZ541:CAZ544 CKV541:CKV544 CUR541:CUR544 DEN541:DEN544 DOJ541:DOJ544 DYF541:DYF544 EIB541:EIB544 ERX541:ERX544 FBT541:FBT544 FLP541:FLP544 FVL541:FVL544 GFH541:GFH544 GPD541:GPD544 GYZ541:GYZ544 HIV541:HIV544 HSR541:HSR544 ICN541:ICN544 IMJ541:IMJ544 IWF541:IWF544 JGB541:JGB544 JPX541:JPX544 JZT541:JZT544 KJP541:KJP544 KTL541:KTL544 LDH541:LDH544 LND541:LND544 LWZ541:LWZ544 MGV541:MGV544 MQR541:MQR544 NAN541:NAN544 NKJ541:NKJ544 NUF541:NUF544 OEB541:OEB544 ONX541:ONX544 OXT541:OXT544 PHP541:PHP544 PRL541:PRL544 QBH541:QBH544 QLD541:QLD544 QUZ541:QUZ544 REV541:REV544 ROR541:ROR544 RYN541:RYN544 SIJ541:SIJ544 SSF541:SSF544 TCB541:TCB544 TLX541:TLX544 TVT541:TVT544 UFP541:UFP544 UPL541:UPL544 UZH541:UZH544 VJD541:VJD544 VSZ541:VSZ544 WCV541:WCV544 WMR541:WMR544 WWN541:WWN544 JU541:JU544 TQ541:TQ544 ADM541:ADM544 ANI541:ANI544 AXE541:AXE544 BHA541:BHA544 BQW541:BQW544 CAS541:CAS544 CKO541:CKO544 CUK541:CUK544 DEG541:DEG544 DOC541:DOC544 DXY541:DXY544 EHU541:EHU544 ERQ541:ERQ544 FBM541:FBM544 FLI541:FLI544 FVE541:FVE544 GFA541:GFA544 GOW541:GOW544 GYS541:GYS544 HIO541:HIO544 HSK541:HSK544 ICG541:ICG544 IMC541:IMC544 IVY541:IVY544 JFU541:JFU544 JPQ541:JPQ544 JZM541:JZM544 KJI541:KJI544 KTE541:KTE544 LDA541:LDA544 LMW541:LMW544 LWS541:LWS544 MGO541:MGO544 MQK541:MQK544 NAG541:NAG544 NKC541:NKC544 NTY541:NTY544 ODU541:ODU544 ONQ541:ONQ544 OXM541:OXM544 PHI541:PHI544 PRE541:PRE544 QBA541:QBA544 QKW541:QKW544 QUS541:QUS544 REO541:REO544 ROK541:ROK544 RYG541:RYG544 SIC541:SIC544 SRY541:SRY544 TBU541:TBU544 TLQ541:TLQ544 TVM541:TVM544 UFI541:UFI544 UPE541:UPE544 UZA541:UZA544 VIW541:VIW544 VSS541:VSS544 WCO541:WCO544 WMK541:WMK544 WWG541:WWG544 LD541:LD544 UZ541:UZ544 AEV541:AEV544 AOR541:AOR544 AYN541:AYN544 BIJ541:BIJ544 BSF541:BSF544 CCB541:CCB544 CLX541:CLX544 CVT541:CVT544 DFP541:DFP544 DPL541:DPL544 DZH541:DZH544 EJD541:EJD544 ESZ541:ESZ544 FCV541:FCV544 FMR541:FMR544 FWN541:FWN544 GGJ541:GGJ544 GQF541:GQF544 HAB541:HAB544 HJX541:HJX544 HTT541:HTT544 IDP541:IDP544 INL541:INL544 IXH541:IXH544 JHD541:JHD544 JQZ541:JQZ544 KAV541:KAV544 KKR541:KKR544 KUN541:KUN544 LEJ541:LEJ544 LOF541:LOF544 LYB541:LYB544 MHX541:MHX544 MRT541:MRT544 NBP541:NBP544 NLL541:NLL544 NVH541:NVH544 OFD541:OFD544 OOZ541:OOZ544 OYV541:OYV544 PIR541:PIR544 PSN541:PSN544 QCJ541:QCJ544 QMF541:QMF544 QWB541:QWB544 RFX541:RFX544 RPT541:RPT544 RZP541:RZP544 SJL541:SJL544 STH541:STH544 TDD541:TDD544 TMZ541:TMZ544 TWV541:TWV544 UGR541:UGR544 UQN541:UQN544 VAJ541:VAJ544 VKF541:VKF544 VUB541:VUB544 WDX541:WDX544 WNT541:WNT544 WXP541:WXP544 KI541:KI544 UE541:UE544 AEA541:AEA544 ANW541:ANW544 AXS541:AXS544 BHO541:BHO544 BRK541:BRK544 CBG541:CBG544 CLC541:CLC544 CUY541:CUY544 DEU541:DEU544 DOQ541:DOQ544 DYM541:DYM544 EII541:EII544 ESE541:ESE544 FCA541:FCA544 FLW541:FLW544 FVS541:FVS544 GFO541:GFO544 GPK541:GPK544 GZG541:GZG544 HJC541:HJC544 HSY541:HSY544 ICU541:ICU544 IMQ541:IMQ544 IWM541:IWM544 JGI541:JGI544 JQE541:JQE544 KAA541:KAA544 KJW541:KJW544 KTS541:KTS544 LDO541:LDO544 LNK541:LNK544 LXG541:LXG544 MHC541:MHC544 MQY541:MQY544 NAU541:NAU544 NKQ541:NKQ544 NUM541:NUM544 OEI541:OEI544 OOE541:OOE544 OYA541:OYA544 PHW541:PHW544 PRS541:PRS544 QBO541:QBO544 QLK541:QLK544 QVG541:QVG544 RFC541:RFC544 ROY541:ROY544 RYU541:RYU544 SIQ541:SIQ544 SSM541:SSM544 TCI541:TCI544 TME541:TME544 TWA541:TWA544 UFW541:UFW544 UPS541:UPS544 UZO541:UZO544 VJK541:VJK544 VTG541:VTG544 WDC541:WDC544 WMY541:WMY544 WWU526:WWU527 KP526:KP527 WWU529:WWU537 WMY529:WMY537 WDC529:WDC537 VTG529:VTG537 VJK529:VJK537 UZO529:UZO537 UPS529:UPS537 UFW529:UFW537 TWA529:TWA537 TME529:TME537 TCI529:TCI537 SSM529:SSM537 SIQ529:SIQ537 RYU529:RYU537 ROY529:ROY537 RFC529:RFC537 QVG529:QVG537 QLK529:QLK537 QBO529:QBO537 PRS529:PRS537 PHW529:PHW537 OYA529:OYA537 OOE529:OOE537 OEI529:OEI537 NUM529:NUM537 NKQ529:NKQ537 NAU529:NAU537 MQY529:MQY537 MHC529:MHC537 LXG529:LXG537 LNK529:LNK537 LDO529:LDO537 KTS529:KTS537 KJW529:KJW537 KAA529:KAA537 JQE529:JQE537 JGI529:JGI537 IWM529:IWM537 IMQ529:IMQ537 ICU529:ICU537 HSY529:HSY537 HJC529:HJC537 GZG529:GZG537 GPK529:GPK537 GFO529:GFO537 FVS529:FVS537 FLW529:FLW537 FCA529:FCA537 ESE529:ESE537 EII529:EII537 DYM529:DYM537 DOQ529:DOQ537 DEU529:DEU537 CUY529:CUY537 CLC529:CLC537 CBG529:CBG537 BRK529:BRK537 BHO529:BHO537 AXS529:AXS537 ANW529:ANW537 AEA529:AEA537 UE529:UE537 KI529:KI537 WXP529:WXP537 WNT529:WNT537 WDX529:WDX537 VUB529:VUB537 VKF529:VKF537 VAJ529:VAJ537 UQN529:UQN537 UGR529:UGR537 TWV529:TWV537 TMZ529:TMZ537 TDD529:TDD537 STH529:STH537 SJL529:SJL537 RZP529:RZP537 RPT529:RPT537 RFX529:RFX537 QWB529:QWB537 QMF529:QMF537 QCJ529:QCJ537 PSN529:PSN537 PIR529:PIR537 OYV529:OYV537 OOZ529:OOZ537 OFD529:OFD537 NVH529:NVH537 NLL529:NLL537 NBP529:NBP537 MRT529:MRT537 MHX529:MHX537 LYB529:LYB537 LOF529:LOF537 LEJ529:LEJ537 KUN529:KUN537 KKR529:KKR537 KAV529:KAV537 JQZ529:JQZ537 JHD529:JHD537 IXH529:IXH537 INL529:INL537 IDP529:IDP537 HTT529:HTT537 HJX529:HJX537 HAB529:HAB537 GQF529:GQF537 GGJ529:GGJ537 FWN529:FWN537 FMR529:FMR537 FCV529:FCV537 ESZ529:ESZ537 EJD529:EJD537 DZH529:DZH537 DPL529:DPL537 DFP529:DFP537 CVT529:CVT537 CLX529:CLX537 CCB529:CCB537 BSF529:BSF537 BIJ529:BIJ537 AYN529:AYN537 AOR529:AOR537 AEV529:AEV537 UZ529:UZ537 LD529:LD537 WWG529:WWG537 WMK529:WMK537 WCO529:WCO537 VSS529:VSS537 VIW529:VIW537 UZA529:UZA537 UPE529:UPE537 UFI529:UFI537 TVM529:TVM537 TLQ529:TLQ537 TBU529:TBU537 SRY529:SRY537 SIC529:SIC537 RYG529:RYG537 ROK529:ROK537 REO529:REO537 QUS529:QUS537 QKW529:QKW537 QBA529:QBA537 PRE529:PRE537 PHI529:PHI537 OXM529:OXM537 ONQ529:ONQ537 ODU529:ODU537 NTY529:NTY537 NKC529:NKC537 NAG529:NAG537 MQK529:MQK537 MGO529:MGO537 LWS529:LWS537 LMW529:LMW537 LDA529:LDA537 KTE529:KTE537 KJI529:KJI537 JZM529:JZM537 JPQ529:JPQ537 JFU529:JFU537 IVY529:IVY537 IMC529:IMC537 ICG529:ICG537 HSK529:HSK537 HIO529:HIO537 GYS529:GYS537 GOW529:GOW537 GFA529:GFA537 FVE529:FVE537 FLI529:FLI537 FBM529:FBM537 ERQ529:ERQ537 EHU529:EHU537 DXY529:DXY537 DOC529:DOC537 DEG529:DEG537 CUK529:CUK537 CKO529:CKO537 CAS529:CAS537 BQW529:BQW537 BHA529:BHA537 AXE529:AXE537 ANI529:ANI537 ADM529:ADM537 TQ529:TQ537 JU529:JU537 WWN529:WWN537 WMR529:WMR537 WCV529:WCV537 VSZ529:VSZ537 VJD529:VJD537 UZH529:UZH537 UPL529:UPL537 UFP529:UFP537 TVT529:TVT537 TLX529:TLX537 TCB529:TCB537 SSF529:SSF537 SIJ529:SIJ537 RYN529:RYN537 ROR529:ROR537 REV529:REV537 QUZ529:QUZ537 QLD529:QLD537 QBH529:QBH537 PRL529:PRL537 PHP529:PHP537 OXT529:OXT537 ONX529:ONX537 OEB529:OEB537 NUF529:NUF537 NKJ529:NKJ537 NAN529:NAN537 MQR529:MQR537 MGV529:MGV537 LWZ529:LWZ537 LND529:LND537 LDH529:LDH537 KTL529:KTL537 KJP529:KJP537 JZT529:JZT537 JPX529:JPX537 JGB529:JGB537 IWF529:IWF537 IMJ529:IMJ537 ICN529:ICN537 HSR529:HSR537 HIV529:HIV537 GYZ529:GYZ537 GPD529:GPD537 GFH529:GFH537 FVL529:FVL537 FLP529:FLP537 FBT529:FBT537 ERX529:ERX537 EIB529:EIB537 DYF529:DYF537 DOJ529:DOJ537 DEN529:DEN537 CUR529:CUR537 CKV529:CKV537 CAZ529:CAZ537 BRD529:BRD537 BHH529:BHH537 AXL529:AXL537 ANP529:ANP537 ADT529:ADT537 TX529:TX537 KB529:KB537 WXI529:WXI537 WNM529:WNM537 WDQ529:WDQ537 VTU529:VTU537 VJY529:VJY537 VAC529:VAC537 UQG529:UQG537 UGK529:UGK537 TWO529:TWO537 TMS529:TMS537 TCW529:TCW537 STA529:STA537 SJE529:SJE537 RZI529:RZI537 RPM529:RPM537 RFQ529:RFQ537 QVU529:QVU537 QLY529:QLY537 QCC529:QCC537 PSG529:PSG537 PIK529:PIK537 OYO529:OYO537 OOS529:OOS537 OEW529:OEW537 NVA529:NVA537 NLE529:NLE537 NBI529:NBI537 MRM529:MRM537 MHQ529:MHQ537 LXU529:LXU537 LNY529:LNY537 LEC529:LEC537 KUG529:KUG537 KKK529:KKK537 KAO529:KAO537 JQS529:JQS537 JGW529:JGW537 IXA529:IXA537 INE529:INE537 IDI529:IDI537 HTM529:HTM537 HJQ529:HJQ537 GZU529:GZU537 GPY529:GPY537 GGC529:GGC537 FWG529:FWG537 FMK529:FMK537 FCO529:FCO537 ESS529:ESS537 EIW529:EIW537 DZA529:DZA537 DPE529:DPE537 DFI529:DFI537 CVM529:CVM537 CLQ529:CLQ537 CBU529:CBU537 BRY529:BRY537 BIC529:BIC537 AYG529:AYG537 AOK529:AOK537 AEO529:AEO537 US529:US537 KW529:KW537 WXB529:WXB537 WNF529:WNF537 WDJ529:WDJ537 VTN529:VTN537 VJR529:VJR537 UZV529:UZV537 UPZ529:UPZ537 UGD529:UGD537 TWH529:TWH537 TML529:TML537 TCP529:TCP537 SST529:SST537 SIX529:SIX537 RZB529:RZB537 RPF529:RPF537 RFJ529:RFJ537 QVN529:QVN537 QLR529:QLR537 QBV529:QBV537 PRZ529:PRZ537 PID529:PID537 OYH529:OYH537 OOL529:OOL537 OEP529:OEP537 NUT529:NUT537 NKX529:NKX537 NBB529:NBB537 MRF529:MRF537 MHJ529:MHJ537 LXN529:LXN537 LNR529:LNR537 LDV529:LDV537 KTZ529:KTZ537 KKD529:KKD537 KAH529:KAH537 JQL529:JQL537 JGP529:JGP537 IWT529:IWT537 IMX529:IMX537 IDB529:IDB537 HTF529:HTF537 HJJ529:HJJ537 GZN529:GZN537 GPR529:GPR537 GFV529:GFV537 FVZ529:FVZ537 FMD529:FMD537 FCH529:FCH537 ESL529:ESL537 EIP529:EIP537 DYT529:DYT537 DOX529:DOX537 DFB529:DFB537 CVF529:CVF537 CLJ529:CLJ537 CBN529:CBN537 BRR529:BRR537 BHV529:BHV537 AXZ529:AXZ537 AOD529:AOD537 AEH529:AEH537 UL529:UL537 KP529:KP537 AF10:AF755 AM10:AM755 Y10:Y755 BA10:BA755 AT10:AT755 BH10:BH755" xr:uid="{00000000-0002-0000-0000-000043000000}"/>
    <dataValidation allowBlank="1" showInputMessage="1" showErrorMessage="1" prompt="Dato Calculado !!!_x000a_NO escriba." sqref="VD526:VD527 AEZ526:AEZ527 AOV526:AOV527 AYR526:AYR527 BIN526:BIN527 BSJ526:BSJ527 CCF526:CCF527 CMB526:CMB527 CVX526:CVX527 DFT526:DFT527 DPP526:DPP527 DZL526:DZL527 EJH526:EJH527 ETD526:ETD527 FCZ526:FCZ527 FMV526:FMV527 FWR526:FWR527 GGN526:GGN527 GQJ526:GQJ527 HAF526:HAF527 HKB526:HKB527 HTX526:HTX527 IDT526:IDT527 INP526:INP527 IXL526:IXL527 JHH526:JHH527 JRD526:JRD527 KAZ526:KAZ527 KKV526:KKV527 KUR526:KUR527 LEN526:LEN527 LOJ526:LOJ527 LYF526:LYF527 MIB526:MIB527 MRX526:MRX527 NBT526:NBT527 NLP526:NLP527 NVL526:NVL527 OFH526:OFH527 OPD526:OPD527 OYZ526:OYZ527 PIV526:PIV527 PSR526:PSR527 QCN526:QCN527 QMJ526:QMJ527 QWF526:QWF527 RGB526:RGB527 RPX526:RPX527 RZT526:RZT527 SJP526:SJP527 STL526:STL527 TDH526:TDH527 TND526:TND527 TWZ526:TWZ527 UGV526:UGV527 UQR526:UQR527 VAN526:VAN527 VKJ526:VKJ527 VUF526:VUF527 WEB526:WEB527 WNX526:WNX527 WXT541:WXT544 LH541:LH544 VD541:VD544 AEZ541:AEZ544 AOV541:AOV544 AYR541:AYR544 BIN541:BIN544 BSJ541:BSJ544 CCF541:CCF544 CMB541:CMB544 CVX541:CVX544 DFT541:DFT544 DPP541:DPP544 DZL541:DZL544 EJH541:EJH544 ETD541:ETD544 FCZ541:FCZ544 FMV541:FMV544 FWR541:FWR544 GGN541:GGN544 GQJ541:GQJ544 HAF541:HAF544 HKB541:HKB544 HTX541:HTX544 IDT541:IDT544 INP541:INP544 IXL541:IXL544 JHH541:JHH544 JRD541:JRD544 KAZ541:KAZ544 KKV541:KKV544 KUR541:KUR544 LEN541:LEN544 LOJ541:LOJ544 LYF541:LYF544 MIB541:MIB544 MRX541:MRX544 NBT541:NBT544 NLP541:NLP544 NVL541:NVL544 OFH541:OFH544 OPD541:OPD544 OYZ541:OYZ544 PIV541:PIV544 PSR541:PSR544 QCN541:QCN544 QMJ541:QMJ544 QWF541:QWF544 RGB541:RGB544 RPX541:RPX544 RZT541:RZT544 SJP541:SJP544 STL541:STL544 TDH541:TDH544 TND541:TND544 TWZ541:TWZ544 UGV541:UGV544 UQR541:UQR544 VAN541:VAN544 VKJ541:VKJ544 VUF541:VUF544 WEB541:WEB544 WNX541:WNX544 LH529:LH537 WXT526:WXT527 LH526:LH527 WXT529:WXT537 WNX529:WNX537 WEB529:WEB537 VUF529:VUF537 VKJ529:VKJ537 VAN529:VAN537 UQR529:UQR537 UGV529:UGV537 TWZ529:TWZ537 TND529:TND537 TDH529:TDH537 STL529:STL537 SJP529:SJP537 RZT529:RZT537 RPX529:RPX537 RGB529:RGB537 QWF529:QWF537 QMJ529:QMJ537 QCN529:QCN537 PSR529:PSR537 PIV529:PIV537 OYZ529:OYZ537 OPD529:OPD537 OFH529:OFH537 NVL529:NVL537 NLP529:NLP537 NBT529:NBT537 MRX529:MRX537 MIB529:MIB537 LYF529:LYF537 LOJ529:LOJ537 LEN529:LEN537 KUR529:KUR537 KKV529:KKV537 KAZ529:KAZ537 JRD529:JRD537 JHH529:JHH537 IXL529:IXL537 INP529:INP537 IDT529:IDT537 HTX529:HTX537 HKB529:HKB537 HAF529:HAF537 GQJ529:GQJ537 GGN529:GGN537 FWR529:FWR537 FMV529:FMV537 FCZ529:FCZ537 ETD529:ETD537 EJH529:EJH537 DZL529:DZL537 DPP529:DPP537 DFT529:DFT537 CVX529:CVX537 CMB529:CMB537 CCF529:CCF537 BSJ529:BSJ537 BIN529:BIN537 AYR529:AYR537 AOV529:AOV537 AEZ529:AEZ537 VD529:VD537 BL10:BL633 BL636:BL755" xr:uid="{00000000-0002-0000-0000-000044000000}"/>
    <dataValidation type="list" allowBlank="1" showInputMessage="1" showErrorMessage="1" prompt="Digite ----&gt; SI_x000a_si avance = 100% _x000a_y cumplio la acción dentro de terminos" sqref="BQ10:BQ233 BQ538:BQ540 BQ528 BQ608:BQ609 BQ638 BQ545:BQ606 BQ235:BQ525 BQ644:BQ755" xr:uid="{00000000-0002-0000-0000-000045000000}">
      <formula1>valida</formula1>
    </dataValidation>
    <dataValidation allowBlank="1" showInputMessage="1" showErrorMessage="1" prompt="Solo aplica para acciones de origen externo." sqref="VL526:VL527 AFH526:AFH527 APD526:APD527 AYZ526:AYZ527 BIV526:BIV527 BSR526:BSR527 CCN526:CCN527 CMJ526:CMJ527 CWF526:CWF527 DGB526:DGB527 DPX526:DPX527 DZT526:DZT527 EJP526:EJP527 ETL526:ETL527 FDH526:FDH527 FND526:FND527 FWZ526:FWZ527 GGV526:GGV527 GQR526:GQR527 HAN526:HAN527 HKJ526:HKJ527 HUF526:HUF527 IEB526:IEB527 INX526:INX527 IXT526:IXT527 JHP526:JHP527 JRL526:JRL527 KBH526:KBH527 KLD526:KLD527 KUZ526:KUZ527 LEV526:LEV527 LOR526:LOR527 LYN526:LYN527 MIJ526:MIJ527 MSF526:MSF527 NCB526:NCB527 NLX526:NLX527 NVT526:NVT527 OFP526:OFP527 OPL526:OPL527 OZH526:OZH527 PJD526:PJD527 PSZ526:PSZ527 QCV526:QCV527 QMR526:QMR527 QWN526:QWN527 RGJ526:RGJ527 RQF526:RQF527 SAB526:SAB527 SJX526:SJX527 STT526:STT527 TDP526:TDP527 TNL526:TNL527 TXH526:TXH527 UHD526:UHD527 UQZ526:UQZ527 VAV526:VAV527 VKR526:VKR527 VUN526:VUN527 WEJ526:WEJ527 WOF526:WOF527 WYB541:WYB544 LP541:LP544 VL541:VL544 AFH541:AFH544 APD541:APD544 AYZ541:AYZ544 BIV541:BIV544 BSR541:BSR544 CCN541:CCN544 CMJ541:CMJ544 CWF541:CWF544 DGB541:DGB544 DPX541:DPX544 DZT541:DZT544 EJP541:EJP544 ETL541:ETL544 FDH541:FDH544 FND541:FND544 FWZ541:FWZ544 GGV541:GGV544 GQR541:GQR544 HAN541:HAN544 HKJ541:HKJ544 HUF541:HUF544 IEB541:IEB544 INX541:INX544 IXT541:IXT544 JHP541:JHP544 JRL541:JRL544 KBH541:KBH544 KLD541:KLD544 KUZ541:KUZ544 LEV541:LEV544 LOR541:LOR544 LYN541:LYN544 MIJ541:MIJ544 MSF541:MSF544 NCB541:NCB544 NLX541:NLX544 NVT541:NVT544 OFP541:OFP544 OPL541:OPL544 OZH541:OZH544 PJD541:PJD544 PSZ541:PSZ544 QCV541:QCV544 QMR541:QMR544 QWN541:QWN544 RGJ541:RGJ544 RQF541:RQF544 SAB541:SAB544 SJX541:SJX544 STT541:STT544 TDP541:TDP544 TNL541:TNL544 TXH541:TXH544 UHD541:UHD544 UQZ541:UQZ544 VAV541:VAV544 VKR541:VKR544 VUN541:VUN544 WEJ541:WEJ544 WOF541:WOF544 WYB526:WYB527 LP526:LP527 WYB529:WYB537 WOF529:WOF537 WEJ529:WEJ537 VUN529:VUN537 VKR529:VKR537 VAV529:VAV537 UQZ529:UQZ537 UHD529:UHD537 TXH529:TXH537 TNL529:TNL537 TDP529:TDP537 STT529:STT537 SJX529:SJX537 SAB529:SAB537 RQF529:RQF537 RGJ529:RGJ537 QWN529:QWN537 QMR529:QMR537 QCV529:QCV537 PSZ529:PSZ537 PJD529:PJD537 OZH529:OZH537 OPL529:OPL537 OFP529:OFP537 NVT529:NVT537 NLX529:NLX537 NCB529:NCB537 MSF529:MSF537 MIJ529:MIJ537 LYN529:LYN537 LOR529:LOR537 LEV529:LEV537 KUZ529:KUZ537 KLD529:KLD537 KBH529:KBH537 JRL529:JRL537 JHP529:JHP537 IXT529:IXT537 INX529:INX537 IEB529:IEB537 HUF529:HUF537 HKJ529:HKJ537 HAN529:HAN537 GQR529:GQR537 GGV529:GGV537 FWZ529:FWZ537 FND529:FND537 FDH529:FDH537 ETL529:ETL537 EJP529:EJP537 DZT529:DZT537 DPX529:DPX537 DGB529:DGB537 CWF529:CWF537 CMJ529:CMJ537 CCN529:CCN537 BSR529:BSR537 BIV529:BIV537 AYZ529:AYZ537 APD529:APD537 AFH529:AFH537 VL529:VL537 LP529:LP537 BT10:BT233 BT235:BT755" xr:uid="{00000000-0002-0000-0000-000046000000}"/>
    <dataValidation type="custom" allowBlank="1" showInputMessage="1" prompt="Dato_x000a_Calculado !!!_x000a_NO escriba" sqref="VK526:VK527 AFG526:AFG527 APC526:APC527 AYY526:AYY527 BIU526:BIU527 BSQ526:BSQ527 CCM526:CCM527 CMI526:CMI527 CWE526:CWE527 DGA526:DGA527 DPW526:DPW527 DZS526:DZS527 EJO526:EJO527 ETK526:ETK527 FDG526:FDG527 FNC526:FNC527 FWY526:FWY527 GGU526:GGU527 GQQ526:GQQ527 HAM526:HAM527 HKI526:HKI527 HUE526:HUE527 IEA526:IEA527 INW526:INW527 IXS526:IXS527 JHO526:JHO527 JRK526:JRK527 KBG526:KBG527 KLC526:KLC527 KUY526:KUY527 LEU526:LEU527 LOQ526:LOQ527 LYM526:LYM527 MII526:MII527 MSE526:MSE527 NCA526:NCA527 NLW526:NLW527 NVS526:NVS527 OFO526:OFO527 OPK526:OPK527 OZG526:OZG527 PJC526:PJC527 PSY526:PSY527 QCU526:QCU527 QMQ526:QMQ527 QWM526:QWM527 RGI526:RGI527 RQE526:RQE527 SAA526:SAA527 SJW526:SJW527 STS526:STS527 TDO526:TDO527 TNK526:TNK527 TXG526:TXG527 UHC526:UHC527 UQY526:UQY527 VAU526:VAU527 VKQ526:VKQ527 VUM526:VUM527 WEI526:WEI527 WOE526:WOE527 WYA541:WYA544 LO541:LO544 VK541:VK544 AFG541:AFG544 APC541:APC544 AYY541:AYY544 BIU541:BIU544 BSQ541:BSQ544 CCM541:CCM544 CMI541:CMI544 CWE541:CWE544 DGA541:DGA544 DPW541:DPW544 DZS541:DZS544 EJO541:EJO544 ETK541:ETK544 FDG541:FDG544 FNC541:FNC544 FWY541:FWY544 GGU541:GGU544 GQQ541:GQQ544 HAM541:HAM544 HKI541:HKI544 HUE541:HUE544 IEA541:IEA544 INW541:INW544 IXS541:IXS544 JHO541:JHO544 JRK541:JRK544 KBG541:KBG544 KLC541:KLC544 KUY541:KUY544 LEU541:LEU544 LOQ541:LOQ544 LYM541:LYM544 MII541:MII544 MSE541:MSE544 NCA541:NCA544 NLW541:NLW544 NVS541:NVS544 OFO541:OFO544 OPK541:OPK544 OZG541:OZG544 PJC541:PJC544 PSY541:PSY544 QCU541:QCU544 QMQ541:QMQ544 QWM541:QWM544 RGI541:RGI544 RQE541:RQE544 SAA541:SAA544 SJW541:SJW544 STS541:STS544 TDO541:TDO544 TNK541:TNK544 TXG541:TXG544 UHC541:UHC544 UQY541:UQY544 VAU541:VAU544 VKQ541:VKQ544 VUM541:VUM544 WEI541:WEI544 WOE541:WOE544 LO529:LO537 WYA526:WYA527 LO526:LO527 WYA529:WYA537 WOE529:WOE537 WEI529:WEI537 VUM529:VUM537 VKQ529:VKQ537 VAU529:VAU537 UQY529:UQY537 UHC529:UHC537 TXG529:TXG537 TNK529:TNK537 TDO529:TDO537 STS529:STS537 SJW529:SJW537 SAA529:SAA537 RQE529:RQE537 RGI529:RGI537 QWM529:QWM537 QMQ529:QMQ537 QCU529:QCU537 PSY529:PSY537 PJC529:PJC537 OZG529:OZG537 OPK529:OPK537 OFO529:OFO537 NVS529:NVS537 NLW529:NLW537 NCA529:NCA537 MSE529:MSE537 MII529:MII537 LYM529:LYM537 LOQ529:LOQ537 LEU529:LEU537 KUY529:KUY537 KLC529:KLC537 KBG529:KBG537 JRK529:JRK537 JHO529:JHO537 IXS529:IXS537 INW529:INW537 IEA529:IEA537 HUE529:HUE537 HKI529:HKI537 HAM529:HAM537 GQQ529:GQQ537 GGU529:GGU537 FWY529:FWY537 FNC529:FNC537 FDG529:FDG537 ETK529:ETK537 EJO529:EJO537 DZS529:DZS537 DPW529:DPW537 DGA529:DGA537 CWE529:CWE537 CMI529:CMI537 CCM529:CCM537 BSQ529:BSQ537 BIU529:BIU537 AYY529:AYY537 APC529:APC537 AFG529:AFG537 VK529:VK537 BS10:BS755" xr:uid="{00000000-0002-0000-0000-000047000000}">
      <formula1>"="</formula1>
    </dataValidation>
    <dataValidation type="date" allowBlank="1" showInputMessage="1" showErrorMessage="1" prompt="Digite dd/mm/aaaa" sqref="AX324:AX325 AX282:AX283 AX296:AX297 AX308:AX309 AX312:AX313 AX316:AX317 AX320:AX321 AX328:AX329" xr:uid="{00000000-0002-0000-0000-000048000000}">
      <formula1>AN282</formula1>
      <formula2>TODAY()</formula2>
    </dataValidation>
    <dataValidation type="decimal" allowBlank="1" showInputMessage="1" showErrorMessage="1" prompt="Digite ##" sqref="AZ324:AZ325 AZ282:AZ283 AZ296:AZ297 AZ308:AZ309 AZ312:AZ313 AZ316:AZ317 AZ320:AZ321 AZ328:AZ329" xr:uid="{00000000-0002-0000-0000-000049000000}">
      <formula1>AP282</formula1>
      <formula2>1</formula2>
    </dataValidation>
    <dataValidation type="list" allowBlank="1" showInputMessage="1" showErrorMessage="1" sqref="F538:F540 F528 F10:F233 F235:F525 F545:F755" xr:uid="{00000000-0002-0000-0000-00004A000000}">
      <formula1>origen_externo</formula1>
    </dataValidation>
    <dataValidation type="custom" allowBlank="1" showInputMessage="1" prompt="Digite un número" sqref="X582" xr:uid="{09931EBB-555A-4D66-BF9A-8E07642AC5A5}">
      <formula1>IF(M582&gt;=1,M582,"")</formula1>
    </dataValidation>
    <dataValidation type="date" allowBlank="1" showInputMessage="1" showErrorMessage="1" prompt="Digite dd/mm/aaaa" sqref="R232" xr:uid="{BB7F2A66-C69F-4605-882D-EE08E7393F96}">
      <formula1>#REF!</formula1>
      <formula2>#REF!+365</formula2>
    </dataValidation>
    <dataValidation type="date" operator="greaterThan" allowBlank="1" showInputMessage="1" showErrorMessage="1" error="Fecha debe ser posterior a la de inicio (Columna U)" sqref="S669:S670" xr:uid="{97F304B9-B12C-4BDC-B087-E8E438EE9268}">
      <formula1>R669</formula1>
    </dataValidation>
    <dataValidation type="date" operator="greaterThan" allowBlank="1" showInputMessage="1" showErrorMessage="1" error="Fecha debe ser posterior a la del hallazgo (Columna E)" sqref="R668:S668 R669:R670" xr:uid="{35DABC3F-7D69-44FB-A582-10D3F70D4141}">
      <formula1>F668</formula1>
    </dataValidation>
  </dataValidations>
  <hyperlinks>
    <hyperlink ref="W216" r:id="rId1" display="https://sig.sdis.gov.co/index.php/es/mantenimiento-y-soporte-tic-documentos-asociados" xr:uid="{00000000-0004-0000-0000-000000000000}"/>
  </hyperlinks>
  <printOptions horizontalCentered="1"/>
  <pageMargins left="0.23622047244094491" right="0.31496062992125984" top="0.9055118110236221" bottom="0.27559055118110237" header="0" footer="0"/>
  <pageSetup paperSize="9" scale="50" orientation="landscape" r:id="rId2"/>
  <headerFooter alignWithMargins="0">
    <oddHeader xml:space="preserve">&amp;C&amp;"Arial,Negrita"INSTRUMENTO ACCIONES DE MEJORA PROCESO DIRECCIONAMIENTO DE LOS SERVICIOS SOCIALES  </oddHeader>
  </headerFooter>
  <colBreaks count="1" manualBreakCount="1">
    <brk id="24" max="1048575" man="1"/>
  </colBreaks>
  <drawing r:id="rId3"/>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2:I77"/>
  <sheetViews>
    <sheetView zoomScaleNormal="100" workbookViewId="0">
      <selection activeCell="B9" sqref="B9"/>
    </sheetView>
  </sheetViews>
  <sheetFormatPr baseColWidth="10" defaultColWidth="10" defaultRowHeight="12.75"/>
  <cols>
    <col min="1" max="1" width="4.28515625" style="1" customWidth="1"/>
    <col min="2" max="3" width="32.7109375" style="1" customWidth="1"/>
    <col min="4" max="4" width="61.140625" style="1" customWidth="1"/>
    <col min="5" max="5" width="32.28515625" style="1" customWidth="1"/>
    <col min="6" max="6" width="16.7109375" style="1" customWidth="1"/>
    <col min="7" max="7" width="14.140625" style="1" customWidth="1"/>
    <col min="8" max="10" width="10" style="1"/>
    <col min="11" max="11" width="32.42578125" style="1" customWidth="1"/>
    <col min="12" max="16384" width="10" style="1"/>
  </cols>
  <sheetData>
    <row r="2" spans="1:9" ht="63.75">
      <c r="A2" s="16" t="s">
        <v>3899</v>
      </c>
      <c r="B2" s="16" t="s">
        <v>3900</v>
      </c>
      <c r="C2" s="16" t="s">
        <v>3901</v>
      </c>
      <c r="D2" s="16" t="s">
        <v>3902</v>
      </c>
      <c r="E2" s="16" t="s">
        <v>3903</v>
      </c>
      <c r="F2" s="16" t="s">
        <v>3904</v>
      </c>
      <c r="G2" s="16" t="s">
        <v>3905</v>
      </c>
      <c r="H2" s="16" t="s">
        <v>3906</v>
      </c>
      <c r="I2" s="11" t="s">
        <v>3907</v>
      </c>
    </row>
    <row r="3" spans="1:9" ht="14.1" customHeight="1">
      <c r="A3" s="17">
        <v>1</v>
      </c>
      <c r="B3" s="9" t="s">
        <v>4008</v>
      </c>
      <c r="C3" s="9" t="s">
        <v>2397</v>
      </c>
      <c r="D3" s="9" t="s">
        <v>3908</v>
      </c>
      <c r="E3" s="9" t="s">
        <v>3909</v>
      </c>
      <c r="F3" s="18" t="s">
        <v>466</v>
      </c>
      <c r="G3" s="18" t="s">
        <v>3910</v>
      </c>
      <c r="H3" s="18" t="s">
        <v>96</v>
      </c>
      <c r="I3" s="9" t="s">
        <v>98</v>
      </c>
    </row>
    <row r="4" spans="1:9" ht="14.1" customHeight="1">
      <c r="A4" s="17">
        <v>2</v>
      </c>
      <c r="B4" s="9" t="s">
        <v>131</v>
      </c>
      <c r="C4" s="9" t="s">
        <v>3911</v>
      </c>
      <c r="D4" s="9" t="s">
        <v>3912</v>
      </c>
      <c r="E4" s="9" t="s">
        <v>474</v>
      </c>
      <c r="F4" s="18" t="s">
        <v>110</v>
      </c>
      <c r="G4" s="18" t="s">
        <v>3913</v>
      </c>
      <c r="H4" s="18" t="s">
        <v>99</v>
      </c>
      <c r="I4" s="9" t="s">
        <v>102</v>
      </c>
    </row>
    <row r="5" spans="1:9" ht="14.1" customHeight="1">
      <c r="A5" s="17">
        <v>3</v>
      </c>
      <c r="B5" s="9" t="s">
        <v>97</v>
      </c>
      <c r="C5" s="9" t="s">
        <v>3914</v>
      </c>
      <c r="D5" s="9" t="s">
        <v>3915</v>
      </c>
      <c r="E5" s="9" t="s">
        <v>343</v>
      </c>
      <c r="F5" s="18" t="s">
        <v>153</v>
      </c>
      <c r="G5" s="18" t="s">
        <v>3916</v>
      </c>
      <c r="H5" s="4"/>
      <c r="I5" s="9" t="s">
        <v>103</v>
      </c>
    </row>
    <row r="6" spans="1:9" ht="14.1" customHeight="1">
      <c r="A6" s="17">
        <v>4</v>
      </c>
      <c r="B6" s="9" t="s">
        <v>100</v>
      </c>
      <c r="C6" s="9" t="s">
        <v>3917</v>
      </c>
      <c r="D6" s="9" t="s">
        <v>3918</v>
      </c>
      <c r="E6" s="9" t="s">
        <v>2532</v>
      </c>
      <c r="F6" s="18"/>
      <c r="G6" s="18" t="s">
        <v>3919</v>
      </c>
      <c r="H6" s="4"/>
      <c r="I6" s="9" t="s">
        <v>101</v>
      </c>
    </row>
    <row r="7" spans="1:9" ht="14.1" customHeight="1">
      <c r="A7" s="17">
        <v>5</v>
      </c>
      <c r="B7" s="18"/>
      <c r="C7" s="9" t="s">
        <v>3920</v>
      </c>
      <c r="D7" s="9" t="s">
        <v>3921</v>
      </c>
      <c r="E7" s="9" t="s">
        <v>3922</v>
      </c>
      <c r="F7" s="18"/>
      <c r="G7" s="18"/>
      <c r="H7" s="4"/>
      <c r="I7" s="4"/>
    </row>
    <row r="8" spans="1:9" ht="14.1" customHeight="1">
      <c r="A8" s="17">
        <v>6</v>
      </c>
      <c r="B8" s="18"/>
      <c r="C8" s="9" t="s">
        <v>631</v>
      </c>
      <c r="D8" s="9" t="s">
        <v>3923</v>
      </c>
      <c r="E8" s="9" t="s">
        <v>463</v>
      </c>
      <c r="F8" s="18"/>
      <c r="G8" s="18"/>
      <c r="H8" s="4"/>
      <c r="I8" s="4"/>
    </row>
    <row r="9" spans="1:9" ht="14.1" customHeight="1">
      <c r="A9" s="17">
        <v>7</v>
      </c>
      <c r="B9" s="18"/>
      <c r="C9" s="9" t="s">
        <v>658</v>
      </c>
      <c r="D9" s="9" t="s">
        <v>3924</v>
      </c>
      <c r="E9" s="9" t="s">
        <v>113</v>
      </c>
      <c r="F9" s="18"/>
      <c r="G9" s="18"/>
      <c r="H9" s="4"/>
      <c r="I9" s="4"/>
    </row>
    <row r="10" spans="1:9" ht="14.1" customHeight="1">
      <c r="A10" s="17">
        <v>8</v>
      </c>
      <c r="B10" s="18"/>
      <c r="C10" s="9" t="s">
        <v>2042</v>
      </c>
      <c r="D10" s="9" t="s">
        <v>3925</v>
      </c>
      <c r="E10" s="9" t="s">
        <v>219</v>
      </c>
      <c r="F10" s="18"/>
      <c r="G10" s="18"/>
      <c r="H10" s="4"/>
      <c r="I10" s="4"/>
    </row>
    <row r="11" spans="1:9" ht="14.1" customHeight="1">
      <c r="A11" s="17">
        <v>9</v>
      </c>
      <c r="B11" s="18"/>
      <c r="C11" s="9" t="s">
        <v>2931</v>
      </c>
      <c r="D11" s="9" t="s">
        <v>3926</v>
      </c>
      <c r="E11" s="9" t="s">
        <v>114</v>
      </c>
      <c r="F11" s="18"/>
      <c r="G11" s="18"/>
      <c r="H11" s="4"/>
      <c r="I11" s="4"/>
    </row>
    <row r="12" spans="1:9" ht="14.1" customHeight="1">
      <c r="A12" s="17">
        <v>10</v>
      </c>
      <c r="B12" s="18"/>
      <c r="C12" s="9" t="s">
        <v>3927</v>
      </c>
      <c r="D12" s="9" t="s">
        <v>3928</v>
      </c>
      <c r="E12" s="9" t="s">
        <v>852</v>
      </c>
      <c r="F12" s="18"/>
      <c r="G12" s="18"/>
      <c r="H12" s="4"/>
      <c r="I12" s="4"/>
    </row>
    <row r="13" spans="1:9" ht="14.1" customHeight="1">
      <c r="A13" s="17">
        <v>11</v>
      </c>
      <c r="B13" s="18"/>
      <c r="C13" s="9" t="s">
        <v>3217</v>
      </c>
      <c r="D13" s="9" t="s">
        <v>3929</v>
      </c>
      <c r="E13" s="9" t="s">
        <v>1335</v>
      </c>
      <c r="F13" s="18"/>
      <c r="G13" s="18"/>
      <c r="H13" s="4"/>
      <c r="I13" s="4"/>
    </row>
    <row r="14" spans="1:9" ht="14.1" customHeight="1">
      <c r="A14" s="17">
        <v>12</v>
      </c>
      <c r="B14" s="19"/>
      <c r="C14" s="9" t="s">
        <v>3169</v>
      </c>
      <c r="D14" s="9" t="s">
        <v>3930</v>
      </c>
      <c r="E14" s="9" t="s">
        <v>1483</v>
      </c>
      <c r="F14" s="18"/>
      <c r="G14" s="18"/>
      <c r="H14" s="4"/>
      <c r="I14" s="4"/>
    </row>
    <row r="15" spans="1:9" ht="14.1" customHeight="1">
      <c r="A15" s="17">
        <v>13</v>
      </c>
      <c r="B15" s="18"/>
      <c r="C15" s="9" t="s">
        <v>3931</v>
      </c>
      <c r="D15" s="9" t="s">
        <v>3932</v>
      </c>
      <c r="E15" s="9" t="s">
        <v>1480</v>
      </c>
      <c r="F15" s="18"/>
      <c r="G15" s="18"/>
      <c r="H15" s="4"/>
      <c r="I15" s="4"/>
    </row>
    <row r="16" spans="1:9" ht="14.1" customHeight="1">
      <c r="A16" s="17">
        <v>14</v>
      </c>
      <c r="B16" s="20"/>
      <c r="C16" s="10" t="s">
        <v>2086</v>
      </c>
      <c r="D16" s="9" t="s">
        <v>3933</v>
      </c>
      <c r="E16" s="9" t="s">
        <v>1709</v>
      </c>
      <c r="F16" s="18"/>
      <c r="G16" s="18"/>
      <c r="H16" s="4"/>
      <c r="I16" s="4"/>
    </row>
    <row r="17" spans="1:9" ht="14.1" customHeight="1">
      <c r="A17" s="17">
        <v>15</v>
      </c>
      <c r="B17" s="20"/>
      <c r="C17" s="10" t="s">
        <v>501</v>
      </c>
      <c r="D17" s="9" t="s">
        <v>3934</v>
      </c>
      <c r="E17" s="9" t="s">
        <v>1276</v>
      </c>
      <c r="F17" s="18"/>
      <c r="G17" s="18"/>
      <c r="H17" s="4"/>
      <c r="I17" s="4"/>
    </row>
    <row r="18" spans="1:9" ht="14.1" customHeight="1">
      <c r="A18" s="17">
        <v>16</v>
      </c>
      <c r="B18" s="20"/>
      <c r="C18" s="10" t="s">
        <v>263</v>
      </c>
      <c r="D18" s="9" t="s">
        <v>3935</v>
      </c>
      <c r="E18" s="9" t="s">
        <v>1435</v>
      </c>
      <c r="F18" s="18"/>
      <c r="G18" s="18"/>
      <c r="H18" s="4"/>
      <c r="I18" s="4"/>
    </row>
    <row r="19" spans="1:9" ht="14.1" customHeight="1">
      <c r="A19" s="17">
        <v>17</v>
      </c>
      <c r="B19" s="18"/>
      <c r="C19" s="9" t="s">
        <v>3936</v>
      </c>
      <c r="D19" s="9" t="s">
        <v>3937</v>
      </c>
      <c r="E19" s="9" t="s">
        <v>794</v>
      </c>
      <c r="F19" s="18"/>
      <c r="G19" s="18"/>
      <c r="H19" s="4"/>
      <c r="I19" s="4"/>
    </row>
    <row r="20" spans="1:9" ht="14.1" customHeight="1">
      <c r="A20" s="17">
        <v>18</v>
      </c>
      <c r="B20" s="18"/>
      <c r="C20" s="9" t="s">
        <v>3938</v>
      </c>
      <c r="D20" s="9" t="s">
        <v>3939</v>
      </c>
      <c r="E20" s="9" t="s">
        <v>1406</v>
      </c>
      <c r="F20" s="18"/>
      <c r="G20" s="18"/>
      <c r="H20" s="4"/>
      <c r="I20" s="4"/>
    </row>
    <row r="21" spans="1:9" ht="14.1" customHeight="1">
      <c r="A21" s="17">
        <v>19</v>
      </c>
      <c r="B21" s="18"/>
      <c r="C21" s="9" t="s">
        <v>3940</v>
      </c>
      <c r="D21" s="9" t="s">
        <v>3941</v>
      </c>
      <c r="E21" s="9" t="s">
        <v>175</v>
      </c>
      <c r="F21" s="18"/>
      <c r="G21" s="18"/>
      <c r="H21" s="4"/>
      <c r="I21" s="4"/>
    </row>
    <row r="22" spans="1:9" ht="14.1" customHeight="1">
      <c r="A22" s="17">
        <v>20</v>
      </c>
      <c r="B22" s="18"/>
      <c r="C22" s="9" t="s">
        <v>3942</v>
      </c>
      <c r="D22" s="9" t="s">
        <v>3943</v>
      </c>
      <c r="E22" s="9" t="s">
        <v>3213</v>
      </c>
      <c r="F22" s="18"/>
      <c r="G22" s="18"/>
      <c r="H22" s="4"/>
      <c r="I22" s="4"/>
    </row>
    <row r="23" spans="1:9" ht="14.1" customHeight="1">
      <c r="A23" s="17">
        <v>21</v>
      </c>
      <c r="B23" s="18"/>
      <c r="C23" s="18"/>
      <c r="D23" s="9" t="s">
        <v>3944</v>
      </c>
      <c r="E23" s="9" t="s">
        <v>3214</v>
      </c>
      <c r="F23" s="18"/>
      <c r="G23" s="18"/>
      <c r="H23" s="4"/>
      <c r="I23" s="4"/>
    </row>
    <row r="24" spans="1:9" ht="14.1" customHeight="1">
      <c r="A24" s="17">
        <v>22</v>
      </c>
      <c r="B24" s="18"/>
      <c r="C24" s="18"/>
      <c r="D24" s="9" t="s">
        <v>3945</v>
      </c>
      <c r="E24" s="9" t="s">
        <v>1983</v>
      </c>
      <c r="F24" s="18"/>
      <c r="G24" s="18"/>
      <c r="H24" s="4"/>
      <c r="I24" s="4"/>
    </row>
    <row r="25" spans="1:9" ht="14.1" customHeight="1">
      <c r="A25" s="17">
        <v>23</v>
      </c>
      <c r="B25" s="18"/>
      <c r="C25" s="18"/>
      <c r="D25" s="9" t="s">
        <v>3946</v>
      </c>
      <c r="E25" s="9" t="s">
        <v>3265</v>
      </c>
      <c r="F25" s="18"/>
      <c r="G25" s="18"/>
      <c r="H25" s="4"/>
      <c r="I25" s="4"/>
    </row>
    <row r="26" spans="1:9" ht="14.1" customHeight="1">
      <c r="A26" s="17">
        <v>24</v>
      </c>
      <c r="B26" s="18"/>
      <c r="C26" s="18"/>
      <c r="D26" s="9" t="s">
        <v>3947</v>
      </c>
      <c r="E26" s="9" t="s">
        <v>536</v>
      </c>
      <c r="F26" s="18"/>
      <c r="G26" s="18"/>
      <c r="H26" s="4"/>
      <c r="I26" s="4"/>
    </row>
    <row r="27" spans="1:9" ht="14.1" customHeight="1">
      <c r="A27" s="17">
        <v>25</v>
      </c>
      <c r="B27" s="18"/>
      <c r="C27" s="18"/>
      <c r="D27" s="9" t="s">
        <v>3948</v>
      </c>
      <c r="E27" s="10" t="s">
        <v>1442</v>
      </c>
      <c r="F27" s="18"/>
      <c r="G27" s="18"/>
      <c r="H27" s="4"/>
      <c r="I27" s="4"/>
    </row>
    <row r="28" spans="1:9" ht="14.1" customHeight="1">
      <c r="A28" s="17">
        <v>26</v>
      </c>
      <c r="B28" s="18"/>
      <c r="C28" s="18"/>
      <c r="D28" s="9" t="s">
        <v>3949</v>
      </c>
      <c r="E28" s="10" t="s">
        <v>1687</v>
      </c>
      <c r="F28" s="18"/>
      <c r="G28" s="18"/>
      <c r="H28" s="4"/>
      <c r="I28" s="4"/>
    </row>
    <row r="29" spans="1:9" ht="14.1" customHeight="1">
      <c r="A29" s="17">
        <v>27</v>
      </c>
      <c r="B29" s="18"/>
      <c r="C29" s="18"/>
      <c r="D29" s="9" t="s">
        <v>3950</v>
      </c>
      <c r="E29" s="10" t="s">
        <v>4006</v>
      </c>
      <c r="F29" s="18"/>
      <c r="G29" s="18"/>
      <c r="H29" s="4"/>
      <c r="I29" s="4"/>
    </row>
    <row r="30" spans="1:9" ht="14.1" customHeight="1">
      <c r="A30" s="17">
        <v>28</v>
      </c>
      <c r="B30" s="18"/>
      <c r="C30" s="18"/>
      <c r="D30" s="9" t="s">
        <v>3952</v>
      </c>
      <c r="E30" s="10" t="s">
        <v>3213</v>
      </c>
      <c r="F30" s="18"/>
      <c r="G30" s="18"/>
      <c r="H30" s="4"/>
      <c r="I30" s="4"/>
    </row>
    <row r="31" spans="1:9" ht="14.1" customHeight="1">
      <c r="A31" s="17">
        <v>29</v>
      </c>
      <c r="B31" s="18"/>
      <c r="C31" s="18"/>
      <c r="D31" s="9" t="s">
        <v>474</v>
      </c>
      <c r="E31" s="10" t="s">
        <v>3214</v>
      </c>
      <c r="F31" s="18"/>
      <c r="G31" s="18"/>
      <c r="H31" s="4"/>
      <c r="I31" s="4"/>
    </row>
    <row r="32" spans="1:9" ht="14.1" customHeight="1">
      <c r="A32" s="17">
        <v>30</v>
      </c>
      <c r="B32" s="18"/>
      <c r="C32" s="18"/>
      <c r="D32" s="9" t="s">
        <v>343</v>
      </c>
      <c r="E32" s="10" t="s">
        <v>4007</v>
      </c>
      <c r="F32" s="18"/>
      <c r="G32" s="18"/>
      <c r="H32" s="4"/>
      <c r="I32" s="4"/>
    </row>
    <row r="33" spans="1:9" ht="14.1" customHeight="1">
      <c r="A33" s="17">
        <v>31</v>
      </c>
      <c r="B33" s="18"/>
      <c r="C33" s="18"/>
      <c r="D33" s="9" t="s">
        <v>2532</v>
      </c>
      <c r="E33" s="10" t="s">
        <v>3951</v>
      </c>
      <c r="F33" s="18"/>
      <c r="G33" s="18"/>
      <c r="H33" s="4"/>
      <c r="I33" s="4"/>
    </row>
    <row r="34" spans="1:9" ht="14.1" customHeight="1">
      <c r="A34" s="17">
        <v>32</v>
      </c>
      <c r="B34" s="18"/>
      <c r="C34" s="18"/>
      <c r="D34" s="9" t="s">
        <v>3922</v>
      </c>
      <c r="E34" s="10" t="s">
        <v>713</v>
      </c>
      <c r="F34" s="18"/>
      <c r="G34" s="18"/>
      <c r="H34" s="4"/>
      <c r="I34" s="4"/>
    </row>
    <row r="35" spans="1:9" ht="14.1" customHeight="1">
      <c r="A35" s="17">
        <v>33</v>
      </c>
      <c r="B35" s="18"/>
      <c r="C35" s="18"/>
      <c r="D35" s="9" t="s">
        <v>3953</v>
      </c>
      <c r="E35" s="10" t="s">
        <v>737</v>
      </c>
      <c r="F35" s="18"/>
      <c r="G35" s="18"/>
      <c r="H35" s="4"/>
      <c r="I35" s="4"/>
    </row>
    <row r="36" spans="1:9" ht="14.1" customHeight="1">
      <c r="A36" s="17">
        <v>34</v>
      </c>
      <c r="B36" s="18"/>
      <c r="C36" s="18"/>
      <c r="D36" s="9" t="s">
        <v>113</v>
      </c>
      <c r="E36" s="10" t="s">
        <v>697</v>
      </c>
      <c r="F36" s="18"/>
      <c r="G36" s="18"/>
      <c r="H36" s="4"/>
      <c r="I36" s="4"/>
    </row>
    <row r="37" spans="1:9" ht="14.1" customHeight="1">
      <c r="A37" s="17">
        <v>35</v>
      </c>
      <c r="B37" s="18"/>
      <c r="C37" s="18"/>
      <c r="D37" s="9" t="s">
        <v>219</v>
      </c>
      <c r="E37" s="10" t="s">
        <v>679</v>
      </c>
      <c r="F37" s="18"/>
      <c r="G37" s="18"/>
      <c r="H37" s="4"/>
      <c r="I37" s="4"/>
    </row>
    <row r="38" spans="1:9" ht="14.1" customHeight="1">
      <c r="A38" s="17">
        <v>36</v>
      </c>
      <c r="B38" s="18"/>
      <c r="C38" s="18"/>
      <c r="D38" s="9" t="s">
        <v>3954</v>
      </c>
      <c r="E38" s="10" t="s">
        <v>665</v>
      </c>
      <c r="F38" s="18"/>
      <c r="G38" s="18"/>
      <c r="H38" s="4"/>
      <c r="I38" s="4"/>
    </row>
    <row r="39" spans="1:9" ht="14.1" customHeight="1">
      <c r="A39" s="17">
        <v>37</v>
      </c>
      <c r="B39" s="18"/>
      <c r="C39" s="18"/>
      <c r="D39" s="9" t="s">
        <v>852</v>
      </c>
      <c r="E39" s="10" t="s">
        <v>730</v>
      </c>
      <c r="F39" s="18"/>
      <c r="G39" s="18"/>
      <c r="H39" s="4"/>
      <c r="I39" s="4"/>
    </row>
    <row r="40" spans="1:9" ht="14.1" customHeight="1">
      <c r="A40" s="17">
        <v>38</v>
      </c>
      <c r="B40" s="18"/>
      <c r="C40" s="18"/>
      <c r="D40" s="9" t="s">
        <v>1335</v>
      </c>
      <c r="E40" s="10" t="s">
        <v>686</v>
      </c>
      <c r="F40" s="18"/>
      <c r="G40" s="18"/>
      <c r="H40" s="4"/>
      <c r="I40" s="4"/>
    </row>
    <row r="41" spans="1:9" ht="14.1" customHeight="1">
      <c r="A41" s="17">
        <v>39</v>
      </c>
      <c r="B41" s="18"/>
      <c r="C41" s="18"/>
      <c r="D41" s="9" t="s">
        <v>1483</v>
      </c>
      <c r="E41" s="10" t="s">
        <v>750</v>
      </c>
      <c r="F41" s="18"/>
      <c r="G41" s="18"/>
      <c r="H41" s="4"/>
      <c r="I41" s="4"/>
    </row>
    <row r="42" spans="1:9" ht="14.1" customHeight="1">
      <c r="A42" s="17">
        <v>40</v>
      </c>
      <c r="B42" s="18"/>
      <c r="C42" s="18"/>
      <c r="D42" s="9" t="s">
        <v>1480</v>
      </c>
      <c r="E42" s="10" t="s">
        <v>659</v>
      </c>
      <c r="F42" s="18"/>
      <c r="G42" s="18"/>
      <c r="H42" s="4"/>
      <c r="I42" s="4"/>
    </row>
    <row r="43" spans="1:9" ht="14.1" customHeight="1">
      <c r="A43" s="17">
        <v>41</v>
      </c>
      <c r="B43" s="18"/>
      <c r="C43" s="18"/>
      <c r="D43" s="9" t="s">
        <v>1709</v>
      </c>
      <c r="E43" s="10" t="s">
        <v>720</v>
      </c>
      <c r="F43" s="18"/>
      <c r="G43" s="18"/>
      <c r="H43" s="4"/>
      <c r="I43" s="4"/>
    </row>
    <row r="44" spans="1:9" ht="14.1" customHeight="1">
      <c r="A44" s="17">
        <v>42</v>
      </c>
      <c r="B44" s="18"/>
      <c r="C44" s="18"/>
      <c r="D44" s="9" t="s">
        <v>1276</v>
      </c>
      <c r="E44" s="10" t="s">
        <v>673</v>
      </c>
      <c r="F44" s="18"/>
      <c r="G44" s="18"/>
      <c r="H44" s="4"/>
      <c r="I44" s="4"/>
    </row>
    <row r="45" spans="1:9" ht="14.1" customHeight="1">
      <c r="A45" s="17">
        <v>43</v>
      </c>
      <c r="B45" s="18"/>
      <c r="C45" s="18"/>
      <c r="D45" s="9" t="s">
        <v>1435</v>
      </c>
      <c r="E45" s="10" t="s">
        <v>743</v>
      </c>
      <c r="F45" s="18"/>
      <c r="G45" s="18"/>
      <c r="H45" s="4"/>
      <c r="I45" s="4"/>
    </row>
    <row r="46" spans="1:9" ht="14.1" customHeight="1">
      <c r="A46" s="17">
        <v>44</v>
      </c>
      <c r="B46" s="18"/>
      <c r="C46" s="18"/>
      <c r="D46" s="9" t="s">
        <v>794</v>
      </c>
      <c r="E46" s="10" t="s">
        <v>710</v>
      </c>
      <c r="F46" s="18"/>
      <c r="G46" s="18"/>
      <c r="H46" s="4"/>
      <c r="I46" s="4"/>
    </row>
    <row r="47" spans="1:9" ht="14.1" customHeight="1">
      <c r="A47" s="17">
        <v>45</v>
      </c>
      <c r="B47" s="18"/>
      <c r="C47" s="18"/>
      <c r="D47" s="9" t="s">
        <v>1406</v>
      </c>
      <c r="E47" s="10" t="s">
        <v>705</v>
      </c>
      <c r="F47" s="18"/>
      <c r="G47" s="18"/>
      <c r="H47" s="4"/>
      <c r="I47" s="4"/>
    </row>
    <row r="48" spans="1:9" ht="14.1" customHeight="1">
      <c r="A48" s="17">
        <v>46</v>
      </c>
      <c r="B48" s="18"/>
      <c r="C48" s="18"/>
      <c r="D48" s="9" t="s">
        <v>175</v>
      </c>
      <c r="E48" s="10" t="s">
        <v>691</v>
      </c>
      <c r="F48" s="18"/>
      <c r="G48" s="18"/>
      <c r="H48" s="4"/>
      <c r="I48" s="4"/>
    </row>
    <row r="49" spans="1:9" ht="14.1" customHeight="1">
      <c r="A49" s="17">
        <v>47</v>
      </c>
      <c r="B49" s="18"/>
      <c r="C49" s="18"/>
      <c r="D49" s="9" t="s">
        <v>3213</v>
      </c>
      <c r="E49" s="10" t="s">
        <v>647</v>
      </c>
      <c r="F49" s="18"/>
      <c r="G49" s="18"/>
      <c r="H49" s="4"/>
      <c r="I49" s="4"/>
    </row>
    <row r="50" spans="1:9" ht="14.1" customHeight="1">
      <c r="A50" s="17">
        <v>48</v>
      </c>
      <c r="B50" s="18"/>
      <c r="C50" s="18"/>
      <c r="D50" s="9" t="s">
        <v>3214</v>
      </c>
      <c r="E50" s="18"/>
      <c r="F50" s="18"/>
      <c r="G50" s="18"/>
      <c r="H50" s="4"/>
      <c r="I50" s="4"/>
    </row>
    <row r="51" spans="1:9" ht="14.1" customHeight="1">
      <c r="A51" s="17">
        <v>49</v>
      </c>
      <c r="B51" s="18"/>
      <c r="C51" s="18"/>
      <c r="D51" s="9" t="s">
        <v>1983</v>
      </c>
      <c r="E51" s="18"/>
      <c r="F51" s="18"/>
      <c r="G51" s="18"/>
      <c r="H51" s="4"/>
      <c r="I51" s="4"/>
    </row>
    <row r="52" spans="1:9" ht="14.1" customHeight="1">
      <c r="A52" s="17">
        <v>50</v>
      </c>
      <c r="B52" s="18"/>
      <c r="C52" s="18"/>
      <c r="D52" s="9" t="s">
        <v>3265</v>
      </c>
      <c r="E52" s="18"/>
      <c r="F52" s="18"/>
      <c r="G52" s="18"/>
      <c r="H52" s="4"/>
      <c r="I52" s="4"/>
    </row>
    <row r="53" spans="1:9" ht="14.1" customHeight="1">
      <c r="A53" s="17">
        <v>51</v>
      </c>
      <c r="B53" s="18"/>
      <c r="C53" s="18"/>
      <c r="D53" s="9" t="s">
        <v>536</v>
      </c>
      <c r="E53" s="18"/>
      <c r="F53" s="18"/>
      <c r="G53" s="18"/>
      <c r="H53" s="4"/>
      <c r="I53" s="4"/>
    </row>
    <row r="54" spans="1:9" ht="14.1" customHeight="1">
      <c r="A54" s="17">
        <v>52</v>
      </c>
      <c r="B54" s="18"/>
      <c r="C54" s="18"/>
      <c r="D54" s="9" t="s">
        <v>1442</v>
      </c>
      <c r="E54" s="18"/>
      <c r="F54" s="18"/>
      <c r="G54" s="18"/>
      <c r="H54" s="4"/>
      <c r="I54" s="4"/>
    </row>
    <row r="55" spans="1:9" ht="14.1" customHeight="1">
      <c r="A55" s="17">
        <v>53</v>
      </c>
      <c r="B55" s="18"/>
      <c r="C55" s="18"/>
      <c r="D55" s="9" t="s">
        <v>1687</v>
      </c>
      <c r="E55" s="18"/>
      <c r="F55" s="18"/>
      <c r="G55" s="18"/>
      <c r="H55" s="4"/>
      <c r="I55" s="4"/>
    </row>
    <row r="56" spans="1:9" ht="14.1" customHeight="1">
      <c r="A56" s="17">
        <v>54</v>
      </c>
      <c r="B56" s="18"/>
      <c r="C56" s="18"/>
      <c r="D56" s="9" t="s">
        <v>3951</v>
      </c>
      <c r="E56" s="18"/>
      <c r="F56" s="18"/>
      <c r="G56" s="18"/>
      <c r="H56" s="4"/>
      <c r="I56" s="4"/>
    </row>
    <row r="57" spans="1:9" ht="14.1" customHeight="1">
      <c r="A57" s="17">
        <v>55</v>
      </c>
      <c r="B57" s="18"/>
      <c r="C57" s="18"/>
      <c r="D57" s="9" t="s">
        <v>713</v>
      </c>
      <c r="E57" s="18"/>
      <c r="F57" s="18"/>
      <c r="G57" s="18"/>
      <c r="H57" s="4"/>
      <c r="I57" s="4"/>
    </row>
    <row r="58" spans="1:9" ht="14.1" customHeight="1">
      <c r="A58" s="17">
        <v>56</v>
      </c>
      <c r="B58" s="18"/>
      <c r="C58" s="18"/>
      <c r="D58" s="9" t="s">
        <v>737</v>
      </c>
      <c r="E58" s="18"/>
      <c r="F58" s="18"/>
      <c r="G58" s="18"/>
      <c r="H58" s="4"/>
      <c r="I58" s="4"/>
    </row>
    <row r="59" spans="1:9" ht="14.1" customHeight="1">
      <c r="A59" s="17">
        <v>57</v>
      </c>
      <c r="B59" s="18"/>
      <c r="C59" s="18"/>
      <c r="D59" s="9" t="s">
        <v>713</v>
      </c>
      <c r="E59" s="18"/>
      <c r="F59" s="18"/>
      <c r="G59" s="18"/>
      <c r="H59" s="4"/>
      <c r="I59" s="4"/>
    </row>
    <row r="60" spans="1:9" ht="14.1" customHeight="1">
      <c r="A60" s="17">
        <v>58</v>
      </c>
      <c r="B60" s="18"/>
      <c r="C60" s="18"/>
      <c r="D60" s="9" t="s">
        <v>737</v>
      </c>
      <c r="E60" s="18"/>
      <c r="F60" s="18"/>
      <c r="G60" s="18"/>
      <c r="H60" s="4"/>
      <c r="I60" s="4"/>
    </row>
    <row r="61" spans="1:9" ht="14.1" customHeight="1">
      <c r="A61" s="17">
        <v>59</v>
      </c>
      <c r="B61" s="18"/>
      <c r="C61" s="18"/>
      <c r="D61" s="9" t="s">
        <v>697</v>
      </c>
      <c r="E61" s="18"/>
      <c r="F61" s="18"/>
      <c r="G61" s="18"/>
      <c r="H61" s="4"/>
      <c r="I61" s="4"/>
    </row>
    <row r="62" spans="1:9" ht="14.1" customHeight="1">
      <c r="A62" s="17">
        <v>60</v>
      </c>
      <c r="B62" s="18"/>
      <c r="C62" s="18"/>
      <c r="D62" s="9" t="s">
        <v>679</v>
      </c>
      <c r="E62" s="18"/>
      <c r="F62" s="18"/>
      <c r="G62" s="18"/>
      <c r="H62" s="4"/>
      <c r="I62" s="4"/>
    </row>
    <row r="63" spans="1:9" ht="14.1" customHeight="1">
      <c r="A63" s="17">
        <v>61</v>
      </c>
      <c r="B63" s="18"/>
      <c r="C63" s="18"/>
      <c r="D63" s="9" t="s">
        <v>665</v>
      </c>
      <c r="E63" s="21"/>
      <c r="F63" s="18"/>
      <c r="G63" s="18"/>
      <c r="H63" s="4"/>
      <c r="I63" s="4"/>
    </row>
    <row r="64" spans="1:9" ht="14.1" customHeight="1">
      <c r="A64" s="17">
        <v>62</v>
      </c>
      <c r="B64" s="18"/>
      <c r="C64" s="18"/>
      <c r="D64" s="9" t="s">
        <v>730</v>
      </c>
      <c r="E64" s="21"/>
      <c r="F64" s="18"/>
      <c r="G64" s="18"/>
      <c r="H64" s="4"/>
      <c r="I64" s="4"/>
    </row>
    <row r="65" spans="1:9" ht="14.1" customHeight="1">
      <c r="A65" s="17">
        <v>63</v>
      </c>
      <c r="B65" s="18"/>
      <c r="C65" s="18"/>
      <c r="D65" s="9" t="s">
        <v>686</v>
      </c>
      <c r="E65" s="21"/>
      <c r="F65" s="18"/>
      <c r="G65" s="18"/>
      <c r="H65" s="4"/>
      <c r="I65" s="4"/>
    </row>
    <row r="66" spans="1:9" ht="14.1" customHeight="1">
      <c r="A66" s="17">
        <v>64</v>
      </c>
      <c r="B66" s="18"/>
      <c r="C66" s="18"/>
      <c r="D66" s="9" t="s">
        <v>750</v>
      </c>
      <c r="E66" s="21"/>
      <c r="F66" s="18"/>
      <c r="G66" s="18"/>
      <c r="H66" s="4"/>
      <c r="I66" s="4"/>
    </row>
    <row r="67" spans="1:9" ht="14.1" customHeight="1">
      <c r="A67" s="17">
        <v>65</v>
      </c>
      <c r="B67" s="18"/>
      <c r="C67" s="18"/>
      <c r="D67" s="9" t="s">
        <v>659</v>
      </c>
      <c r="E67" s="21"/>
      <c r="F67" s="18"/>
      <c r="G67" s="18"/>
      <c r="H67" s="4"/>
      <c r="I67" s="4"/>
    </row>
    <row r="68" spans="1:9" ht="14.1" customHeight="1">
      <c r="A68" s="17">
        <v>66</v>
      </c>
      <c r="B68" s="18"/>
      <c r="C68" s="18"/>
      <c r="D68" s="9" t="s">
        <v>720</v>
      </c>
      <c r="E68" s="21"/>
      <c r="F68" s="18"/>
      <c r="G68" s="18"/>
      <c r="H68" s="4"/>
      <c r="I68" s="4"/>
    </row>
    <row r="69" spans="1:9" ht="14.1" customHeight="1">
      <c r="A69" s="17">
        <v>67</v>
      </c>
      <c r="B69" s="18"/>
      <c r="C69" s="18"/>
      <c r="D69" s="9" t="s">
        <v>673</v>
      </c>
      <c r="E69" s="21"/>
      <c r="F69" s="18"/>
      <c r="G69" s="18"/>
      <c r="H69" s="4"/>
      <c r="I69" s="4"/>
    </row>
    <row r="70" spans="1:9" ht="14.1" customHeight="1">
      <c r="A70" s="17">
        <v>68</v>
      </c>
      <c r="B70" s="18"/>
      <c r="C70" s="18"/>
      <c r="D70" s="9" t="s">
        <v>743</v>
      </c>
      <c r="E70" s="21"/>
      <c r="F70" s="18"/>
      <c r="G70" s="18"/>
      <c r="H70" s="4"/>
      <c r="I70" s="4"/>
    </row>
    <row r="71" spans="1:9" ht="14.1" customHeight="1">
      <c r="A71" s="17">
        <v>69</v>
      </c>
      <c r="B71" s="18"/>
      <c r="C71" s="18"/>
      <c r="D71" s="9" t="s">
        <v>710</v>
      </c>
      <c r="E71" s="21"/>
      <c r="F71" s="18"/>
      <c r="G71" s="18"/>
      <c r="H71" s="4"/>
      <c r="I71" s="4"/>
    </row>
    <row r="72" spans="1:9" ht="14.1" customHeight="1">
      <c r="A72" s="17">
        <v>70</v>
      </c>
      <c r="B72" s="18"/>
      <c r="C72" s="18"/>
      <c r="D72" s="9" t="s">
        <v>705</v>
      </c>
      <c r="E72" s="21"/>
      <c r="F72" s="18"/>
      <c r="G72" s="18"/>
      <c r="H72" s="4"/>
      <c r="I72" s="4"/>
    </row>
    <row r="73" spans="1:9" ht="14.1" customHeight="1">
      <c r="A73" s="22">
        <v>71</v>
      </c>
      <c r="B73" s="23"/>
      <c r="C73" s="23"/>
      <c r="D73" s="9" t="s">
        <v>691</v>
      </c>
      <c r="E73" s="24"/>
      <c r="F73" s="23"/>
      <c r="G73" s="23"/>
      <c r="H73" s="2"/>
    </row>
    <row r="74" spans="1:9" ht="14.1" customHeight="1">
      <c r="A74" s="22">
        <v>72</v>
      </c>
      <c r="B74" s="23"/>
      <c r="C74" s="23"/>
      <c r="D74" s="9" t="s">
        <v>647</v>
      </c>
      <c r="E74" s="24"/>
      <c r="F74" s="23"/>
      <c r="G74" s="23"/>
      <c r="H74" s="2"/>
    </row>
    <row r="75" spans="1:9" ht="14.1" customHeight="1">
      <c r="A75" s="22">
        <v>73</v>
      </c>
      <c r="B75" s="23"/>
      <c r="C75" s="23"/>
      <c r="D75" s="4" t="s">
        <v>4007</v>
      </c>
      <c r="E75" s="24"/>
      <c r="F75" s="23"/>
      <c r="G75" s="23"/>
      <c r="H75" s="2"/>
    </row>
    <row r="76" spans="1:9" ht="14.1" customHeight="1">
      <c r="A76" s="22">
        <v>74</v>
      </c>
      <c r="B76" s="23"/>
      <c r="C76" s="23"/>
      <c r="D76" s="4" t="s">
        <v>4006</v>
      </c>
      <c r="E76" s="24"/>
      <c r="F76" s="23"/>
      <c r="G76" s="23"/>
      <c r="H76" s="2"/>
    </row>
    <row r="77" spans="1:9" ht="14.1" customHeight="1"/>
  </sheetData>
  <customSheetViews>
    <customSheetView guid="{0A229139-5AFE-4830-A194-6A378C480A31}" state="hidden">
      <selection activeCell="G10" sqref="G10"/>
      <pageMargins left="0" right="0" top="0" bottom="0" header="0" footer="0"/>
      <pageSetup orientation="portrait" horizontalDpi="4294967294" verticalDpi="4294967294" r:id="rId1"/>
    </customSheetView>
  </customSheetViews>
  <pageMargins left="0.7" right="0.7" top="0.75" bottom="0.75" header="0.3" footer="0.3"/>
  <pageSetup orientation="portrait" horizontalDpi="4294967294" verticalDpi="429496729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11</vt:i4>
      </vt:variant>
    </vt:vector>
  </HeadingPairs>
  <TitlesOfParts>
    <vt:vector size="14" baseType="lpstr">
      <vt:lpstr>FOR-AC-001</vt:lpstr>
      <vt:lpstr>INSTRUMENTO</vt:lpstr>
      <vt:lpstr>bd</vt:lpstr>
      <vt:lpstr>accion</vt:lpstr>
      <vt:lpstr>INSTRUMENTO!Área_de_impresión</vt:lpstr>
      <vt:lpstr>dependencia</vt:lpstr>
      <vt:lpstr>estado</vt:lpstr>
      <vt:lpstr>origen</vt:lpstr>
      <vt:lpstr>origen_externo</vt:lpstr>
      <vt:lpstr>proceso</vt:lpstr>
      <vt:lpstr>tipo_accion</vt:lpstr>
      <vt:lpstr>INSTRUMENTO!Títulos_a_imprimir</vt:lpstr>
      <vt:lpstr>ubicacion_origen</vt:lpstr>
      <vt:lpstr>valida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Guillermo Patiño Muñoz</dc:creator>
  <cp:keywords/>
  <dc:description/>
  <cp:lastModifiedBy>Eldis Lizarazo</cp:lastModifiedBy>
  <cp:revision/>
  <dcterms:created xsi:type="dcterms:W3CDTF">2019-03-08T19:35:24Z</dcterms:created>
  <dcterms:modified xsi:type="dcterms:W3CDTF">2022-06-14T19:36:10Z</dcterms:modified>
  <cp:category/>
  <cp:contentStatus/>
</cp:coreProperties>
</file>