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https://d.docs.live.net/d8e4e8bf4dc82b8b/INTEGRACION SOCIAL/RIESGOS/GESTIÓN 2024/GESTIÓN AMBIENTAL/CUARTO TRIMESTRE/"/>
    </mc:Choice>
  </mc:AlternateContent>
  <xr:revisionPtr revIDLastSave="66" documentId="8_{49D0CAEF-F3FD-4778-BEEB-F7A18115A2C9}" xr6:coauthVersionLast="47" xr6:coauthVersionMax="47" xr10:uidLastSave="{2E61EC48-CAC5-4BFE-A668-6E09ED61DCBF}"/>
  <bookViews>
    <workbookView xWindow="-120" yWindow="-120" windowWidth="29040" windowHeight="15720" tabRatio="766" xr2:uid="{00000000-000D-0000-FFFF-FFFF00000000}"/>
  </bookViews>
  <sheets>
    <sheet name="1. Mapa y plan de riesgos" sheetId="5" r:id="rId1"/>
    <sheet name="2. Anexos" sheetId="7" r:id="rId2"/>
  </sheets>
  <definedNames>
    <definedName name="_xlnm.Print_Area" localSheetId="0">'1. Mapa y plan de riesgos'!$A$1:$AW$36</definedName>
    <definedName name="_xlnm.Print_Area" localSheetId="1">'2. Anexos'!$A$1:$G$45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1" i="5" l="1"/>
  <c r="AL14" i="5"/>
  <c r="AM14" i="5" s="1"/>
  <c r="L26" i="5"/>
  <c r="R26" i="5"/>
  <c r="L27" i="5"/>
  <c r="R27" i="5"/>
  <c r="L28" i="5"/>
  <c r="R28" i="5"/>
  <c r="L29" i="5"/>
  <c r="R29" i="5"/>
  <c r="L30" i="5"/>
  <c r="R30" i="5"/>
  <c r="L31" i="5"/>
  <c r="R31" i="5"/>
  <c r="L32" i="5"/>
  <c r="R32" i="5"/>
  <c r="L33" i="5"/>
  <c r="R33" i="5"/>
  <c r="L34" i="5"/>
  <c r="R34" i="5"/>
  <c r="L35" i="5"/>
  <c r="R35" i="5"/>
  <c r="L11" i="5"/>
  <c r="R13" i="5"/>
  <c r="R15" i="5"/>
  <c r="R18" i="5"/>
  <c r="R21" i="5"/>
  <c r="R23" i="5"/>
  <c r="R25" i="5"/>
  <c r="R11" i="5"/>
  <c r="L13" i="5"/>
  <c r="L15" i="5"/>
  <c r="L18" i="5"/>
  <c r="L21" i="5"/>
  <c r="L23" i="5"/>
  <c r="L25" i="5"/>
</calcChain>
</file>

<file path=xl/sharedStrings.xml><?xml version="1.0" encoding="utf-8"?>
<sst xmlns="http://schemas.openxmlformats.org/spreadsheetml/2006/main" count="557" uniqueCount="280">
  <si>
    <t>PROCESO SISTEMA DE GESTIÓN
FORMATO MAPA Y PLAN DE TRATAMIENTO DE RIESGOS</t>
  </si>
  <si>
    <t>Código:</t>
  </si>
  <si>
    <t>FOR-SG-013</t>
  </si>
  <si>
    <t>Versión:</t>
  </si>
  <si>
    <t>Fecha:</t>
  </si>
  <si>
    <t>Memo I2024004903 – 21/02/2024</t>
  </si>
  <si>
    <t>Página:</t>
  </si>
  <si>
    <t>1 de 2</t>
  </si>
  <si>
    <t>Mapa de riesgos de:</t>
  </si>
  <si>
    <t>Gestión</t>
  </si>
  <si>
    <t>SECCIÓN A. Identificación y análisis</t>
  </si>
  <si>
    <t>SECCIÓN B. Valoración y tratamiento</t>
  </si>
  <si>
    <t>SECCIÓN C. Monitoreo y revisión</t>
  </si>
  <si>
    <t>Proceso</t>
  </si>
  <si>
    <t>Objetivo del proceso</t>
  </si>
  <si>
    <t>Actividad del proceso</t>
  </si>
  <si>
    <t>Circular y fecha de oficialización</t>
  </si>
  <si>
    <t>Código</t>
  </si>
  <si>
    <t>Causa raíz</t>
  </si>
  <si>
    <t>Riesgo</t>
  </si>
  <si>
    <t>Área de impacto</t>
  </si>
  <si>
    <t>Clasificación</t>
  </si>
  <si>
    <t>Riesgo Inherente</t>
  </si>
  <si>
    <t>Actividad de control</t>
  </si>
  <si>
    <t>Tipo de actividad de control</t>
  </si>
  <si>
    <t>Forma de ejecución de la actividad de control</t>
  </si>
  <si>
    <t>Riesgo Residual</t>
  </si>
  <si>
    <t>Decisión del líder de proceso</t>
  </si>
  <si>
    <t>Plan de tratamiento</t>
  </si>
  <si>
    <t>Monitoreo primer trimestre / primer cuatrimestre</t>
  </si>
  <si>
    <t>Monitoreo segundo trimestre / segundo cuatrimestre</t>
  </si>
  <si>
    <t>Monitoreo tercer trimestre / tercer cuatrimestre</t>
  </si>
  <si>
    <t>Monitoreo cuarto trimestre</t>
  </si>
  <si>
    <t>Probabilidad</t>
  </si>
  <si>
    <t>Impacto</t>
  </si>
  <si>
    <t>Nivel</t>
  </si>
  <si>
    <t>Actividades a desarrollar</t>
  </si>
  <si>
    <t>Responsable</t>
  </si>
  <si>
    <t>Indicador o criterio de medición</t>
  </si>
  <si>
    <t>Meta</t>
  </si>
  <si>
    <t>Fecha de inicio</t>
  </si>
  <si>
    <t>Fecha de terminación</t>
  </si>
  <si>
    <t>Fecha</t>
  </si>
  <si>
    <t>Nivel de avance del periodo</t>
  </si>
  <si>
    <t>Descripción de avances y evidencias</t>
  </si>
  <si>
    <t>Riesgo materializado</t>
  </si>
  <si>
    <t>Observaciones por parte de la segunda línea de defensa</t>
  </si>
  <si>
    <t>Nivel de avance acumulado</t>
  </si>
  <si>
    <t>Gestión Ambiental</t>
  </si>
  <si>
    <t>Promover el cuidado del ambiente, brindando las herramientas y el apoyo necesario para la planificación, implementación, seguimiento y reporte de la gestión ambiental institucional, aportando al mejoramiento continuo del desempeño ambiental de los servicios sociales de la Secretaria Distrital de Integración Social - SDIS, en cumplimiento de la normativa ambiental vigente.</t>
  </si>
  <si>
    <t>Realizar la verificación del cumplimiento de los lineamientos ambientales en cada unidad operativa bajo el plan de intervención ambiental.</t>
  </si>
  <si>
    <t>Circular 014 del 27/03/2024</t>
  </si>
  <si>
    <t>R-GA-001</t>
  </si>
  <si>
    <t>Falta de conocimiento y apropiación en la gestión y manejo de los residuos aprovechables en la SDIS.</t>
  </si>
  <si>
    <t>Posibilidad de que no se reciclen los residuos aprovechables en el desarrollo misional de la entidad por la mala disposición de los mismos en los contenedores dispuestos para la separación en la fuente.</t>
  </si>
  <si>
    <t>Económica y reputacional</t>
  </si>
  <si>
    <t>Ambiental</t>
  </si>
  <si>
    <t>80% - Alta</t>
  </si>
  <si>
    <t>60% - Moderado</t>
  </si>
  <si>
    <t xml:space="preserve">1. Anualmente, los gestores ambientales y referentes ambientales técnicos, realizan seguimiento a la implementación del Plan de acción interno para el aprovechamiento eficiente de los residuos sólidos - PAIPAERS en las unidades operativas mediante la metodología de intervención ambiental de la entidad, con el propósito de socializar los lineamientos ambientales, valorar la implementación del lineamiento y, en caso de identificar una desviación, subsanar los posibles incumplimientos y consolidar las necesidades que apliquen. 
Como evidencia se tiene el acta de intervención, informe de intervención, lista de asistencia de intervención y base de programación y ejecución mensual. </t>
  </si>
  <si>
    <t>Preventiva</t>
  </si>
  <si>
    <t>Manual</t>
  </si>
  <si>
    <t>40% - Baja</t>
  </si>
  <si>
    <t>Reducir</t>
  </si>
  <si>
    <t>Gestores ambientales locales - Referentes ambientales técnicos.</t>
  </si>
  <si>
    <t>(Número de unidades operativas con seguimiento a la implementación del PAIPAERS bajo intervención ambiental / Número de unidades operativas de la entidad programadas por año) * 100</t>
  </si>
  <si>
    <t>100% de unidades operativas intervenidas de acuerdo con la programación por año</t>
  </si>
  <si>
    <t>Se remiten las 152 actas de intervención ambiental con sus respectivas listas de asistencia de las 695 programadas en el 2024, donde se puede evidenciar el seguimiento al cumplimiento e implementación del PAIPAERS. Estas intervenciones se adelantaron de la siguiente manera: 29 unidades operativas visitadas en el mes de febrero y 123 en el mes de marzo.</t>
  </si>
  <si>
    <t>NO</t>
  </si>
  <si>
    <t>09/04/2024: Se valida la información enviada, teniendo en cuenta que la descripción de las actividades realizadas durante el trimestre coinciden con lo planteado en la actividad de control.
Link de acceso evaluación de controles:
https://sig.sdis.gov.co/index.php/es/gestion-ambiental-riesgos</t>
  </si>
  <si>
    <t>Se remiten para este trimestre las 349 actas de intervención ambiental con sus respectivas listas de asistencia e informes. Sumado a las 152 intervenciones del trimestre anterior se tiene un acumulado de 501 de las 699 programadas en el 2024 (unidades operativas activas para el reporte), donde se puede evidenciar el seguimiento al cumplimiento e implementación del PAIPAERS. Las intervenciones de este trimestre se adelantaron de la siguiente manera: 152 unidades operativas visitadas en el mes de abril, 131 en el mes de mayo y 66 en el mes de junio.</t>
  </si>
  <si>
    <t>12/07/2024: Se valida la información enviada, teniendo en cuenta que la descripción de las actividades realizadas durante el trimestre coinciden con lo planteado en la actividad de control.
Link de acceso evaluación de controles:
https://sig.sdis.gov.co/index.php/es/gestion-ambiental-riesgos</t>
  </si>
  <si>
    <t>Se remiten para este trimestre las 182 actas de intervención ambiental con sus respectivas listas de asistencia e informes. Sumado a las 501 intervenciones de los trimestres anteriores se tiene un acumulado de 683 de las 703 programadas en el 2024 (unidades operativas activas para el reporte), donde se puede evidenciar el seguimiento al cumplimiento e implementación del PAIPAERS. Las intervenciones de este trimestre se adelantaron de la siguiente manera: 82 unidades operativas visitadas en el mes de julio, 56 en el mes de agosto y 44 en el mes de septiembre.</t>
  </si>
  <si>
    <t>04/10/2024: Se valida la información enviada, teniendo en cuenta que la descripción de las actividades realizadas durante el trimestre coinciden con lo planteado en la actividad de control.
Link de acceso evaluación de controles:
https://sig.sdis.gov.co/index.php/es/gestion-ambiental-riesgos</t>
  </si>
  <si>
    <t>Se remiten para este trimestre las 26 actas de intervención ambiental con sus respectivas listas de asistencia e informes. Sumado a las 683 intervenciones de los trimestres anteriores se tiene un acumulado de 709 de las 709 programadas en el 2024 (unidades operativas activas para el reporte), donde se puede evidenciar el seguimiento al cumplimiento e implementación del PAIPAERS. Las intervenciones de este trimestre se adelantaron de la siguiente manera: 16 unidades operativas visitadas en el mes de octubre, 8 en el mes de noviembre y 2 en el mes de diciembre.</t>
  </si>
  <si>
    <t>2.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el manejo integral de los residuos aprovechables en los contratos que les aplique. En caso de que no se realice la inclusión de las cláusulas ambientales, el área solicitante reitera la solicitud hasta que el responsable del área de gestión ambiental genere la respuesta.
Como evidencia queda el memorando de respuesta con el aval de la inclusión de las clausulas ambientales</t>
  </si>
  <si>
    <t>2.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el manejo integral de los residuos aprovechables en los contratos que les aplique. En caso de que no se realice la inclusión de las cláusulas ambientales, el área solicitante reitera la solicitud hasta que el responsable del área de gestión ambiental genere la respuesta.
Como evidencia queda el memorando de respuesta con el aval de la inclusión de las clausulas ambientales.</t>
  </si>
  <si>
    <t>Líder del programa de consumo sostenible del PIGA.</t>
  </si>
  <si>
    <t>(Número de contratos con cláusulas ambientales / Número de contratos remitidos al área de gestión ambiental) * 100</t>
  </si>
  <si>
    <t>100% de contratos con cláusulas ambientales remitidos al área ambiental</t>
  </si>
  <si>
    <t>Se remite la matriz de inclusión de cláusulas ambientales del primer trimestre del año, donde se informa por mes las cláusulas incluidas en los 66 procesos precontractuales, de conformidad con las 66 solicitudes realizadas al equipo de gestión ambiental. Adicionalmente, se remiten cada uno de los memorandos de respuesta de la inclusión de las cláusulas ambientales y los anexos técnicos y/o estudios previos. Es importante resaltar que las cláusulas ambientales incluidas para los soportes de este riesgo, aplican para el manejo integral de los residuos aprovechables en los diferentes procesos precontractuales.</t>
  </si>
  <si>
    <t>Se remite la matriz de inclusión de cláusulas ambientales del segundo trimestre del año, donde se informa por mes las cláusulas incluidas en los 46 procesos precontractuales, de conformidad con las 46 solicitudes realizadas al Equipo de Gestión Ambiental. Adicionalmente, se remiten cada uno de los memorandos de respuesta de la inclusión de las cláusulas ambientales y los anexos técnicos y/o estudios previos. Es importante resaltar que las cláusulas ambientales incluidas para los soportes de este riesgo, aplican para el manejo integral de los residuos aprovechables en los diferentes procesos precontractuales.</t>
  </si>
  <si>
    <t>Se remite la matriz de inclusión de cláusulas ambientales del tercer trimestre del año, donde se informa por mes las cláusulas incluidas en los 36 procesos precontractuales, de conformidad con las 36 solicitudes realizadas al Equipo de Gestión Ambiental. Adicionalmente, se remiten cada uno de los memorandos de respuesta de la inclusión de las cláusulas ambientales y los anexos técnicos y/o estudios previos. Es importante resaltar que las cláusulas ambientales incluidas para los soportes de este riesgo, aplican para el manejo integral de los residuos aprovechables en los diferentes procesos precontractuales.</t>
  </si>
  <si>
    <t>Se remite la matriz de inclusión de cláusulas ambientales del cuarto trimestre del año, donde se informa por mes las cláusulas incluidas en los 26 procesos precontractuales, de conformidad con las 26 solicitudes realizadas al Equipo de Gestión Ambiental. Adicionalmente, se remiten cada uno de los memorandos de respuesta de la inclusión de las cláusulas ambientales y los anexos técnicos y/o estudios previos. Es importante resaltar que las cláusulas ambientales incluidas para los soportes de este riesgo, aplican para el manejo integral de los residuos aprovechables en los diferentes procesos precontractuales.</t>
  </si>
  <si>
    <t>R-GA-002</t>
  </si>
  <si>
    <t>No se remiten al equipo de gestión ambiental las solicitudes de inclusión de cláusulas ambientales.</t>
  </si>
  <si>
    <t>Posibilidad de que se aumente la generación de residuos no aprovechables en el desarrollo misional de la entidad por la no inclusión e implementación de cláusulas ambientales.</t>
  </si>
  <si>
    <t>60% - Media</t>
  </si>
  <si>
    <t>20% - Leve</t>
  </si>
  <si>
    <t>1.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la sustitución, cambio y/o uso de material reciclable por no aprovechable en los contratos que les aplique. En caso de  que no se realice la inclusión de las cláusulas ambientales, el área solicitante reitera la solicitud hasta que el responsable del área de gestión ambiental genere la respuesta.
Como evidencia queda el memorando de respuesta con el aval de la inclusión de las clausulas ambientales.</t>
  </si>
  <si>
    <t>100% de contratos con cláusulas ambientales, remitidos al área ambiental</t>
  </si>
  <si>
    <t>Se remite la matriz de inclusión de cláusulas ambientales del primer trimestre del año, donde se informa por mes las cláusulas incluidas en los 66 procesos precontractuales, de conformidad con las 66 solicitudes realizadas al equipo de gestión ambiental. Adicionalmente, se remite cada uno de los memorandos de respuesta de la inclusión de las cláusulas ambientales y los anexos técnicos y/o estudios previos. Es importante resaltar que las cláusulas ambientales incluidas para los soportes de este riesgo, aplica para la sustitución, cambio y/o uso de material reciclable por no aprovechable en los diferentes procesos precontractuales.</t>
  </si>
  <si>
    <t>Se remite la matriz de inclusión de cláusulas ambientales del segundo trimestre del año, donde se informa por mes las cláusulas incluidas en los 46 procesos precontractuales, de conformidad con las 46 solicitudes realizadas al equipo de gestión ambiental. Adicionalmente, se remite cada uno de los memorandos de respuesta de la inclusión de las cláusulas ambientales y los anexos técnicos y/o estudios previos. Es importante resaltar que las cláusulas ambientales incluidas para los soportes de este riesgo, aplica para la sustitución, cambio y/o uso de material reciclable por no aprovechable en los diferentes procesos precontractuales.</t>
  </si>
  <si>
    <t>Se remite la matriz de inclusión de cláusulas ambientales del tercer trimestre del año, donde se informa por mes las cláusulas incluidas en los 36 procesos precontractuales, de conformidad con las 36 solicitudes realizadas al equipo de gestión ambiental. Adicionalmente, se remite cada uno de los memorandos de respuesta de la inclusión de las cláusulas ambientales y los anexos técnicos y/o estudios previos. Es importante resaltar que las cláusulas ambientales incluidas para los soportes de este riesgo, aplica para la sustitución, cambio y/o uso de material reciclable por no aprovechable en los diferentes procesos precontractuales.</t>
  </si>
  <si>
    <t>Durante el cuarto trimestre de la vigencia actual, se realizó inclusión de cláusulas ambientales a 26 procesos contractuales de las diferentes áreas de la entidad, en los cuales, tras la revisión de los estudios previos, el anexo técnico y el objeto contractual se determinó y procedió con la inclusión de cláusulas ambientales relacionadas con el manejo integral de los residuos no aprovechables en los contratos correspondientes.  Adicionalmente, se remite cada uno de los memorandos de respuesta de la inclusión de las cláusulas ambientales y los anexos técnicos y/o estudios previos. Este proceso asegura que los contratos aplicables incluyan disposiciones claras y efectivas para el manejo ambientalmente responsable de los residuos no aprovechables, alineándose con las políticas de sostenibilidad y compromiso ambiental de la Entidad.</t>
  </si>
  <si>
    <t>2. Trimestralmente el líder del programa de consumo sostenible informara a las dependencias de la entidad a través de un mecanismo de comunicación o socialización, las directrices para la inclusión e implementación de cláusulas ambientales relacionadas con la potencialización del uso de materiales aprovechables. En caso de que no se remita la comunicación, se generan recordatorios de la inclusión de cláusulas en la reuniones de mesas ambientales.
Como evidencia se cuenta con el registro de las comunicaciones envidadas.</t>
  </si>
  <si>
    <t>2. Trimestralmente el líder del programa de consumo sostenible informará a las dependencias de la entidad a través de un mecanismo de comunicación o socialización, las directrices para la inclusión e implementación de cláusulas ambientales relacionadas con la potencialización del uso de materiales aprovechables. En caso de que no se remita la comunicación, se generan recordatorios de la inclusión de cláusulas en la reuniones de mesas ambientales.
Como evidencia se cuenta con el registro de las comunicaciones envidadas.</t>
  </si>
  <si>
    <t>(Número de comunicaciones enviadas / Número de comunicaciones programadas) * 100</t>
  </si>
  <si>
    <t>100% de comunicaciones enviadas</t>
  </si>
  <si>
    <t>Se remite el memorando interno por el cual desde la Dirección Corporativa, se comunican las directrices a las diferentes dependencias, del proceso para la inclusión de criterios de sostenibilidad en los procesos de contratación de acuerdo al Manual de Compras Verdes.
Es importante resaltar que se estableció como mecanismo de comunicación para la vigencia, el envío de cuatro productos uno por cada trimestre: un memorando, una pieza informativa por correo masivo, el envío de un video y la divulgación bajo las mesas ambientales con referentes técnicos y de enlace.</t>
  </si>
  <si>
    <t>Durante el segundo trimestre de la vigencia actual se realizó socialización de las directrices para la inclusión e implementación de cláusulas ambientales durante la Mesa Ambiental Técnica del 14 de junio de 2024 realizada con partición de los referentes ambientales técnicos de la Entidad, es de resaltar que de este mecanismo aún hace falta realizar otra mesa técnica de enlace, por lo que este avance será reportado en el siguiente trimestre.
Es importante resaltar que se estableció como mecanismo de comunicación para la vigencia, el envío de cuatro productos uno por cada trimestre: un memorando, una pieza informativa por correo masivo, el envío de un video y la divulgación bajo las mesas ambientales con referentes técnicos y de enlace.</t>
  </si>
  <si>
    <t>Durante el tercer trimestre de la vigencia actual, se realizó la socialización de las directrices para la inclusión e implementación de cláusulas ambientales en la Mesa Ambiental de enlace del 30 de septiembre de 2024 con la partición de los referentes ambientales de enlace de la Entidad, adicionalmente en el tercer trimestre de la vigencia actual, también se adelantó la socialización de las directrices para la inclusión e implementación de cláusulas ambientales a funcionarios y contratistas de la entidad, través de video explicativo, publicado en la plataforma de Microsoft Viva Engage -Comunicación Interna de la Entidad.
Es importante resaltar que se estableció como mecanismo de comunicación para la vigencia, el envío de cuatro productos uno por cada trimestre: un memorando, una pieza informativa por correo masivo, el envío de un video y la divulgación bajo las mesas ambientales con referentes técnicos y de enlace.</t>
  </si>
  <si>
    <t>R-GA-003</t>
  </si>
  <si>
    <t>Falta de conocimiento y apropiación en la gestión y manejo de los residuos peligrosos, hospitalarios, especiales (colchones, llantas y/o escombros) en la SDIS.</t>
  </si>
  <si>
    <t>Posibilidad de que se lleve a cabo una inadecuada disposición de los residuos peligrosos, hospitalarios, especiales (colchones, llantas y/o escombros) por la no implementación de los lineamientos ambientales institucionales.</t>
  </si>
  <si>
    <t xml:space="preserve">1. Anualmente, los gestores ambientales y referentes ambientales técnicos, realizan seguimiento a la implementación del Plan de gestión integral de residuos peligrosos - PGIRP, Plan de gestión integral de residuos hospitalarios y similares - PGIRH, y a la generación y manejo de residuos especiales en las unidades operativas mediante la metodología de intervención ambiental de la entidad, con el propósito de socializar los lineamientos ambientales, valorar la implementación del lineamiento y en caso de identificar una desviación, subsanar los posibles incumplimientos y consolidar las necesidades que apliquen. 
Como evidencia se tiene el acta de intervención, informe de intervención y lista de asistencia de intervención. </t>
  </si>
  <si>
    <t>20% - Muy baja</t>
  </si>
  <si>
    <t>(Número de unidades operativas con seguimiento a la implementación del PGIRP, PGIRH y residuos especiales bajo intervención ambiental / Número de unidades operativas de la entidad programadas por año) * 100</t>
  </si>
  <si>
    <t>Se remite las 152 actas de intervención ambiental con sus respectivas listas de asistencia de las 695 programadas en el 2024, donde se puede evidenciar el seguimiento al cumplimiento e implementación del Plan de gestión integral de residuos peligrosos -PGIRP, Plan de gestión integral de residuos hospitalarios y similares -PGIRH, la generación y manejo de residuos especiales. Estas intervenciones se adelantaron de la siguiente manera: 29 unidades operativas visitadas en el mes de febrero y 123 en el mes de marzo.</t>
  </si>
  <si>
    <t>Se remiten para este trimestre las 349 actas de intervención ambiental con sus respectivas listas de asistencia e informes. Sumado a las 152 intervenciones del trimestre anterior se tiene un acumulado de 501 de las 699 programadas en el 2024 (unidades operativas activas para el reporte), donde se puede evidenciar el seguimiento al cumplimiento e implementación del Plan de gestión integral de residuos peligrosos -PGIRP, Plan de gestión integral de residuos hospitalarios y similares -PGIRH, la generación y manejo de residuos especiales. Las intervenciones de este trimestre se adelantaron de la siguiente manera: 152 unidades operativas visitadas en el mes de abril, 131 en el mes de mayo y 66 en el mes de junio.</t>
  </si>
  <si>
    <t>Se remiten para este trimestre las 182 actas de intervención ambiental con sus respectivas listas de asistencia e informes. Sumado a las 501 intervenciones de los trimestres anteriores se tiene un acumulado de 683 de las 703 programadas en el 2024 (unidades operativas activas para el reporte), donde se puede evidenciar el seguimiento al cumplimiento e implementación del Plan de gestión integral de residuos peligrosos -PGIRP, Plan de gestión integral de residuos hospitalarios y similares -PGIRH, la generación y manejo de residuos especiales.  Las intervenciones de este trimestre se adelantaron de la siguiente manera: 82 unidades operativas visitadas en el mes de julio, 56 en el mes de agosto y 44 en el mes de septiembre.</t>
  </si>
  <si>
    <t>Se remiten para este trimestre las 26 actas de intervención ambiental con sus respectivas listas de asistencia e informes. Sumado a las 683 intervenciones de los trimestres anteriores se tiene un acumulado de 709 de las 709 programadas en el 2024 (unidades operativas activas para el reporte), donde se puede evidenciar el seguimiento al cumplimiento e implementación del Plan de gestión integral de residuos peligrosos -PGIRP, Plan de gestión integral de residuos hospitalarios y similares -PGIRH, la generación y manejo de residuos especiales.  Las intervenciones de este trimestre se adelantaron de la siguiente manera: 16 unidades operativas visitadas en el mes de octubre, 8 en el mes de noviembre y 2 en el mes de diciembre.</t>
  </si>
  <si>
    <t xml:space="preserve">2. Cada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el manejo integral de los residuos hospitalarios, peligrosos y especiales a los contratos que les aplique. En caso que no se realice la inclusión de las cláusulas ambientales, el área solicitante reitera la solicitud hasta que el responsable del área de gestión ambiental genere la respuesta.
Como evidencia queda el memorando de respuesta con el aval de la inclusión de las clausulas ambientales. </t>
  </si>
  <si>
    <t>(Número de contratos con cláusulas ambientales / Número de contratos remitidos al área de gestión ambiental que aplique) * 100</t>
  </si>
  <si>
    <t>100% de contratos con cláusulas ambientales, remitidos al área ambiental que aplique</t>
  </si>
  <si>
    <t>Se remite la matriz de inclusión de cláusulas ambientales del primer trimestre del año, donde se informa por mes las cláusulas incluidas a los 137 procesos precontractuales, de conformidad con las 137 solicitudes realizadas al equipo de gestión ambiental. Adicionalmente se remite cada uno de los memorandos de respuesta de la inclusión de las cláusulas ambientales y los anexos técnicos y/o estudios previos. Es importante resaltar que las cláusulas ambientales incluidas para los soportes de este riesgo, aplican para el manejo integral de los residuos hospitalarios, peligrosos y especiales en los diferentes procesos precontractuales.
Es importante resaltar que a la fecha de corte se dio respuesta al 100% de solicitudes de inclusión de cláusulas ambientales.</t>
  </si>
  <si>
    <t>Se remite la matriz de inclusión de cláusulas ambientales del segundo trimestre del año, donde se informa por mes las cláusulas incluidas a los 48 procesos precontractuales, de conformidad con las 48 solicitudes realizadas al equipo de gestión ambiental. Adicionalmente se remite cada uno de los memorandos de respuesta de la inclusión de las cláusulas ambientales y los anexos técnicos y/o estudios previos. Es importante resaltar que las cláusulas ambientales incluidas para los soportes de este riesgo, aplican para el manejo integral de los residuos hospitalarios, peligrosos y especiales en los diferentes procesos precontractuales.
Es importante resaltar que a la fecha de corte se dio respuesta al 100% de solicitudes de inclusión de cláusulas ambientales.</t>
  </si>
  <si>
    <t>Se remite la matriz de inclusión de cláusulas ambientales del tercer trimestre del año, donde se informa por mes las cláusulas incluidas a los 23 procesos precontractuales, de conformidad con las 23 solicitudes realizadas al equipo de gestión ambiental. Adicionalmente se remite cada uno de los memorandos de respuesta de la inclusión de las cláusulas ambientales y los anexos técnicos y/o estudios previos. Es importante resaltar que las cláusulas ambientales incluidas para los soportes de este riesgo, aplican para el manejo integral de los residuos hospitalarios, peligrosos y especiales en los diferentes procesos precontractuales.
Es importante resaltar que a la fecha de corte se dio respuesta al 100% de solicitudes de inclusión de cláusulas ambientales.</t>
  </si>
  <si>
    <t> Durante el cuarto trimestre de la vigencia actual, se realizó inclusión de cláusulas ambientales a 12 procesos contractuales de las diferentes áreas de la entidad, en los cuales, tras la revisión de los estudios previos, el anexo técnico y el objeto contractual se determinó y procedió con la inclusión de cláusulas ambientales relacionadas con el manejo integral de los residuos peligrosos, hospitalarios y especiales en los contratos correspondientes. Adicionalmente se remite cada uno de los memorandos de respuesta de la inclusión de las cláusulas ambientales y los anexos técnicos y/o estudios previos. Este proceso asegura que los contratos aplicables incluyan disposiciones claras y efectivas para el manejo ambientalmente responsable de los residuos peligrosos, hospitalarios y especiales, alineándose con las políticas de sostenibilidad y compromiso ambiental de la Entidad.</t>
  </si>
  <si>
    <t>3. Semestralmente el líder del programa de Gestión Integral Residuos del área ambiental realiza seguimiento a la implementación del instructivo Residuos de Construcción y Demolición y del instructivo de manejo y disposición de colchones y colchonetas, con el propósito de valorar la implementación y gestión integral de estos residuos al interior de la entidad. En caso de que no se realice el seguimiento, se adelantará la verificación del cumplimento bajo la herramienta Storm User y aplicativo web de la Secretaría Distrital de Ambiente.
Como evidencia se tiene dos matrices en Excel consolidando la información de implementación.</t>
  </si>
  <si>
    <t>Líder del programa de Gestión Integral Residuos del PIGA.</t>
  </si>
  <si>
    <t>Seguimientos realizados a la implementación de los Instructivos de RCD, colchones y colchonetas</t>
  </si>
  <si>
    <t>Dos (2) seguimientos realizados</t>
  </si>
  <si>
    <t>La matriz del primer seguimiento de la implementación a la gestión, manejo y disposición de colchones y colchonetas y al Instructivos de RCD, se tiene establecida para el segundo trimestre del año 2024.</t>
  </si>
  <si>
    <t>Se remiten las matrices correspondientes al primer seguimiento a la implementación de la gestión, manejo y disposición de colchones y colchonetas y del Instructivos de Residuos de Construcción y Demolición en las diferentes unidades operativas a las cuales les aplica el cumplimiento.</t>
  </si>
  <si>
    <t>La matriz del segundo seguimiento de la implementación a la gestión, manejo y disposición de colchones y colchonetas y al Instructivos de RCD, se tiene establecida para el cuarto trimestre del año 2024.</t>
  </si>
  <si>
    <t>Se remiten la matriz correspondiente al segundo seguimiento a la implementación de la gestión, manejo y disposición de colchones y colchonetas y del Instructivos de Residuos de Construcción y Demolición en las diferentes unidades operativas a las cuales les aplica el cumplimiento.</t>
  </si>
  <si>
    <t>R-GA-004</t>
  </si>
  <si>
    <t>Falta de conocimiento e implementación de los lineamientos ambientales en materia de emisiones atmosféricas, ruido y vertimientos en la SDIS.</t>
  </si>
  <si>
    <t>Posibilidad de que se generen emisiones atmosféricas, ruido y vertimientos contaminantes que superen los límites permisibles por norma, por la falta de mantenimiento preventivo o correctivo a fuentes de generación fijas y móviles y por la no implementación de los lineamientos ambientales institucionales.</t>
  </si>
  <si>
    <t>40% - Menor</t>
  </si>
  <si>
    <t>1.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control y manejo integral a la generación de emisiones atmosféricas, ruido y vertimientos en los contratos que les aplique.  En caso de que no se realice la inclusión de las cláusulas ambientales, el área solicitante reitera la solicitud hasta que el responsable del área de gestión ambiental genere la respuesta.
Como evidencia queda el memorando de respuesta con el aval de la inclusión de las clausulas ambientales.</t>
  </si>
  <si>
    <t>Se remite la matriz de inclusión de cláusulas ambientales del primer trimestre del año, donde se informa por mes las cláusulas incluidas a los 36 procesos precontractuales, de conformidad con las 36 solicitudes realizadas al equipo de gestión ambiental. Adicionalmente se remite cada uno de los memorandos de respuesta de la inclusión de las cláusulas ambientales y los anexos técnicos y/o estudios previos. Es importante resaltar que las cláusulas ambientales incluidas para los soportes de este riesgo, aplica para el control y manejo integral a la generación de emisiones atmosféricas, ruido y vertimientos en los diferentes procesos precontractuales.
Es importante resaltar que a la fecha de corte se dio respuesta al 100% de solicitudes de inclusión de cláusulas ambientales.</t>
  </si>
  <si>
    <t>Se remite la matriz de inclusión de cláusulas ambientales del segundo trimestre del año, donde se informa por mes las cláusulas incluidas a los 45 procesos precontractuales, de conformidad con las 45 solicitudes realizadas al equipo de gestión ambiental. Adicionalmente se remite cada uno de los memorandos de respuesta de la inclusión de las cláusulas ambientales y los anexos técnicos y/o estudios previos. Es importante resaltar que las cláusulas ambientales incluidas para los soportes de este riesgo, aplica para el control y manejo integral a la generación de emisiones atmosféricas, ruido y vertimientos en los diferentes procesos precontractuales.
Es importante resaltar que a la fecha de corte se dio respuesta al 100% de solicitudes de inclusión de cláusulas ambientales.</t>
  </si>
  <si>
    <t>Se remite la matriz de inclusión de cláusulas ambientales del tercer trimestre del año, donde se informa por mes las cláusulas incluidas a los 27 procesos precontractuales, de conformidad con las 27 solicitudes realizadas al equipo de gestión ambiental. Adicionalmente se remite cada uno de los memorandos de respuesta de la inclusión de las cláusulas ambientales y los anexos técnicos y/o estudios previos. Es importante resaltar que las cláusulas ambientales incluidas para los soportes de este riesgo, aplica para el control y manejo integral a la generación de emisiones atmosféricas, ruido y vertimientos en los diferentes procesos precontractuales.
Es importante resaltar que a la fecha de corte se dio respuesta al 100% de solicitudes de inclusión de cláusulas ambientales.</t>
  </si>
  <si>
    <t>Durante el cuarto trimestre de la vigencia actual, se realizó inclusión de cláusulas ambientales a 15 procesos contractuales de las diferentes áreas de la entidad, en los cuales, tras la revisión de los estudios previos, el anexo técnico y el objeto contractual se determinó y procedió con la inclusión de cláusulas ambientales relacionadas a la generación de emisiones atmosféricas, ruido y vertimientos en los contratos correspondientes. Adicionalmente se remite cada uno de los memorandos de respuesta de la inclusión de las cláusulas ambientales y los anexos técnicos y/o estudios previos.. Este proceso asegura que los contratos aplicables incluyan disposiciones claras y efectivas para el manejo ambientalmente responsable de las emisiones atmosféricas, ruido y vertimientos, alineándose con las políticas de sostenibilidad y compromiso ambiental de la Entidad.</t>
  </si>
  <si>
    <t>2. Semestralmente el líder del programa de Gestión Integral de Residuos del área ambiental realiza un seguimiento a los procesos de mantenimiento preventivo para los equipos y elementos fijos que generan emisiones atmosféricas, con el propósito de verificar el cumplimiento de los lineamientos ambientales en el tema. En caso de que no se realice el seguimiento se adelantará la verificación del cumplimento bajo la respuesta anual de auditoría a la Secretaría Distrital de Ambiente.
Como evidencia está la matriz en Excel consolidando la información de los equipos y elementos de la entidad incluyendo el seguimiento de los procesos de mantenimiento.</t>
  </si>
  <si>
    <t>Líder del programa de gestión integral de residuos del PIGA.</t>
  </si>
  <si>
    <t>Seguimientos realizados a los procesos de mantenimiento preventivo o correctivo para los equipos y elementos fijos que generan emisiones atmosféricas.</t>
  </si>
  <si>
    <t>La matriz del primer seguimiento a los procesos de mantenimiento preventivo para los equipos y elementos fijos que generan emisiones atmosféricas, se tiene establecida para el segundo trimestre del año 2024.</t>
  </si>
  <si>
    <t>Se remite la matriz (un libro para calderas y calderines y otro para plantas eléctricas) correspondientes al primer seguimiento a los procesos de mantenimiento preventivo para los equipos y elementos que generan emisiones atmosféricas que se encuentran en las diferentes unidades operativas a las cuales les aplica.</t>
  </si>
  <si>
    <t>La matriz del segundo seguimiento a los procesos de mantenimiento preventivo para los equipos y elementos fijos que generan emisiones atmosféricas, se tiene establecida para el cuarto trimestre del año 2024.</t>
  </si>
  <si>
    <t>Se remite la matriz (un libro para calderas y calderines y otro para plantas eléctricas) correspondientes al segundo seguimiento a los procesos de mantenimiento preventivo para los equipos y elementos que generan emisiones atmosféricas que se encuentran en las diferentes unidades operativas a las cuales les aplica.</t>
  </si>
  <si>
    <t xml:space="preserve">3. Anualmente, los gestores ambientales y referentes ambientales técnicos, realizan seguimiento a la implementación del Plan de Gestión Integral de aceite vegetal usado (AVU) y grasas y el Instructivo para Mejorar los Vertimientos en las unidades operativas mediante la metodología de intervención ambiental de la entidad, con el propósito de socializar los lineamientos ambientales, valorar la implementación de los lineamientos y, en caso de identificar una desviación, subsanar los posibles incumplimientos y consolidar las necesidades que apliquen. 
Como evidencia se tiene el acta de intervención, informe de intervención, lista de asistencia de intervención y base de programación y ejecución mensual. </t>
  </si>
  <si>
    <t>(Número de unidades operativas con seguimiento a la implementación del Plan de Gestión Integral de aceite vegetal usado (AVU) y grasas y el Instructivo para Mejorar los Vertimientos bajo intervención ambiental / Número de unidades operativas de la entidad programadas por año) * 100</t>
  </si>
  <si>
    <t>Se remite las 152 actas de intervención ambiental con sus respectivas listas de asistencia de las 695 programadas en el 2024, donde se puede evidenciar el seguimiento al cumplimiento e implementación del Plan de Gestión Integral de aceite vegetal usado (AVU) y grasas y el Instructivo para Mejorar los Vertimientos. Estas intervenciones se adelantaron de la siguiente manera: 29 unidades operativas visitadas en el mes de febrero y 123 en el mes de marzo.</t>
  </si>
  <si>
    <t>Se remiten para este trimestre las 349 actas de intervención ambiental con sus respectivas listas de asistencia e informes. Sumado a las 152 intervenciones del trimestre anterior se tiene un acumulado de 501 de las 699 programadas en el 2024 (unidades operativas activas para el reporte), donde se puede evidenciar el seguimiento al cumplimiento e implementación del Plan de Gestión Integral de aceite vegetal usado (AVU) y grasas y el Instructivo para Mejorar los Vertimientos. Las intervenciones de este trimestre se adelantaron de la siguiente manera: 152 unidades operativas visitadas en el mes de abril, 131 en el mes de mayo y 66 en el mes de junio.</t>
  </si>
  <si>
    <t>Se remiten para este trimestre las 182 actas de intervención ambiental con sus respectivas listas de asistencia e informes. Sumado a las 501 intervenciones de los trimestres anteriores se tiene un acumulado de 683 de las 703 programadas en el 2024 (unidades operativas activas para el reporte), donde se puede evidenciar el seguimiento al cumplimiento e implementación del Plan de Gestión Integral de aceite vegetal usado (AVU) y grasas y el Instructivo para Mejorar los Vertimientos.  Las intervenciones de este trimestre se adelantaron de la siguiente manera: 82 unidades operativas visitadas en el mes de julio, 56 en el mes de agosto y 44 en el mes de septiembre.</t>
  </si>
  <si>
    <t>Se remiten para este trimestre las 26 actas de intervención ambiental con sus respectivas listas de asistencia e informes. Sumado a las 683 intervenciones de los trimestres anteriores se tiene un acumulado de 709 de las 709 programadas en el 2024 (unidades operativas activas para el reporte), donde se puede evidenciar el seguimiento al cumplimiento e implementación del Plan de Gestión Integral de aceite vegetal usado (AVU) y grasas y el Instructivo para Mejorar los Vertimientos.  Las intervenciones de este trimestre se adelantaron de la siguiente manera: 16 unidades operativas visitadas en el mes de octubre, 8 en el mes de noviembre y 2 en el mes de diciembre.</t>
  </si>
  <si>
    <t>R-GA-005</t>
  </si>
  <si>
    <t>Falta de conocimiento y apropiación en la gestión, manejo y uso de Publicidad Exterior Visual (PEV) en la SDIS.</t>
  </si>
  <si>
    <t>Posibilidad de que se realice el diseño, uso y/o ubicación inadecuado de la Publicidad Exterior Visual (PEV) por la no implementación de los lineamientos ambientales institucionales.</t>
  </si>
  <si>
    <t xml:space="preserve">1.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el manejo y control de la Publicidad Exterior Visual (PEV) en los contratos que les aplique. En caso de que no se realice la inclusión de las cláusulas ambientales, el área solicitante reitera la solicitud hasta que el responsable del área de gestión ambiental genere la respuesta.
Como evidencia queda el memorando de respuesta con el aval de la inclusión de las clausulas ambientales. </t>
  </si>
  <si>
    <t>Se remite la matriz de inclusión de cláusulas ambientales del primer trimestre del año, donde se informa por mes las cláusulas incluidas a 11 los procesos precontractuales, de conformidad con las 11 solicitudes realizadas al equipo de gestión ambiental. Adicionalmente, se remite cada uno de los memorandos de respuesta de la inclusión de las cláusulas ambientales y los anexos técnicos y/o estudios previos. Es importante resaltar que las cláusulas ambientales incluidas para los soportes de este riesgo, aplican para el manejo y control de la Publicidad Exterior Visual (PEV) en los diferentes procesos precontractuales.
Es importante resaltar que a la fecha de corte se dio respuesta al 100% de solicitudes de inclusión de cláusulas ambientales.</t>
  </si>
  <si>
    <t>Se remite la matriz de inclusión de cláusulas ambientales del segundo trimestre del año, donde se informa por mes las cláusulas incluidas a 12 los procesos precontractuales, de conformidad con las 12 solicitudes realizadas al equipo de gestión ambiental. Adicionalmente, se remite cada uno de los memorandos de respuesta de la inclusión de las cláusulas ambientales y los anexos técnicos y/o estudios previos. Es importante resaltar que las cláusulas ambientales incluidas para los soportes de este riesgo, aplican para el manejo y control de la Publicidad Exterior Visual (PEV) en los diferentes procesos precontractuales.
Es importante resaltar que a la fecha de corte se dio respuesta al 100% de solicitudes de inclusión de cláusulas ambientales.</t>
  </si>
  <si>
    <t>Se remite la matriz de inclusión de cláusulas ambientales del tercer trimestre del año, donde se informa por mes las cláusulas incluidas a 5 los procesos precontractuales, de conformidad con las 5 solicitudes realizadas al equipo de gestión ambiental. Adicionalmente, se remite cada uno de los memorandos de respuesta de la inclusión de las cláusulas ambientales y los anexos técnicos y/o estudios previos. Es importante resaltar que las cláusulas ambientales incluidas para los soportes de este riesgo, aplican para el manejo y control de la Publicidad Exterior Visual (PEV) en los diferentes procesos precontractuales.
Es importante resaltar que a la fecha de corte se dio respuesta al 100% de solicitudes de inclusión de cláusulas ambientales.</t>
  </si>
  <si>
    <t>2. Semestralmente el líder del programa de Prácticas Sostenibles del área ambiental realiza un seguimiento a la implementación, control y manejo de Publicidad Exterior Visual (PEV) de la SDIS, con el propósito de verificar el cumplimiento de los lineamientos ambientales en el tema. En caso de que no se realice el seguimiento se adelantará la verificación del cumplimento bajo la respuesta anual de auditoría a la Secretaría Distrital de Ambiente.
Como evidencia se tiene una matriz en Excel consolidando la información del diagnóstico y necesidades de cada elemento PEV de la entidad.</t>
  </si>
  <si>
    <t>Líder del programa de practicas sostenibles del PIGA.</t>
  </si>
  <si>
    <t>Seguimientos realizados a la implementación, control y manejo de PEV de la SDIS.</t>
  </si>
  <si>
    <t>La matriz del primer seguimiento a la implementación, control y manejo de la Publicidad Exterior Visual (PEV) de la SDIS, se tiene establecida para el segundo trimestre del año 2024.</t>
  </si>
  <si>
    <t>Se remite la matriz correspondiente al primer seguimiento a la implementación, control y manejo del cumplimiento normativo de la Publicidad Exterior Visual de la unidades operativas de la SDIS que les aplica.</t>
  </si>
  <si>
    <t>La matriz del segundo seguimiento a la implementación, control y manejo de la Publicidad Exterior Visual (PEV) de la SDIS, se tiene establecida para el cuarto trimestre del año 2024.</t>
  </si>
  <si>
    <t>Se remite la matriz correspondiente al segundo seguimiento a la implementación, control y manejo del cumplimiento normativo de la Publicidad Exterior Visual de la unidades operativas de la SDIS que les aplica.</t>
  </si>
  <si>
    <t>R-GA-006</t>
  </si>
  <si>
    <t>Falta de conocimiento e implementación de los lineamientos ambientales en la gestión, manejo y uso del agua y la energía en la SDIS.</t>
  </si>
  <si>
    <t>Posibilidad de que se desperdicie o se haga mal uso del agua y la energía por la no implementación de los lineamientos ambientales institucionales.</t>
  </si>
  <si>
    <t xml:space="preserve">1. Anualmente, los gestores ambientales y referentes ambientales técnicos, realizan seguimiento a la implementación de las políticas, programas y metodologías de agua y energía en las unidades operativas mediante el proceso de intervención ambiental de la entidad, con el propósito de socializar los lineamientos ambientales y adicionalmente valorar la implementación de los mismos y, en caso de identificar una desviación, subsanar los posibles incumplimientos y consolidar las necesidades que apliquen. 
Como evidencia se tiene el acta de intervención, informe de intervención, lista de asistencia de intervención y base de programación y ejecución mensual. </t>
  </si>
  <si>
    <t>(Número de unidades operativas con seguimiento a la implementación de las políticas, programas y metodologías de agua y energía bajo intervención ambiental / Número de unidades operativas de la entidad programadas por año) * 100</t>
  </si>
  <si>
    <t>Se remiten las 152 actas de intervención ambiental con sus respectivas listas de asistencia de las 695 programadas en el 2024, donde se puede evidenciar el seguimiento al cumplimiento e implementación de la Política Cero desperdicio de agua y cero desperdicio de energía. Estas intervenciones se adelantaron de la siguiente manera: 29 unidades operativas visitadas en el mes de febrero y 123 en el mes de marzo.</t>
  </si>
  <si>
    <t>Se remiten para este trimestre las 349 actas de intervención ambiental con sus respectivas listas de asistencia e informes. Sumado a las 152 intervenciones del trimestre anterior se tiene un acumulado de 501 de las 699 programadas en el 2024 (unidades operativas activas para el reporte), donde se puede evidenciar el seguimiento al cumplimiento e implementación de la Política Cero desperdicio de agua y cero desperdicio de energía. Las intervenciones de este trimestre se adelantaron de la siguiente manera: 152 unidades operativas visitadas en el mes de abril, 131 en el mes de mayo y 66 en el mes de junio.</t>
  </si>
  <si>
    <t>Se remiten para este trimestre las 182 actas de intervención ambiental con sus respectivas listas de asistencia e informes. Sumado a las 501 intervenciones de los trimestres anteriores se tiene un acumulado de 683 de las 703 programadas en el 2024 (unidades operativas activas para el reporte), donde se puede evidenciar el seguimiento al cumplimiento e implementación de la Política Cero desperdicio de agua y cero desperdicio de energía.  Las intervenciones de este trimestre se adelantaron de la siguiente manera: 82 unidades operativas visitadas en el mes de julio, 56 en el mes de agosto y 44 en el mes de septiembre.</t>
  </si>
  <si>
    <t>Se remiten para este trimestre las 26 actas de intervención ambiental con sus respectivas listas de asistencia e informes. Sumado a las 683 intervenciones de los trimestres anteriores se tiene un acumulado de 709 de las 709 programadas en el 2024 (unidades operativas activas para el reporte), donde se puede evidenciar el seguimiento al cumplimiento e implementación de la Política Cero desperdicio de agua y cero desperdicio de energía.  Las intervenciones de este trimestre se adelantaron de la siguiente manera: 16 unidades operativas visitadas en el mes de octubre, 8 en el mes de noviembre y 2 en el mes de diciembre.</t>
  </si>
  <si>
    <t>2.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tendientes al uso eficiente y óptimo del agua y la energía a los contratos que les aplique. En caso de que no se realice la inclusión de las cláusulas ambientales, el área solicitante reitera la solicitud hasta que el responsable del área de gestión ambiental las incluya.
Como evidencia queda el memorando de respuesta con el aval de la inclusión de las clausulas ambientales.</t>
  </si>
  <si>
    <t>100% de contratos con cláusulas ambientales remitidos al área ambiental que aplique</t>
  </si>
  <si>
    <t>Se remite la matriz de inclusión de cláusulas ambientales del primer trimestre del año, donde se informa por mes las cláusulas incluidas a los 68 procesos precontractuales, de conformidad con las 68 solicitudes realizadas al equipo de gestión ambiental. Adicionalmente, se remite cada uno de los memorandos de respuesta de la inclusión de las cláusulas ambientales y los anexos técnicos y/o estudios previos. Es importante resaltar que las cláusulas ambientales incluidas para los soportes de este riesgo, aplican para el uso eficiente y óptimo del agua y la energía en los diferentes procesos precontractuales.</t>
  </si>
  <si>
    <t>Se remite la matriz de inclusión de cláusulas ambientales del segundo trimestre del año, donde se informa por mes las cláusulas incluidas a los 45 procesos precontractuales, de conformidad con las 45 solicitudes realizadas al equipo de gestión ambiental. Adicionalmente, se remite cada uno de los memorandos de respuesta de la inclusión de las cláusulas ambientales y los anexos técnicos y/o estudios previos. Es importante resaltar que las cláusulas ambientales incluidas para los soportes de este riesgo, aplican para el uso eficiente y óptimo del agua y la energía en los diferentes procesos precontractuales.</t>
  </si>
  <si>
    <t>Se remite la matriz de inclusión de cláusulas ambientales del segundo trimestre del año, donde se informa por mes las cláusulas incluidas a los 14 procesos precontractuales, de conformidad con las 14 solicitudes realizadas al equipo de gestión ambiental. Adicionalmente, se remite cada uno de los memorandos de respuesta de la inclusión de las cláusulas ambientales y los anexos técnicos y/o estudios previos. Es importante resaltar que las cláusulas ambientales incluidas para los soportes de este riesgo, aplican para el uso eficiente y óptimo del agua y la energía en los diferentes procesos precontractuales.</t>
  </si>
  <si>
    <t>Durante el cuarto trimestre de la vigencia actual, se realizó inclusión de cláusulas ambientales a 6 procesos contractuales de las diferentes áreas de la entidad, en los cuales, tras la revisión de los estudios previos, el anexo técnico y el objeto contractual se determinó y procedió con la inclusión de cláusulas ambientales relacionadas al uso adecuado del agua y la energía en los contratos correspondientes.  Adicionalmente, se remite cada uno de los memorandos de respuesta de la inclusión de las cláusulas ambientales y los anexos técnicos y/o estudios previos. Este proceso asegura que los contratos aplicables incluyan disposiciones claras y efectivas para el manejo ambientalmente responsable del agua y la energía, alineándose con las políticas de sostenibilidad y compromiso ambiental de la Entidad.</t>
  </si>
  <si>
    <t>R-GA-007</t>
  </si>
  <si>
    <t>Falta de conocimiento e implementación de los lineamientos ambientales y metas del Plan Institucional de Gestión Ambiental - PIGA de la SDIS.</t>
  </si>
  <si>
    <t>Posibilidad de que no se implementen los programas del Plan Institucional de Gestión Ambiental de la entidad por el no cumplimiento de las metas del plan de acción anual del PIGA.</t>
  </si>
  <si>
    <t>1. Semestralmente el(la) gestor(a) ambiental de la entidad (Director(a) de Gestión Corporativa verifica la consolidación, el análisis y el reporte de los resultados de la implementación del Plan Institucional de Gestión Ambiental PIGA de la SDIS, estos resultados se comunican ante el comité institucional de gestión y desempeño como insumo para la toma de decisiones ambientales de la SDIS. En caso que se identifiquen retrasos en la ejecución de actividades, se generan mediante correo electrónico las alertas a los respectivos responsables o los ajustes requeridos. 
Como evidencia se tiene el acta del comité institucional de gestión y desempeño.</t>
  </si>
  <si>
    <t>Director(a) de Gestión Corporativa - Líder de programa del PIGA.</t>
  </si>
  <si>
    <t>(Número de socializaciones de resultados ambientales realizadas / Número socializaciones de resultados ambientales programadas) * 100</t>
  </si>
  <si>
    <t>100% de socializaciones de resultados ambientales realizadas al comité institucional de gestión y desempeño de acuerdo con la programación por año</t>
  </si>
  <si>
    <t>La primera acta con  la consolidación, el análisis y el reporte de los resultados de la implementación del Plan Institucional de Gestión Ambiental PIGA de la SDIS del comité institucional de gestión y desempeño, se tiene establecida para el segundo trimestre del año 2024.</t>
  </si>
  <si>
    <t>La primera acta con la consolidación, el análisis y el reporte de los resultados de la implementación del Plan Institucional de Gestión Ambiental PIGA de la SDIS del Comité Institucional de Gestión y Desempeño, se tiene programado para el mes de julio, lo anterior con el fin de poder contar con los resultados ambientales con corte al 30 de junio del 2024.</t>
  </si>
  <si>
    <t>Se remite la presentación y acta del comité institucional de gestión y desempeño del pasado 16 de agosto de 2024, donde se comunicaron los resultados de la implementación del Plan Institucional de Gestión Ambiental PIGA de la SDIS.</t>
  </si>
  <si>
    <t>Se remite la presentación y acta del comité institucional de gestión y desempeño del pasado 30 de diciembre de 2024, donde se comunicaron los resultados de la implementación del Plan Institucional de Gestión Ambiental PIGA de la SDIS.</t>
  </si>
  <si>
    <t>2 de 2</t>
  </si>
  <si>
    <t>Tabla 1. Clasificación de riesgos</t>
  </si>
  <si>
    <t>Categoría</t>
  </si>
  <si>
    <t>Ejecución y administración de procesos</t>
  </si>
  <si>
    <t>Pérdidas derivadas de errores en la ejecución y administración de procesos.</t>
  </si>
  <si>
    <t>Fraude externo</t>
  </si>
  <si>
    <t>Pérdida derivada de actos de fraude por personas ajenas a la organización (no participa personal de la entidad).</t>
  </si>
  <si>
    <t>Corrupción</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</si>
  <si>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</si>
  <si>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</si>
  <si>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Seguridad de la información</t>
  </si>
  <si>
    <t>Financiero</t>
  </si>
  <si>
    <t>Eventos que afecten los estados financieros y todas aquellas áreas involucradas con el proceso financiero como presupuesto, tesorería, contabilidad, cartera, central de cuentas, costos, etc.</t>
  </si>
  <si>
    <t>Fallas tecnológicas</t>
  </si>
  <si>
    <t>Errores en hardware, software, telecomunicaciones, interrupción de servicios básicos.</t>
  </si>
  <si>
    <t>Económica</t>
  </si>
  <si>
    <t>Relaciones laborales</t>
  </si>
  <si>
    <t>Pérdidas que surgen de acciones contrarias a las leyes o acuerdos de empleo, salud o seguridad, del pago de demandas por daños personales o de discriminación.</t>
  </si>
  <si>
    <t>Reputacional</t>
  </si>
  <si>
    <t>Usuarios, productos y prácticas</t>
  </si>
  <si>
    <t>Fallas negligentes o involuntarias de las obligaciones frente a los usuarios y que impiden satisfacer una obligación profesional frente a éstos.</t>
  </si>
  <si>
    <t>Interrupción / Eventos externos / Daños a activos fijos.</t>
  </si>
  <si>
    <t>Pérdida por daños o extravíos de los activos fijos por desastres naturales u otros riesgos/eventos externos como atentados, vandalismo, orden público.</t>
  </si>
  <si>
    <t>De cumplimiento</t>
  </si>
  <si>
    <t>Eventos que afecten la situación jurídica o contractual de la organización debido a su incumplimiento o desacato a la normatividad legal y las obligaciones contractuales.</t>
  </si>
  <si>
    <t>Posibilidad de que por forma natural o por acción humana se produzca daño en el medio ambiente.</t>
  </si>
  <si>
    <t>Fiscal</t>
  </si>
  <si>
    <t>Es el efecto dañoso sobre los recursos públicos y/o los bienes y/o intereses patrimoniales de naturaleza pública, a causa de un evento potencial.</t>
  </si>
  <si>
    <t>LA/FT- FPADM</t>
  </si>
  <si>
    <t>Posibilidad de pérdida o daño económico o reputacional que puede sufrir una persona natural o jurídica, al ser utilizada para el lavado de activos, financiación del terrorismo o de la proliferación de armas de destrucción masiva.</t>
  </si>
  <si>
    <t>Tabla 2. Niveles de probabilidad</t>
  </si>
  <si>
    <t>NIVEL</t>
  </si>
  <si>
    <t>DESCRIPTOR</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</si>
  <si>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</si>
  <si>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r>
      <t xml:space="preserve">DESCRIPCIÓN RIESGOS DE </t>
    </r>
    <r>
      <rPr>
        <b/>
        <sz val="10"/>
        <rFont val="Arial"/>
        <family val="2"/>
      </rPr>
      <t>CORRUPCIÓN</t>
    </r>
  </si>
  <si>
    <t>Muy baja</t>
  </si>
  <si>
    <t>La actividad que conlleva el riesgo se ejecuta como máximos 2 veces por año</t>
  </si>
  <si>
    <t>El evento puede ocurrir solo en circunstancias excepcionales o no se ha presentado en los últimos 5 años.</t>
  </si>
  <si>
    <t>Baja</t>
  </si>
  <si>
    <t>La actividad que conlleva el riesgo se ejecuta de 3 a 24 veces por año</t>
  </si>
  <si>
    <t>El evento puede ocurrir en algún momento o se ha presentado al menos 1 vez en los últimos 5 años.</t>
  </si>
  <si>
    <t>Media</t>
  </si>
  <si>
    <t>La actividad que conlleva el riesgo se ejecuta de 25 a 500 veces por año</t>
  </si>
  <si>
    <t>El evento podrá ocurrir en algún momento o se ha presentado al menos 1 vez en los últimos 2 años.</t>
  </si>
  <si>
    <t>Alta</t>
  </si>
  <si>
    <t>La actividad que conlleva el riesgo se ejecuta mínimo 500 veces al año y máximo 5000 veces por año</t>
  </si>
  <si>
    <t>Es viable que el evento ocurra en la mayoría de las circunstancias o se ha presentado al menos 1 vez en el último año.</t>
  </si>
  <si>
    <t>Muy alta</t>
  </si>
  <si>
    <t>La actividad que conlleva el riesgo se ejecuta más de 5000 veces por año</t>
  </si>
  <si>
    <t>Se espera que el evento ocurra en la mayoría de las circunstancias o se ha presentado más de 1 vez al año.</t>
  </si>
  <si>
    <t>Tabla 3. Niveles de impacto</t>
  </si>
  <si>
    <t>AFECTACIÓN ECONÓMICA</t>
  </si>
  <si>
    <t>AFECTACIÓN REPUTACIONAL</t>
  </si>
  <si>
    <t>Leve</t>
  </si>
  <si>
    <t>Afectación menor a 100 SMLMV.</t>
  </si>
  <si>
    <t>El riesgo afecta la imagen de algún área de la entidad.</t>
  </si>
  <si>
    <t>Menor</t>
  </si>
  <si>
    <t>Entre 100 y 500 SMLMV.</t>
  </si>
  <si>
    <t>El riesgo afecta la imagen de la entidad
internamente, de conocimiento general a nivel
interno, de alta o media dirección y/o de
proveedores.</t>
  </si>
  <si>
    <t>Moderado</t>
  </si>
  <si>
    <t>Entre 500 y 1000 SMLMV.</t>
  </si>
  <si>
    <t>El riesgo afecta la imagen de la entidad con
algunos usuarios de relevancia frente al logro
de los objetivos.</t>
  </si>
  <si>
    <t>Mayor</t>
  </si>
  <si>
    <t>Entre 1000 y 5000 SMLMV.</t>
  </si>
  <si>
    <t>El riesgo afecta la imagen de la entidad con
efecto publicitario sostenido a nivel de sector
administrativo, nivel departamental o municipal.</t>
  </si>
  <si>
    <t>Catastrófico</t>
  </si>
  <si>
    <t>Mayor a 5000 SMLMV.</t>
  </si>
  <si>
    <t>El riesgo afecta la imagen de la entidad a nivel
nacional, con efecto publicitario sostenido a
nivel país.</t>
  </si>
  <si>
    <t>Tabla 4. Mapa de calor</t>
  </si>
  <si>
    <t xml:space="preserve">                   \Impacto
                     \
Probabilidad\               </t>
  </si>
  <si>
    <t>80% - Mayor</t>
  </si>
  <si>
    <t>100% - Catastrófico</t>
  </si>
  <si>
    <t>100% - Muy alta</t>
  </si>
  <si>
    <t>Alto</t>
  </si>
  <si>
    <t>Extremo</t>
  </si>
  <si>
    <t>Bajo</t>
  </si>
  <si>
    <t>Probabilidad / 
                     Impacto</t>
  </si>
  <si>
    <t xml:space="preserve">Riesgo materializado </t>
  </si>
  <si>
    <t>Forma de ejecución</t>
  </si>
  <si>
    <t>SI</t>
  </si>
  <si>
    <t>Detectiva</t>
  </si>
  <si>
    <t>Automática</t>
  </si>
  <si>
    <t>Establecer acciones</t>
  </si>
  <si>
    <t>Decisión del lider</t>
  </si>
  <si>
    <t>Aceptar</t>
  </si>
  <si>
    <t>Evitar</t>
  </si>
  <si>
    <t>09/01/2025: Se valida la información enviada, teniendo en cuenta que la descripción de las actividades realizadas durante el trimestre coinciden con lo planteado en la actividad de control.
Link de acceso evaluación de controles:
https://sig.sdis.gov.co/index.php/es/gestion-ambiental-riesgos</t>
  </si>
  <si>
    <t>Durante el cuarto trimestre de la vigencia actual se realizó socialización de las directrices para la inclusión e implementación de cláusulas ambientales a través de pieza comunicativa enviada a funcionarios y contratistas a través de comunicación interna.</t>
  </si>
  <si>
    <t>Durante el cuarto trimestre de la vigencia actual, se realizó inclusión de cláusulas ambientales a 3 procesos contractuales de las diferentes áreas de la entidad, en los cuales, tras la revisión de los estudios previos, el anexo técnico y el objeto contractual se determinó y procedió con la inclusión de cláusulas ambientales asociadas al diseño, uso y/o ubicación adecuada de la Publicidad Exterior Visual (PEV) en los contratos correspondientes. adicionalmente, se remite cada uno de los memorandos de respuesta de la inclusión de las cláusulas ambientales y los anexos técnicos y/o estudios previos. Este proceso asegura que los contratos aplicables incluyan disposiciones claras y efectivas para el diseño, uso y/o ubicación adecuada de la Publicidad Exterior Visual (PEV), alineándose con las políticas de sostenibilidad y compromiso ambiental de la Entidad.</t>
  </si>
  <si>
    <t>09/01/2025: Las actas adjuntas no corresponden al trimestre reportado y vienen 36 no 26, revisar.
09/01/2025: Se valida la información enviada, teniendo en cuenta que la descripción de las actividades realizadas durante el trimestre coinciden con lo planteado en la actividad de control.
Link de acceso evaluación de controles:
https://sig.sdis.gov.co/index.php/es/gestion-ambiental-riesgos</t>
  </si>
  <si>
    <t>09/01/2025: No se evidencia el cargue del acta del comité, revisar y adjuntar.
09/01/2025: Se valida la información enviada, teniendo en cuenta que la descripción de las actividades realizadas durante el trimestre coinciden con lo planteado en la actividad de control.
Link de acceso evaluación de controles:
https://sig.sdis.gov.co/index.php/es/gestion-ambiental-riesgos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</si>
</sst>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0"/>
      <name val="Arial"/>
    </font>
    <font>
      <sz val="10"/>
      <name val="Arial"/>
      <family val="2"/>
    </font>
    <font>
      <b/>
      <sz val="10"/>
      <name val="Arial"/>
      <family val="2"/>
    </font>
    <font>
      <sz val="8"/>
      <name val="Arial"/>
      <family val="2"/>
    </font>
    <font>
      <sz val="10"/>
      <name val="Arial"/>
      <family val="2"/>
    </font>
    <font>
      <sz val="10"/>
      <color theme="0"/>
      <name val="Arial"/>
      <family val="2"/>
    </font>
    <font>
      <b/>
      <sz val="10"/>
      <color theme="0"/>
      <name val="Arial"/>
      <family val="2"/>
    </font>
    <font>
      <sz val="9"/>
      <name val="Arial"/>
      <family val="2"/>
    </font>
  </fonts>
  <fills count="13">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0" fontId="1" fillId="0" borderId="0"/>
    <xf numFmtId="0" fontId="1" fillId="0" borderId="0"/>
  </cellStyleXfs>
  <cellXfs count="148">
    <xf numFmtId="0" fontId="0" fillId="0" borderId="0" xfId="0"/>
    <xf numFmtId="0" fontId="2" fillId="2" borderId="2" xfId="0" applyFont="1" applyFill="1" applyBorder="1" applyAlignment="1" applyProtection="1">
      <alignment horizontal="center" vertical="center" wrapText="1"/>
      <protection locked="0"/>
    </xf>
    <xf numFmtId="0" fontId="2" fillId="0" borderId="0" xfId="0" applyFont="1"/>
    <xf numFmtId="0" fontId="2" fillId="0" borderId="0" xfId="0" applyFont="1" applyAlignment="1">
      <alignment vertical="center"/>
    </xf>
    <xf numFmtId="0" fontId="2" fillId="2" borderId="0" xfId="0" applyFont="1" applyFill="1" applyAlignment="1">
      <alignment vertical="center"/>
    </xf>
    <xf numFmtId="0" fontId="2" fillId="3" borderId="2" xfId="0" applyFont="1" applyFill="1" applyBorder="1" applyAlignment="1">
      <alignment vertical="center" wrapText="1"/>
    </xf>
    <xf numFmtId="0" fontId="0" fillId="3" borderId="2" xfId="0" applyFill="1" applyBorder="1" applyAlignment="1">
      <alignment horizontal="center" vertical="center"/>
    </xf>
    <xf numFmtId="0" fontId="0" fillId="0" borderId="2" xfId="0" applyBorder="1" applyAlignment="1">
      <alignment vertical="center"/>
    </xf>
    <xf numFmtId="0" fontId="2" fillId="8" borderId="2" xfId="0" applyFont="1" applyFill="1" applyBorder="1" applyAlignment="1" applyProtection="1">
      <alignment horizontal="center" vertical="center" wrapText="1"/>
      <protection locked="0"/>
    </xf>
    <xf numFmtId="0" fontId="4" fillId="2" borderId="0" xfId="0" applyFont="1" applyFill="1" applyProtection="1">
      <protection locked="0"/>
    </xf>
    <xf numFmtId="0" fontId="0" fillId="0" borderId="0" xfId="0" applyProtection="1">
      <protection locked="0"/>
    </xf>
    <xf numFmtId="0" fontId="4" fillId="2" borderId="0" xfId="0" applyFont="1" applyFill="1" applyAlignment="1" applyProtection="1">
      <alignment vertical="center"/>
      <protection locked="0"/>
    </xf>
    <xf numFmtId="0" fontId="2" fillId="2" borderId="0" xfId="0" applyFont="1" applyFill="1" applyProtection="1">
      <protection locked="0"/>
    </xf>
    <xf numFmtId="0" fontId="2" fillId="11" borderId="2"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top"/>
      <protection locked="0"/>
    </xf>
    <xf numFmtId="0" fontId="1" fillId="0" borderId="0" xfId="0" applyFont="1"/>
    <xf numFmtId="0" fontId="2" fillId="3" borderId="0" xfId="0" applyFont="1" applyFill="1" applyAlignment="1">
      <alignment horizontal="center" vertical="center" wrapText="1"/>
    </xf>
    <xf numFmtId="0" fontId="0" fillId="8" borderId="0" xfId="0" applyFill="1"/>
    <xf numFmtId="0" fontId="2" fillId="8" borderId="3" xfId="0" applyFont="1" applyFill="1" applyBorder="1"/>
    <xf numFmtId="0" fontId="2" fillId="0" borderId="2" xfId="0" applyFont="1" applyBorder="1" applyAlignment="1" applyProtection="1">
      <alignment horizontal="center" vertical="center" wrapText="1"/>
      <protection locked="0"/>
    </xf>
    <xf numFmtId="0" fontId="1" fillId="3" borderId="2" xfId="0" applyFont="1" applyFill="1" applyBorder="1" applyAlignment="1">
      <alignment vertical="center" wrapText="1"/>
    </xf>
    <xf numFmtId="0" fontId="0" fillId="8" borderId="0" xfId="0" applyFill="1" applyProtection="1">
      <protection locked="0"/>
    </xf>
    <xf numFmtId="0" fontId="1" fillId="3" borderId="2" xfId="0" applyFont="1" applyFill="1" applyBorder="1" applyAlignment="1">
      <alignment vertical="center"/>
    </xf>
    <xf numFmtId="9" fontId="0" fillId="3" borderId="2" xfId="0" applyNumberFormat="1" applyFill="1" applyBorder="1" applyAlignment="1">
      <alignment horizontal="center" vertical="center"/>
    </xf>
    <xf numFmtId="0" fontId="1" fillId="0" borderId="2" xfId="0" applyFont="1" applyBorder="1" applyAlignment="1">
      <alignment vertical="center"/>
    </xf>
    <xf numFmtId="0" fontId="1" fillId="7" borderId="2" xfId="0" applyFont="1" applyFill="1" applyBorder="1" applyAlignment="1">
      <alignment horizontal="center" vertical="center"/>
    </xf>
    <xf numFmtId="0" fontId="1" fillId="3" borderId="1" xfId="0" applyFont="1" applyFill="1" applyBorder="1" applyAlignment="1" applyProtection="1">
      <alignment vertical="center" wrapText="1"/>
      <protection locked="0"/>
    </xf>
    <xf numFmtId="0" fontId="5" fillId="8" borderId="0" xfId="0" applyFont="1" applyFill="1" applyAlignment="1">
      <alignment horizontal="center" vertical="center"/>
    </xf>
    <xf numFmtId="0" fontId="6" fillId="8" borderId="0" xfId="0" applyFont="1" applyFill="1" applyAlignment="1">
      <alignment horizontal="center" vertical="center"/>
    </xf>
    <xf numFmtId="0" fontId="5" fillId="8" borderId="0" xfId="0" applyFont="1" applyFill="1" applyAlignment="1">
      <alignment horizontal="center"/>
    </xf>
    <xf numFmtId="0" fontId="5" fillId="8" borderId="0" xfId="0" applyFont="1" applyFill="1"/>
    <xf numFmtId="0" fontId="2" fillId="8" borderId="0" xfId="0" applyFont="1" applyFill="1"/>
    <xf numFmtId="0" fontId="6" fillId="8" borderId="0" xfId="0" applyFont="1" applyFill="1" applyAlignment="1">
      <alignment vertical="center" wrapText="1"/>
    </xf>
    <xf numFmtId="0" fontId="5" fillId="8" borderId="0" xfId="0" applyFont="1" applyFill="1" applyAlignment="1" applyProtection="1">
      <alignment vertical="center" wrapText="1"/>
      <protection locked="0"/>
    </xf>
    <xf numFmtId="0" fontId="5" fillId="8" borderId="0" xfId="0" applyFont="1" applyFill="1" applyAlignment="1">
      <alignment vertical="center"/>
    </xf>
    <xf numFmtId="0" fontId="7" fillId="2" borderId="2" xfId="0" applyFont="1" applyFill="1" applyBorder="1" applyAlignment="1">
      <alignment vertical="center"/>
    </xf>
    <xf numFmtId="0" fontId="7" fillId="2" borderId="2"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wrapText="1"/>
      <protection locked="0"/>
    </xf>
    <xf numFmtId="0" fontId="7" fillId="2" borderId="2" xfId="0" applyFont="1" applyFill="1" applyBorder="1" applyAlignment="1" applyProtection="1">
      <alignment vertical="center"/>
      <protection locked="0"/>
    </xf>
    <xf numFmtId="0" fontId="1" fillId="2" borderId="2"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2" borderId="2" xfId="0" applyFont="1" applyFill="1" applyBorder="1" applyAlignment="1">
      <alignment horizontal="center" vertical="center" wrapText="1"/>
    </xf>
    <xf numFmtId="0" fontId="1" fillId="2" borderId="1" xfId="0" applyFont="1" applyFill="1" applyBorder="1" applyAlignment="1" applyProtection="1">
      <alignment horizontal="justify" vertical="center" wrapText="1"/>
      <protection locked="0"/>
    </xf>
    <xf numFmtId="0" fontId="1" fillId="2" borderId="2" xfId="0" applyFont="1" applyFill="1" applyBorder="1" applyAlignment="1" applyProtection="1">
      <alignment horizontal="justify" vertical="center" wrapText="1"/>
      <protection locked="0"/>
    </xf>
    <xf numFmtId="14" fontId="1" fillId="2" borderId="1" xfId="0" applyNumberFormat="1" applyFont="1" applyFill="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1"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wrapText="1"/>
      <protection locked="0"/>
    </xf>
    <xf numFmtId="0" fontId="1" fillId="2" borderId="1" xfId="3" applyFill="1" applyBorder="1" applyAlignment="1" applyProtection="1">
      <alignment horizontal="justify" vertical="center" wrapText="1"/>
      <protection locked="0"/>
    </xf>
    <xf numFmtId="0" fontId="1" fillId="0" borderId="1" xfId="0" applyFont="1" applyBorder="1" applyAlignment="1" applyProtection="1">
      <alignment vertical="center" wrapText="1"/>
      <protection locked="0"/>
    </xf>
    <xf numFmtId="14" fontId="1" fillId="2" borderId="1" xfId="1" applyNumberFormat="1"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3" borderId="2" xfId="0" applyFont="1" applyFill="1" applyBorder="1" applyAlignment="1">
      <alignment horizontal="center" vertical="center"/>
    </xf>
    <xf numFmtId="0" fontId="1" fillId="8" borderId="0" xfId="0" applyFont="1" applyFill="1" applyProtection="1">
      <protection locked="0"/>
    </xf>
    <xf numFmtId="0" fontId="1" fillId="2" borderId="0" xfId="0" applyFont="1" applyFill="1" applyProtection="1">
      <protection locked="0"/>
    </xf>
    <xf numFmtId="0" fontId="1" fillId="8" borderId="0" xfId="0" applyFont="1" applyFill="1" applyAlignment="1" applyProtection="1">
      <alignment vertical="center"/>
      <protection locked="0"/>
    </xf>
    <xf numFmtId="0" fontId="1" fillId="2" borderId="0" xfId="0" applyFont="1" applyFill="1" applyAlignment="1" applyProtection="1">
      <alignment vertical="center"/>
      <protection locked="0"/>
    </xf>
    <xf numFmtId="9" fontId="1" fillId="0" borderId="1" xfId="1" applyFont="1" applyFill="1" applyBorder="1" applyAlignment="1" applyProtection="1">
      <alignment horizontal="center" vertical="center" wrapText="1"/>
      <protection locked="0"/>
    </xf>
    <xf numFmtId="14" fontId="1" fillId="2" borderId="1" xfId="1" applyNumberFormat="1" applyFont="1" applyFill="1" applyBorder="1" applyAlignment="1" applyProtection="1">
      <alignment vertical="center" wrapText="1"/>
      <protection locked="0"/>
    </xf>
    <xf numFmtId="0" fontId="1" fillId="2" borderId="1" xfId="0" applyFont="1" applyFill="1" applyBorder="1" applyAlignment="1" applyProtection="1">
      <alignment vertical="center" wrapText="1"/>
      <protection locked="0"/>
    </xf>
    <xf numFmtId="9" fontId="1" fillId="2" borderId="1" xfId="1" applyFont="1" applyFill="1" applyBorder="1" applyAlignment="1" applyProtection="1">
      <alignment vertical="center" wrapText="1"/>
      <protection locked="0"/>
    </xf>
    <xf numFmtId="9" fontId="1" fillId="2" borderId="1" xfId="1" applyFont="1" applyFill="1" applyBorder="1" applyAlignment="1" applyProtection="1">
      <alignment horizontal="center" vertical="center" wrapText="1"/>
      <protection locked="0"/>
    </xf>
    <xf numFmtId="0" fontId="1" fillId="12" borderId="2" xfId="0" applyFont="1" applyFill="1" applyBorder="1" applyAlignment="1">
      <alignment horizontal="center" vertical="center"/>
    </xf>
    <xf numFmtId="0" fontId="1" fillId="2" borderId="1" xfId="0" applyFont="1" applyFill="1" applyBorder="1" applyAlignment="1" applyProtection="1">
      <alignment vertical="center"/>
      <protection locked="0"/>
    </xf>
    <xf numFmtId="0" fontId="1" fillId="2" borderId="1" xfId="0" applyFont="1" applyFill="1" applyBorder="1" applyAlignment="1">
      <alignment vertical="center" wrapText="1"/>
    </xf>
    <xf numFmtId="9" fontId="1" fillId="3" borderId="2" xfId="0" applyNumberFormat="1" applyFont="1" applyFill="1" applyBorder="1" applyAlignment="1">
      <alignment horizontal="center" vertical="center"/>
    </xf>
    <xf numFmtId="0" fontId="1" fillId="4" borderId="2" xfId="0" applyFont="1" applyFill="1" applyBorder="1" applyAlignment="1">
      <alignment horizontal="center" vertical="center"/>
    </xf>
    <xf numFmtId="0" fontId="1" fillId="5" borderId="2" xfId="0" applyFont="1" applyFill="1" applyBorder="1" applyAlignment="1">
      <alignment horizontal="center" vertical="center"/>
    </xf>
    <xf numFmtId="0" fontId="1" fillId="6" borderId="2" xfId="0" applyFont="1" applyFill="1" applyBorder="1" applyAlignment="1">
      <alignment horizontal="center" vertical="center"/>
    </xf>
    <xf numFmtId="164" fontId="1" fillId="0" borderId="1" xfId="1" applyNumberFormat="1" applyFont="1" applyFill="1" applyBorder="1" applyAlignment="1" applyProtection="1">
      <alignment horizontal="center" vertical="center" wrapText="1"/>
      <protection locked="0"/>
    </xf>
    <xf numFmtId="0" fontId="1" fillId="2" borderId="0" xfId="0" applyFont="1" applyFill="1" applyAlignment="1" applyProtection="1">
      <alignment horizontal="center"/>
      <protection locked="0"/>
    </xf>
    <xf numFmtId="0" fontId="4" fillId="2" borderId="0" xfId="0" applyFont="1" applyFill="1" applyAlignment="1" applyProtection="1">
      <alignment horizontal="center"/>
      <protection locked="0"/>
    </xf>
    <xf numFmtId="0" fontId="1" fillId="2" borderId="4"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12" borderId="4" xfId="0" applyFont="1" applyFill="1" applyBorder="1" applyAlignment="1">
      <alignment horizontal="center" vertical="center"/>
    </xf>
    <xf numFmtId="0" fontId="1" fillId="12" borderId="1" xfId="0" applyFont="1" applyFill="1" applyBorder="1" applyAlignment="1">
      <alignment horizontal="center" vertical="center"/>
    </xf>
    <xf numFmtId="0" fontId="1" fillId="12" borderId="15" xfId="0" applyFont="1" applyFill="1" applyBorder="1" applyAlignment="1">
      <alignment horizontal="center" vertical="center"/>
    </xf>
    <xf numFmtId="0" fontId="1" fillId="2" borderId="4"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5" xfId="0" applyFont="1" applyFill="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2" borderId="15" xfId="0" applyFont="1" applyFill="1" applyBorder="1" applyAlignment="1">
      <alignment horizontal="center" vertical="center" wrapText="1"/>
    </xf>
    <xf numFmtId="0" fontId="1" fillId="2" borderId="2"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2" borderId="2" xfId="0" applyFont="1" applyFill="1" applyBorder="1" applyAlignment="1" applyProtection="1">
      <alignment horizontal="center"/>
      <protection locked="0"/>
    </xf>
    <xf numFmtId="0" fontId="2" fillId="0" borderId="2" xfId="0"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8" borderId="2"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2" borderId="0" xfId="0" applyFont="1" applyFill="1" applyAlignment="1" applyProtection="1">
      <alignment horizontal="center" vertical="top"/>
      <protection locked="0"/>
    </xf>
    <xf numFmtId="0" fontId="2" fillId="10" borderId="5"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2" fillId="2" borderId="0" xfId="0" applyFont="1" applyFill="1" applyAlignment="1" applyProtection="1">
      <alignment horizontal="right" vertical="top"/>
      <protection locked="0"/>
    </xf>
    <xf numFmtId="0" fontId="2" fillId="2" borderId="1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9" borderId="5" xfId="0"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9" borderId="7"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2" xfId="0" applyFont="1" applyBorder="1" applyAlignment="1">
      <alignment vertical="center" wrapText="1"/>
    </xf>
    <xf numFmtId="0" fontId="1" fillId="2" borderId="2" xfId="0" applyFont="1" applyFill="1" applyBorder="1" applyAlignment="1">
      <alignment horizontal="center"/>
    </xf>
    <xf numFmtId="0" fontId="1" fillId="0" borderId="2" xfId="0" applyFont="1" applyBorder="1" applyAlignment="1">
      <alignment horizontal="justify" vertical="center" wrapText="1"/>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 fillId="3" borderId="2" xfId="0" applyFont="1" applyFill="1" applyBorder="1" applyAlignment="1">
      <alignment horizontal="center" vertical="center"/>
    </xf>
    <xf numFmtId="0" fontId="0" fillId="3" borderId="2" xfId="0" applyFill="1" applyBorder="1" applyAlignment="1">
      <alignment horizontal="center" vertical="center"/>
    </xf>
    <xf numFmtId="0" fontId="1"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1" fillId="8" borderId="2" xfId="0" applyFont="1" applyFill="1" applyBorder="1" applyAlignment="1">
      <alignment horizontal="left" vertical="center" wrapText="1"/>
    </xf>
    <xf numFmtId="0" fontId="1" fillId="3" borderId="4" xfId="0" applyFont="1" applyFill="1" applyBorder="1" applyAlignment="1">
      <alignment horizontal="center" vertical="center"/>
    </xf>
    <xf numFmtId="0" fontId="0" fillId="3" borderId="4" xfId="0" applyFill="1" applyBorder="1" applyAlignment="1">
      <alignment horizontal="center" vertical="center"/>
    </xf>
    <xf numFmtId="0" fontId="1" fillId="0" borderId="2" xfId="0" applyFont="1" applyBorder="1" applyAlignment="1">
      <alignment horizontal="left" vertical="center" wrapText="1"/>
    </xf>
  </cellXfs>
  <cellStyles count="4">
    <cellStyle name="Normal" xfId="0" builtinId="0"/>
    <cellStyle name="Normal 2" xfId="3" xr:uid="{00000000-0005-0000-0000-000001000000}"/>
    <cellStyle name="Normal 3" xfId="2" xr:uid="{00000000-0005-0000-0000-000002000000}"/>
    <cellStyle name="Porcentaje" xfId="1" builtinId="5"/>
  </cellStyles>
  <dxfs count="9">
    <dxf>
      <font>
        <color rgb="FFFF0000"/>
      </font>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297754</xdr:colOff>
      <xdr:row>0</xdr:row>
      <xdr:rowOff>118409</xdr:rowOff>
    </xdr:from>
    <xdr:to>
      <xdr:col>1</xdr:col>
      <xdr:colOff>828539</xdr:colOff>
      <xdr:row>3</xdr:row>
      <xdr:rowOff>175559</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754" y="118409"/>
          <a:ext cx="1554723"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36"/>
  <sheetViews>
    <sheetView tabSelected="1" view="pageBreakPreview" zoomScale="70" zoomScaleNormal="25" zoomScaleSheetLayoutView="70" zoomScalePageLayoutView="51" workbookViewId="0">
      <selection activeCell="AN25" sqref="AN25"/>
    </sheetView>
  </sheetViews>
  <sheetFormatPr baseColWidth="10" defaultColWidth="11.42578125" defaultRowHeight="12.75" x14ac:dyDescent="0.2"/>
  <cols>
    <col min="1" max="1" width="15.28515625" style="9" customWidth="1"/>
    <col min="2" max="2" width="18.5703125" style="9" customWidth="1"/>
    <col min="3" max="3" width="27.140625" style="9" customWidth="1"/>
    <col min="4" max="4" width="15.28515625" style="9" customWidth="1"/>
    <col min="5" max="5" width="9.7109375" style="9" customWidth="1"/>
    <col min="6" max="6" width="30.7109375" style="9" customWidth="1"/>
    <col min="7" max="7" width="47" style="9" customWidth="1"/>
    <col min="8" max="8" width="30.7109375" style="9" customWidth="1"/>
    <col min="9" max="9" width="18.85546875" style="9" customWidth="1"/>
    <col min="10" max="10" width="16.28515625" style="9" customWidth="1"/>
    <col min="11" max="11" width="10" style="9" customWidth="1"/>
    <col min="12" max="12" width="10.85546875" style="9" customWidth="1"/>
    <col min="13" max="13" width="77.5703125" style="9" customWidth="1"/>
    <col min="14" max="15" width="10.85546875" style="9" customWidth="1"/>
    <col min="16" max="16" width="16.28515625" style="9" customWidth="1"/>
    <col min="17" max="17" width="10" style="9" customWidth="1"/>
    <col min="18" max="19" width="11.7109375" style="9" customWidth="1"/>
    <col min="20" max="20" width="76.7109375" style="9" customWidth="1"/>
    <col min="21" max="21" width="21.42578125" style="9" customWidth="1"/>
    <col min="22" max="22" width="33.28515625" style="9" customWidth="1"/>
    <col min="23" max="23" width="25" style="9" customWidth="1"/>
    <col min="24" max="24" width="19.85546875" style="9" customWidth="1"/>
    <col min="25" max="25" width="14.85546875" style="9" customWidth="1"/>
    <col min="26" max="26" width="10.28515625" style="9" customWidth="1"/>
    <col min="27" max="27" width="17" style="9" customWidth="1"/>
    <col min="28" max="28" width="78" style="9" customWidth="1"/>
    <col min="29" max="29" width="15.5703125" style="9" customWidth="1"/>
    <col min="30" max="30" width="50.85546875" style="9" customWidth="1"/>
    <col min="31" max="31" width="15.85546875" style="9" customWidth="1"/>
    <col min="32" max="32" width="17.42578125" style="9" customWidth="1"/>
    <col min="33" max="33" width="14.7109375" style="9" customWidth="1"/>
    <col min="34" max="34" width="91.140625" style="9" customWidth="1"/>
    <col min="35" max="35" width="15" style="9" customWidth="1"/>
    <col min="36" max="36" width="52.42578125" style="9" customWidth="1"/>
    <col min="37" max="37" width="9.85546875" style="9" customWidth="1"/>
    <col min="38" max="38" width="12.85546875" style="9" customWidth="1"/>
    <col min="39" max="39" width="13.140625" style="9" customWidth="1"/>
    <col min="40" max="40" width="86.7109375" style="9" customWidth="1"/>
    <col min="41" max="41" width="15.140625" style="9" customWidth="1"/>
    <col min="42" max="42" width="42.140625" style="9" customWidth="1"/>
    <col min="43" max="43" width="11.140625" style="74" customWidth="1"/>
    <col min="44" max="44" width="13.140625" style="74" customWidth="1"/>
    <col min="45" max="45" width="12.5703125" style="74" customWidth="1"/>
    <col min="46" max="46" width="72.140625" style="9" customWidth="1"/>
    <col min="47" max="47" width="16.42578125" style="9" customWidth="1"/>
    <col min="48" max="48" width="43.7109375" style="9" customWidth="1"/>
    <col min="49" max="49" width="2.42578125" style="9" customWidth="1"/>
    <col min="50" max="52" width="11.42578125" style="9" customWidth="1"/>
    <col min="53" max="16384" width="11.42578125" style="9"/>
  </cols>
  <sheetData>
    <row r="1" spans="1:53" ht="21" customHeight="1" x14ac:dyDescent="0.2">
      <c r="A1" s="93"/>
      <c r="B1" s="93"/>
      <c r="C1" s="97" t="s">
        <v>0</v>
      </c>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9"/>
      <c r="AU1" s="38" t="s">
        <v>1</v>
      </c>
      <c r="AV1" s="36" t="s">
        <v>2</v>
      </c>
      <c r="AW1" s="21"/>
      <c r="AX1" s="10"/>
      <c r="AY1" s="10"/>
      <c r="AZ1" s="10"/>
      <c r="BA1" s="10"/>
    </row>
    <row r="2" spans="1:53" ht="21" customHeight="1" x14ac:dyDescent="0.2">
      <c r="A2" s="93"/>
      <c r="B2" s="93"/>
      <c r="C2" s="100"/>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2"/>
      <c r="AU2" s="38" t="s">
        <v>3</v>
      </c>
      <c r="AV2" s="36">
        <v>3</v>
      </c>
      <c r="AW2" s="21"/>
      <c r="AX2" s="10"/>
      <c r="AY2" s="10"/>
      <c r="AZ2" s="10"/>
      <c r="BA2" s="10"/>
    </row>
    <row r="3" spans="1:53" ht="21" customHeight="1" x14ac:dyDescent="0.2">
      <c r="A3" s="93"/>
      <c r="B3" s="93"/>
      <c r="C3" s="100"/>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2"/>
      <c r="AU3" s="38" t="s">
        <v>4</v>
      </c>
      <c r="AV3" s="36" t="s">
        <v>5</v>
      </c>
      <c r="AW3" s="21"/>
      <c r="AX3" s="10"/>
      <c r="AY3" s="10"/>
      <c r="AZ3" s="10"/>
      <c r="BA3" s="10"/>
    </row>
    <row r="4" spans="1:53" ht="21" customHeight="1" x14ac:dyDescent="0.2">
      <c r="A4" s="93"/>
      <c r="B4" s="93"/>
      <c r="C4" s="103"/>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5"/>
      <c r="AU4" s="38" t="s">
        <v>6</v>
      </c>
      <c r="AV4" s="36" t="s">
        <v>7</v>
      </c>
      <c r="AW4" s="21"/>
      <c r="AX4" s="10"/>
      <c r="AY4" s="10"/>
      <c r="AZ4" s="10"/>
      <c r="BA4" s="10"/>
    </row>
    <row r="5" spans="1:53" x14ac:dyDescent="0.2">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4"/>
      <c r="AW5" s="21"/>
      <c r="AX5" s="10"/>
      <c r="AY5" s="10"/>
      <c r="AZ5" s="10"/>
      <c r="BA5" s="10"/>
    </row>
    <row r="6" spans="1:53" x14ac:dyDescent="0.2">
      <c r="A6" s="111" t="s">
        <v>8</v>
      </c>
      <c r="B6" s="111"/>
      <c r="C6" s="18" t="s">
        <v>9</v>
      </c>
      <c r="D6" s="17"/>
      <c r="E6" s="17"/>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21"/>
      <c r="AX6" s="10"/>
      <c r="AY6" s="10"/>
      <c r="AZ6" s="10"/>
      <c r="BA6" s="10"/>
    </row>
    <row r="7" spans="1:53" x14ac:dyDescent="0.2">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21"/>
      <c r="AX7" s="10"/>
      <c r="AY7" s="10"/>
      <c r="AZ7" s="10"/>
      <c r="BA7" s="10"/>
    </row>
    <row r="8" spans="1:53" ht="26.25" customHeight="1" x14ac:dyDescent="0.2">
      <c r="A8" s="108" t="s">
        <v>10</v>
      </c>
      <c r="B8" s="109"/>
      <c r="C8" s="109"/>
      <c r="D8" s="109"/>
      <c r="E8" s="109"/>
      <c r="F8" s="109"/>
      <c r="G8" s="109"/>
      <c r="H8" s="109"/>
      <c r="I8" s="109"/>
      <c r="J8" s="109"/>
      <c r="K8" s="109"/>
      <c r="L8" s="110"/>
      <c r="M8" s="119" t="s">
        <v>11</v>
      </c>
      <c r="N8" s="120"/>
      <c r="O8" s="120"/>
      <c r="P8" s="120"/>
      <c r="Q8" s="120"/>
      <c r="R8" s="120"/>
      <c r="S8" s="120"/>
      <c r="T8" s="120"/>
      <c r="U8" s="120"/>
      <c r="V8" s="120"/>
      <c r="W8" s="120"/>
      <c r="X8" s="120"/>
      <c r="Y8" s="121"/>
      <c r="Z8" s="116" t="s">
        <v>12</v>
      </c>
      <c r="AA8" s="116"/>
      <c r="AB8" s="116"/>
      <c r="AC8" s="116"/>
      <c r="AD8" s="116"/>
      <c r="AE8" s="116"/>
      <c r="AF8" s="116"/>
      <c r="AG8" s="116"/>
      <c r="AH8" s="116"/>
      <c r="AI8" s="116"/>
      <c r="AJ8" s="116"/>
      <c r="AK8" s="116"/>
      <c r="AL8" s="116"/>
      <c r="AM8" s="116"/>
      <c r="AN8" s="116"/>
      <c r="AO8" s="116"/>
      <c r="AP8" s="116"/>
      <c r="AQ8" s="116"/>
      <c r="AR8" s="116"/>
      <c r="AS8" s="116"/>
      <c r="AT8" s="116"/>
      <c r="AU8" s="116"/>
      <c r="AV8" s="116"/>
      <c r="AW8" s="56"/>
      <c r="AX8" s="57"/>
      <c r="AY8" s="57"/>
      <c r="AZ8" s="57"/>
      <c r="BA8" s="57"/>
    </row>
    <row r="9" spans="1:53" s="11" customFormat="1" ht="46.5" customHeight="1" x14ac:dyDescent="0.2">
      <c r="A9" s="91" t="s">
        <v>13</v>
      </c>
      <c r="B9" s="91" t="s">
        <v>14</v>
      </c>
      <c r="C9" s="91" t="s">
        <v>15</v>
      </c>
      <c r="D9" s="91" t="s">
        <v>16</v>
      </c>
      <c r="E9" s="91" t="s">
        <v>17</v>
      </c>
      <c r="F9" s="91" t="s">
        <v>18</v>
      </c>
      <c r="G9" s="92" t="s">
        <v>19</v>
      </c>
      <c r="H9" s="92" t="s">
        <v>20</v>
      </c>
      <c r="I9" s="95" t="s">
        <v>21</v>
      </c>
      <c r="J9" s="117" t="s">
        <v>22</v>
      </c>
      <c r="K9" s="118"/>
      <c r="L9" s="118"/>
      <c r="M9" s="96" t="s">
        <v>23</v>
      </c>
      <c r="N9" s="96" t="s">
        <v>24</v>
      </c>
      <c r="O9" s="96" t="s">
        <v>25</v>
      </c>
      <c r="P9" s="106" t="s">
        <v>26</v>
      </c>
      <c r="Q9" s="106"/>
      <c r="R9" s="106"/>
      <c r="S9" s="115" t="s">
        <v>27</v>
      </c>
      <c r="T9" s="122" t="s">
        <v>28</v>
      </c>
      <c r="U9" s="123"/>
      <c r="V9" s="123"/>
      <c r="W9" s="123"/>
      <c r="X9" s="123"/>
      <c r="Y9" s="124"/>
      <c r="Z9" s="112" t="s">
        <v>29</v>
      </c>
      <c r="AA9" s="113"/>
      <c r="AB9" s="113"/>
      <c r="AC9" s="113"/>
      <c r="AD9" s="114"/>
      <c r="AE9" s="112" t="s">
        <v>30</v>
      </c>
      <c r="AF9" s="113"/>
      <c r="AG9" s="113"/>
      <c r="AH9" s="113"/>
      <c r="AI9" s="113"/>
      <c r="AJ9" s="114"/>
      <c r="AK9" s="112" t="s">
        <v>31</v>
      </c>
      <c r="AL9" s="113"/>
      <c r="AM9" s="113"/>
      <c r="AN9" s="113"/>
      <c r="AO9" s="113"/>
      <c r="AP9" s="114"/>
      <c r="AQ9" s="112" t="s">
        <v>32</v>
      </c>
      <c r="AR9" s="113"/>
      <c r="AS9" s="113"/>
      <c r="AT9" s="113"/>
      <c r="AU9" s="113"/>
      <c r="AV9" s="114"/>
      <c r="AW9" s="58"/>
      <c r="AX9" s="59"/>
      <c r="AY9" s="59"/>
      <c r="AZ9" s="59"/>
      <c r="BA9" s="59"/>
    </row>
    <row r="10" spans="1:53" ht="46.5" customHeight="1" x14ac:dyDescent="0.2">
      <c r="A10" s="92"/>
      <c r="B10" s="92"/>
      <c r="C10" s="92"/>
      <c r="D10" s="92"/>
      <c r="E10" s="92"/>
      <c r="F10" s="92"/>
      <c r="G10" s="94"/>
      <c r="H10" s="94"/>
      <c r="I10" s="96"/>
      <c r="J10" s="19" t="s">
        <v>33</v>
      </c>
      <c r="K10" s="19" t="s">
        <v>34</v>
      </c>
      <c r="L10" s="19" t="s">
        <v>35</v>
      </c>
      <c r="M10" s="96"/>
      <c r="N10" s="96"/>
      <c r="O10" s="96"/>
      <c r="P10" s="19" t="s">
        <v>33</v>
      </c>
      <c r="Q10" s="19" t="s">
        <v>34</v>
      </c>
      <c r="R10" s="19" t="s">
        <v>35</v>
      </c>
      <c r="S10" s="95"/>
      <c r="T10" s="19" t="s">
        <v>36</v>
      </c>
      <c r="U10" s="19" t="s">
        <v>37</v>
      </c>
      <c r="V10" s="19" t="s">
        <v>38</v>
      </c>
      <c r="W10" s="8" t="s">
        <v>39</v>
      </c>
      <c r="X10" s="8" t="s">
        <v>40</v>
      </c>
      <c r="Y10" s="8" t="s">
        <v>41</v>
      </c>
      <c r="Z10" s="1" t="s">
        <v>42</v>
      </c>
      <c r="AA10" s="1" t="s">
        <v>43</v>
      </c>
      <c r="AB10" s="1" t="s">
        <v>44</v>
      </c>
      <c r="AC10" s="1" t="s">
        <v>45</v>
      </c>
      <c r="AD10" s="13" t="s">
        <v>46</v>
      </c>
      <c r="AE10" s="1" t="s">
        <v>42</v>
      </c>
      <c r="AF10" s="1" t="s">
        <v>43</v>
      </c>
      <c r="AG10" s="1" t="s">
        <v>47</v>
      </c>
      <c r="AH10" s="1" t="s">
        <v>44</v>
      </c>
      <c r="AI10" s="1" t="s">
        <v>45</v>
      </c>
      <c r="AJ10" s="13" t="s">
        <v>46</v>
      </c>
      <c r="AK10" s="1" t="s">
        <v>42</v>
      </c>
      <c r="AL10" s="1" t="s">
        <v>43</v>
      </c>
      <c r="AM10" s="1" t="s">
        <v>47</v>
      </c>
      <c r="AN10" s="1" t="s">
        <v>44</v>
      </c>
      <c r="AO10" s="1" t="s">
        <v>45</v>
      </c>
      <c r="AP10" s="13" t="s">
        <v>46</v>
      </c>
      <c r="AQ10" s="1" t="s">
        <v>42</v>
      </c>
      <c r="AR10" s="1" t="s">
        <v>43</v>
      </c>
      <c r="AS10" s="1" t="s">
        <v>47</v>
      </c>
      <c r="AT10" s="1" t="s">
        <v>44</v>
      </c>
      <c r="AU10" s="1" t="s">
        <v>45</v>
      </c>
      <c r="AV10" s="13" t="s">
        <v>46</v>
      </c>
      <c r="AW10" s="57"/>
      <c r="AX10" s="57"/>
      <c r="AY10" s="57"/>
      <c r="AZ10" s="57"/>
      <c r="BA10" s="57"/>
    </row>
    <row r="11" spans="1:53" s="12" customFormat="1" ht="132" customHeight="1" x14ac:dyDescent="0.2">
      <c r="A11" s="90" t="s">
        <v>48</v>
      </c>
      <c r="B11" s="90" t="s">
        <v>49</v>
      </c>
      <c r="C11" s="81" t="s">
        <v>50</v>
      </c>
      <c r="D11" s="75" t="s">
        <v>51</v>
      </c>
      <c r="E11" s="75" t="s">
        <v>52</v>
      </c>
      <c r="F11" s="83" t="s">
        <v>53</v>
      </c>
      <c r="G11" s="83" t="s">
        <v>54</v>
      </c>
      <c r="H11" s="81" t="s">
        <v>55</v>
      </c>
      <c r="I11" s="85" t="s">
        <v>56</v>
      </c>
      <c r="J11" s="75" t="s">
        <v>57</v>
      </c>
      <c r="K11" s="75" t="s">
        <v>58</v>
      </c>
      <c r="L11" s="78" t="str">
        <f>VLOOKUP(J11,'2. Anexos'!$B$37:$G$43,(HLOOKUP(K11,'2. Anexos'!$C$37:$G$38,2,0)),0)</f>
        <v>Alto</v>
      </c>
      <c r="M11" s="45" t="s">
        <v>59</v>
      </c>
      <c r="N11" s="41" t="s">
        <v>60</v>
      </c>
      <c r="O11" s="41" t="s">
        <v>61</v>
      </c>
      <c r="P11" s="75" t="s">
        <v>62</v>
      </c>
      <c r="Q11" s="75" t="s">
        <v>58</v>
      </c>
      <c r="R11" s="78" t="str">
        <f>VLOOKUP(P11,'2. Anexos'!$B$37:$G$43,(HLOOKUP(Q11,'2. Anexos'!$C$37:$G$38,2,0)),0)</f>
        <v>Moderado</v>
      </c>
      <c r="S11" s="125" t="s">
        <v>63</v>
      </c>
      <c r="T11" s="45" t="s">
        <v>59</v>
      </c>
      <c r="U11" s="40" t="s">
        <v>64</v>
      </c>
      <c r="V11" s="40" t="s">
        <v>65</v>
      </c>
      <c r="W11" s="41" t="s">
        <v>66</v>
      </c>
      <c r="X11" s="47">
        <v>45351</v>
      </c>
      <c r="Y11" s="47">
        <v>45657</v>
      </c>
      <c r="Z11" s="53">
        <v>45383</v>
      </c>
      <c r="AA11" s="60">
        <v>0.22</v>
      </c>
      <c r="AB11" s="49" t="s">
        <v>67</v>
      </c>
      <c r="AC11" s="75" t="s">
        <v>68</v>
      </c>
      <c r="AD11" s="51" t="s">
        <v>69</v>
      </c>
      <c r="AE11" s="53">
        <v>45473</v>
      </c>
      <c r="AF11" s="60">
        <v>0.496</v>
      </c>
      <c r="AG11" s="60">
        <v>0.71599999999999997</v>
      </c>
      <c r="AH11" s="49" t="s">
        <v>70</v>
      </c>
      <c r="AI11" s="75" t="s">
        <v>68</v>
      </c>
      <c r="AJ11" s="51" t="s">
        <v>71</v>
      </c>
      <c r="AK11" s="61">
        <v>45566</v>
      </c>
      <c r="AL11" s="60">
        <v>0.2555</v>
      </c>
      <c r="AM11" s="60">
        <f>AG11+AL11</f>
        <v>0.97150000000000003</v>
      </c>
      <c r="AN11" s="49" t="s">
        <v>72</v>
      </c>
      <c r="AO11" s="75" t="s">
        <v>68</v>
      </c>
      <c r="AP11" s="45" t="s">
        <v>73</v>
      </c>
      <c r="AQ11" s="53">
        <v>45660</v>
      </c>
      <c r="AR11" s="64">
        <v>0.03</v>
      </c>
      <c r="AS11" s="64">
        <v>1</v>
      </c>
      <c r="AT11" s="49" t="s">
        <v>74</v>
      </c>
      <c r="AU11" s="75" t="s">
        <v>68</v>
      </c>
      <c r="AV11" s="49" t="s">
        <v>275</v>
      </c>
    </row>
    <row r="12" spans="1:53" s="12" customFormat="1" ht="139.5" customHeight="1" x14ac:dyDescent="0.2">
      <c r="A12" s="90"/>
      <c r="B12" s="90"/>
      <c r="C12" s="82"/>
      <c r="D12" s="76"/>
      <c r="E12" s="76"/>
      <c r="F12" s="84"/>
      <c r="G12" s="84"/>
      <c r="H12" s="82"/>
      <c r="I12" s="86"/>
      <c r="J12" s="76"/>
      <c r="K12" s="76"/>
      <c r="L12" s="79"/>
      <c r="M12" s="45" t="s">
        <v>75</v>
      </c>
      <c r="N12" s="41" t="s">
        <v>60</v>
      </c>
      <c r="O12" s="41" t="s">
        <v>61</v>
      </c>
      <c r="P12" s="76"/>
      <c r="Q12" s="76"/>
      <c r="R12" s="79"/>
      <c r="S12" s="126"/>
      <c r="T12" s="45" t="s">
        <v>76</v>
      </c>
      <c r="U12" s="40" t="s">
        <v>77</v>
      </c>
      <c r="V12" s="40" t="s">
        <v>78</v>
      </c>
      <c r="W12" s="41" t="s">
        <v>79</v>
      </c>
      <c r="X12" s="47">
        <v>45351</v>
      </c>
      <c r="Y12" s="47">
        <v>45657</v>
      </c>
      <c r="Z12" s="53">
        <v>45383</v>
      </c>
      <c r="AA12" s="60">
        <v>1</v>
      </c>
      <c r="AB12" s="45" t="s">
        <v>80</v>
      </c>
      <c r="AC12" s="76"/>
      <c r="AD12" s="51" t="s">
        <v>69</v>
      </c>
      <c r="AE12" s="53">
        <v>45473</v>
      </c>
      <c r="AF12" s="60">
        <v>1</v>
      </c>
      <c r="AG12" s="60">
        <v>1</v>
      </c>
      <c r="AH12" s="49" t="s">
        <v>81</v>
      </c>
      <c r="AI12" s="76"/>
      <c r="AJ12" s="51" t="s">
        <v>71</v>
      </c>
      <c r="AK12" s="61">
        <v>45566</v>
      </c>
      <c r="AL12" s="60">
        <v>1</v>
      </c>
      <c r="AM12" s="60">
        <v>1</v>
      </c>
      <c r="AN12" s="49" t="s">
        <v>82</v>
      </c>
      <c r="AO12" s="76"/>
      <c r="AP12" s="45" t="s">
        <v>73</v>
      </c>
      <c r="AQ12" s="53">
        <v>45660</v>
      </c>
      <c r="AR12" s="64">
        <v>1</v>
      </c>
      <c r="AS12" s="64">
        <v>1</v>
      </c>
      <c r="AT12" s="49" t="s">
        <v>83</v>
      </c>
      <c r="AU12" s="76"/>
      <c r="AV12" s="49" t="s">
        <v>275</v>
      </c>
    </row>
    <row r="13" spans="1:53" s="12" customFormat="1" ht="165.75" x14ac:dyDescent="0.2">
      <c r="A13" s="90"/>
      <c r="B13" s="90"/>
      <c r="C13" s="81" t="s">
        <v>50</v>
      </c>
      <c r="D13" s="75" t="s">
        <v>51</v>
      </c>
      <c r="E13" s="75" t="s">
        <v>84</v>
      </c>
      <c r="F13" s="81" t="s">
        <v>85</v>
      </c>
      <c r="G13" s="83" t="s">
        <v>86</v>
      </c>
      <c r="H13" s="81" t="s">
        <v>55</v>
      </c>
      <c r="I13" s="85" t="s">
        <v>56</v>
      </c>
      <c r="J13" s="75" t="s">
        <v>87</v>
      </c>
      <c r="K13" s="75" t="s">
        <v>88</v>
      </c>
      <c r="L13" s="78" t="str">
        <f>VLOOKUP(J13,'2. Anexos'!$B$37:$G$43,(HLOOKUP(K13,'2. Anexos'!$C$37:$G$38,2,0)),0)</f>
        <v>Moderado</v>
      </c>
      <c r="M13" s="45" t="s">
        <v>89</v>
      </c>
      <c r="N13" s="41" t="s">
        <v>60</v>
      </c>
      <c r="O13" s="41" t="s">
        <v>61</v>
      </c>
      <c r="P13" s="75" t="s">
        <v>62</v>
      </c>
      <c r="Q13" s="75" t="s">
        <v>88</v>
      </c>
      <c r="R13" s="78" t="str">
        <f>VLOOKUP(P13,'2. Anexos'!$B$37:$G$43,(HLOOKUP(Q13,'2. Anexos'!$C$37:$G$38,2,0)),0)</f>
        <v>Bajo</v>
      </c>
      <c r="S13" s="125" t="s">
        <v>63</v>
      </c>
      <c r="T13" s="45" t="s">
        <v>89</v>
      </c>
      <c r="U13" s="40" t="s">
        <v>77</v>
      </c>
      <c r="V13" s="40" t="s">
        <v>78</v>
      </c>
      <c r="W13" s="41" t="s">
        <v>90</v>
      </c>
      <c r="X13" s="47">
        <v>45351</v>
      </c>
      <c r="Y13" s="47">
        <v>45657</v>
      </c>
      <c r="Z13" s="53">
        <v>45383</v>
      </c>
      <c r="AA13" s="60">
        <v>1</v>
      </c>
      <c r="AB13" s="45" t="s">
        <v>91</v>
      </c>
      <c r="AC13" s="75" t="s">
        <v>68</v>
      </c>
      <c r="AD13" s="51" t="s">
        <v>69</v>
      </c>
      <c r="AE13" s="53">
        <v>45473</v>
      </c>
      <c r="AF13" s="60">
        <v>1</v>
      </c>
      <c r="AG13" s="60">
        <v>1</v>
      </c>
      <c r="AH13" s="49" t="s">
        <v>92</v>
      </c>
      <c r="AI13" s="75" t="s">
        <v>68</v>
      </c>
      <c r="AJ13" s="51" t="s">
        <v>71</v>
      </c>
      <c r="AK13" s="61">
        <v>45566</v>
      </c>
      <c r="AL13" s="60">
        <v>1</v>
      </c>
      <c r="AM13" s="60">
        <v>1</v>
      </c>
      <c r="AN13" s="49" t="s">
        <v>93</v>
      </c>
      <c r="AO13" s="75" t="s">
        <v>68</v>
      </c>
      <c r="AP13" s="45" t="s">
        <v>73</v>
      </c>
      <c r="AQ13" s="53">
        <v>45660</v>
      </c>
      <c r="AR13" s="64">
        <v>1</v>
      </c>
      <c r="AS13" s="64">
        <v>1</v>
      </c>
      <c r="AT13" s="49" t="s">
        <v>94</v>
      </c>
      <c r="AU13" s="75" t="s">
        <v>68</v>
      </c>
      <c r="AV13" s="49" t="s">
        <v>278</v>
      </c>
    </row>
    <row r="14" spans="1:53" s="12" customFormat="1" ht="153" x14ac:dyDescent="0.2">
      <c r="A14" s="90"/>
      <c r="B14" s="90"/>
      <c r="C14" s="82"/>
      <c r="D14" s="76"/>
      <c r="E14" s="76"/>
      <c r="F14" s="82"/>
      <c r="G14" s="84"/>
      <c r="H14" s="82"/>
      <c r="I14" s="86"/>
      <c r="J14" s="76"/>
      <c r="K14" s="76"/>
      <c r="L14" s="79"/>
      <c r="M14" s="45" t="s">
        <v>95</v>
      </c>
      <c r="N14" s="41" t="s">
        <v>60</v>
      </c>
      <c r="O14" s="41" t="s">
        <v>61</v>
      </c>
      <c r="P14" s="76"/>
      <c r="Q14" s="76"/>
      <c r="R14" s="79"/>
      <c r="S14" s="126"/>
      <c r="T14" s="45" t="s">
        <v>96</v>
      </c>
      <c r="U14" s="40" t="s">
        <v>77</v>
      </c>
      <c r="V14" s="40" t="s">
        <v>97</v>
      </c>
      <c r="W14" s="41" t="s">
        <v>98</v>
      </c>
      <c r="X14" s="47">
        <v>45351</v>
      </c>
      <c r="Y14" s="47">
        <v>45657</v>
      </c>
      <c r="Z14" s="53">
        <v>45383</v>
      </c>
      <c r="AA14" s="60">
        <v>0.25</v>
      </c>
      <c r="AB14" s="45" t="s">
        <v>99</v>
      </c>
      <c r="AC14" s="76"/>
      <c r="AD14" s="51" t="s">
        <v>69</v>
      </c>
      <c r="AE14" s="53">
        <v>45473</v>
      </c>
      <c r="AF14" s="60">
        <v>0.125</v>
      </c>
      <c r="AG14" s="60">
        <v>0.38</v>
      </c>
      <c r="AH14" s="49" t="s">
        <v>100</v>
      </c>
      <c r="AI14" s="76"/>
      <c r="AJ14" s="51" t="s">
        <v>71</v>
      </c>
      <c r="AK14" s="61">
        <v>45566</v>
      </c>
      <c r="AL14" s="72">
        <f>0.125+0.25</f>
        <v>0.375</v>
      </c>
      <c r="AM14" s="60">
        <f>AG14+AL14</f>
        <v>0.755</v>
      </c>
      <c r="AN14" s="49" t="s">
        <v>101</v>
      </c>
      <c r="AO14" s="76"/>
      <c r="AP14" s="45" t="s">
        <v>73</v>
      </c>
      <c r="AQ14" s="53">
        <v>45660</v>
      </c>
      <c r="AR14" s="64">
        <v>0.24</v>
      </c>
      <c r="AS14" s="64">
        <v>1</v>
      </c>
      <c r="AT14" s="49" t="s">
        <v>276</v>
      </c>
      <c r="AU14" s="76"/>
      <c r="AV14" s="49" t="s">
        <v>275</v>
      </c>
    </row>
    <row r="15" spans="1:53" s="12" customFormat="1" ht="140.25" x14ac:dyDescent="0.2">
      <c r="A15" s="90"/>
      <c r="B15" s="90"/>
      <c r="C15" s="81" t="s">
        <v>50</v>
      </c>
      <c r="D15" s="75" t="s">
        <v>51</v>
      </c>
      <c r="E15" s="75" t="s">
        <v>102</v>
      </c>
      <c r="F15" s="81" t="s">
        <v>103</v>
      </c>
      <c r="G15" s="83" t="s">
        <v>104</v>
      </c>
      <c r="H15" s="81" t="s">
        <v>55</v>
      </c>
      <c r="I15" s="85" t="s">
        <v>56</v>
      </c>
      <c r="J15" s="75" t="s">
        <v>57</v>
      </c>
      <c r="K15" s="75" t="s">
        <v>58</v>
      </c>
      <c r="L15" s="78" t="str">
        <f>VLOOKUP(J15,'2. Anexos'!$B$37:$G$43,(HLOOKUP(K15,'2. Anexos'!$C$37:$G$38,2,0)),0)</f>
        <v>Alto</v>
      </c>
      <c r="M15" s="45" t="s">
        <v>105</v>
      </c>
      <c r="N15" s="41" t="s">
        <v>60</v>
      </c>
      <c r="O15" s="41" t="s">
        <v>61</v>
      </c>
      <c r="P15" s="75" t="s">
        <v>106</v>
      </c>
      <c r="Q15" s="75" t="s">
        <v>58</v>
      </c>
      <c r="R15" s="78" t="str">
        <f>VLOOKUP(P15,'2. Anexos'!$B$37:$G$43,(HLOOKUP(Q15,'2. Anexos'!$C$37:$G$38,2,0)),0)</f>
        <v>Moderado</v>
      </c>
      <c r="S15" s="125" t="s">
        <v>63</v>
      </c>
      <c r="T15" s="45" t="s">
        <v>105</v>
      </c>
      <c r="U15" s="40" t="s">
        <v>64</v>
      </c>
      <c r="V15" s="40" t="s">
        <v>107</v>
      </c>
      <c r="W15" s="41" t="s">
        <v>66</v>
      </c>
      <c r="X15" s="47">
        <v>45351</v>
      </c>
      <c r="Y15" s="47">
        <v>45657</v>
      </c>
      <c r="Z15" s="53">
        <v>45383</v>
      </c>
      <c r="AA15" s="60">
        <v>0.22</v>
      </c>
      <c r="AB15" s="45" t="s">
        <v>108</v>
      </c>
      <c r="AC15" s="75" t="s">
        <v>68</v>
      </c>
      <c r="AD15" s="51" t="s">
        <v>69</v>
      </c>
      <c r="AE15" s="53">
        <v>45473</v>
      </c>
      <c r="AF15" s="60">
        <v>0.496</v>
      </c>
      <c r="AG15" s="60">
        <v>0.71599999999999997</v>
      </c>
      <c r="AH15" s="49" t="s">
        <v>109</v>
      </c>
      <c r="AI15" s="75" t="s">
        <v>68</v>
      </c>
      <c r="AJ15" s="51" t="s">
        <v>71</v>
      </c>
      <c r="AK15" s="61">
        <v>45566</v>
      </c>
      <c r="AL15" s="60">
        <v>0.2555</v>
      </c>
      <c r="AM15" s="60">
        <v>0.97150000000000003</v>
      </c>
      <c r="AN15" s="49" t="s">
        <v>110</v>
      </c>
      <c r="AO15" s="75" t="s">
        <v>68</v>
      </c>
      <c r="AP15" s="45" t="s">
        <v>73</v>
      </c>
      <c r="AQ15" s="53">
        <v>45660</v>
      </c>
      <c r="AR15" s="64">
        <v>0.03</v>
      </c>
      <c r="AS15" s="64">
        <v>1</v>
      </c>
      <c r="AT15" s="49" t="s">
        <v>111</v>
      </c>
      <c r="AU15" s="75" t="s">
        <v>68</v>
      </c>
      <c r="AV15" s="49" t="s">
        <v>275</v>
      </c>
    </row>
    <row r="16" spans="1:53" s="12" customFormat="1" ht="153" x14ac:dyDescent="0.2">
      <c r="A16" s="90"/>
      <c r="B16" s="90"/>
      <c r="C16" s="87"/>
      <c r="D16" s="77"/>
      <c r="E16" s="77"/>
      <c r="F16" s="87"/>
      <c r="G16" s="88"/>
      <c r="H16" s="87"/>
      <c r="I16" s="89"/>
      <c r="J16" s="77"/>
      <c r="K16" s="77"/>
      <c r="L16" s="80"/>
      <c r="M16" s="45" t="s">
        <v>112</v>
      </c>
      <c r="N16" s="41" t="s">
        <v>60</v>
      </c>
      <c r="O16" s="41" t="s">
        <v>61</v>
      </c>
      <c r="P16" s="77"/>
      <c r="Q16" s="77"/>
      <c r="R16" s="80"/>
      <c r="S16" s="127"/>
      <c r="T16" s="45" t="s">
        <v>112</v>
      </c>
      <c r="U16" s="40" t="s">
        <v>77</v>
      </c>
      <c r="V16" s="40" t="s">
        <v>113</v>
      </c>
      <c r="W16" s="41" t="s">
        <v>114</v>
      </c>
      <c r="X16" s="47">
        <v>45351</v>
      </c>
      <c r="Y16" s="47">
        <v>45657</v>
      </c>
      <c r="Z16" s="53">
        <v>45383</v>
      </c>
      <c r="AA16" s="60">
        <v>1</v>
      </c>
      <c r="AB16" s="49" t="s">
        <v>115</v>
      </c>
      <c r="AC16" s="77"/>
      <c r="AD16" s="51" t="s">
        <v>69</v>
      </c>
      <c r="AE16" s="53">
        <v>45473</v>
      </c>
      <c r="AF16" s="60">
        <v>1</v>
      </c>
      <c r="AG16" s="60">
        <v>1</v>
      </c>
      <c r="AH16" s="49" t="s">
        <v>116</v>
      </c>
      <c r="AI16" s="77"/>
      <c r="AJ16" s="51" t="s">
        <v>71</v>
      </c>
      <c r="AK16" s="61">
        <v>45566</v>
      </c>
      <c r="AL16" s="60">
        <v>1</v>
      </c>
      <c r="AM16" s="60">
        <v>1</v>
      </c>
      <c r="AN16" s="49" t="s">
        <v>117</v>
      </c>
      <c r="AO16" s="77"/>
      <c r="AP16" s="45" t="s">
        <v>73</v>
      </c>
      <c r="AQ16" s="53">
        <v>45660</v>
      </c>
      <c r="AR16" s="64">
        <v>1</v>
      </c>
      <c r="AS16" s="64">
        <v>1</v>
      </c>
      <c r="AT16" s="49" t="s">
        <v>118</v>
      </c>
      <c r="AU16" s="77"/>
      <c r="AV16" s="49" t="s">
        <v>275</v>
      </c>
    </row>
    <row r="17" spans="1:48" ht="130.5" customHeight="1" x14ac:dyDescent="0.2">
      <c r="A17" s="90"/>
      <c r="B17" s="90"/>
      <c r="C17" s="82"/>
      <c r="D17" s="76"/>
      <c r="E17" s="76"/>
      <c r="F17" s="82"/>
      <c r="G17" s="84"/>
      <c r="H17" s="82"/>
      <c r="I17" s="86"/>
      <c r="J17" s="76"/>
      <c r="K17" s="76"/>
      <c r="L17" s="79"/>
      <c r="M17" s="45" t="s">
        <v>119</v>
      </c>
      <c r="N17" s="41" t="s">
        <v>60</v>
      </c>
      <c r="O17" s="41" t="s">
        <v>61</v>
      </c>
      <c r="P17" s="76"/>
      <c r="Q17" s="76"/>
      <c r="R17" s="79"/>
      <c r="S17" s="126"/>
      <c r="T17" s="45" t="s">
        <v>119</v>
      </c>
      <c r="U17" s="40" t="s">
        <v>120</v>
      </c>
      <c r="V17" s="40" t="s">
        <v>121</v>
      </c>
      <c r="W17" s="41" t="s">
        <v>122</v>
      </c>
      <c r="X17" s="47">
        <v>45351</v>
      </c>
      <c r="Y17" s="47">
        <v>45657</v>
      </c>
      <c r="Z17" s="53">
        <v>45383</v>
      </c>
      <c r="AA17" s="60"/>
      <c r="AB17" s="49" t="s">
        <v>123</v>
      </c>
      <c r="AC17" s="76"/>
      <c r="AD17" s="51" t="s">
        <v>69</v>
      </c>
      <c r="AE17" s="53">
        <v>45473</v>
      </c>
      <c r="AF17" s="60">
        <v>0.5</v>
      </c>
      <c r="AG17" s="60">
        <v>0.5</v>
      </c>
      <c r="AH17" s="52" t="s">
        <v>124</v>
      </c>
      <c r="AI17" s="76"/>
      <c r="AJ17" s="51" t="s">
        <v>71</v>
      </c>
      <c r="AK17" s="61">
        <v>45566</v>
      </c>
      <c r="AL17" s="60"/>
      <c r="AM17" s="60">
        <v>0.5</v>
      </c>
      <c r="AN17" s="49" t="s">
        <v>125</v>
      </c>
      <c r="AO17" s="76"/>
      <c r="AP17" s="45" t="s">
        <v>73</v>
      </c>
      <c r="AQ17" s="53">
        <v>45660</v>
      </c>
      <c r="AR17" s="64">
        <v>0.5</v>
      </c>
      <c r="AS17" s="64">
        <v>1</v>
      </c>
      <c r="AT17" s="49" t="s">
        <v>126</v>
      </c>
      <c r="AU17" s="76"/>
      <c r="AV17" s="49" t="s">
        <v>275</v>
      </c>
    </row>
    <row r="18" spans="1:48" ht="153" x14ac:dyDescent="0.2">
      <c r="A18" s="90"/>
      <c r="B18" s="90"/>
      <c r="C18" s="81" t="s">
        <v>50</v>
      </c>
      <c r="D18" s="75" t="s">
        <v>51</v>
      </c>
      <c r="E18" s="75" t="s">
        <v>127</v>
      </c>
      <c r="F18" s="81" t="s">
        <v>128</v>
      </c>
      <c r="G18" s="83" t="s">
        <v>129</v>
      </c>
      <c r="H18" s="81" t="s">
        <v>55</v>
      </c>
      <c r="I18" s="85" t="s">
        <v>56</v>
      </c>
      <c r="J18" s="75" t="s">
        <v>87</v>
      </c>
      <c r="K18" s="75" t="s">
        <v>130</v>
      </c>
      <c r="L18" s="78" t="str">
        <f>VLOOKUP(J18,'2. Anexos'!$B$37:$G$43,(HLOOKUP(K18,'2. Anexos'!$C$37:$G$38,2,0)),0)</f>
        <v>Moderado</v>
      </c>
      <c r="M18" s="45" t="s">
        <v>131</v>
      </c>
      <c r="N18" s="41" t="s">
        <v>60</v>
      </c>
      <c r="O18" s="41" t="s">
        <v>61</v>
      </c>
      <c r="P18" s="75" t="s">
        <v>106</v>
      </c>
      <c r="Q18" s="75" t="s">
        <v>130</v>
      </c>
      <c r="R18" s="78" t="str">
        <f>VLOOKUP(P18,'2. Anexos'!$B$37:$G$43,(HLOOKUP(Q18,'2. Anexos'!$C$37:$G$38,2,0)),0)</f>
        <v>Bajo</v>
      </c>
      <c r="S18" s="125" t="s">
        <v>63</v>
      </c>
      <c r="T18" s="45" t="s">
        <v>131</v>
      </c>
      <c r="U18" s="40" t="s">
        <v>77</v>
      </c>
      <c r="V18" s="40" t="s">
        <v>113</v>
      </c>
      <c r="W18" s="41" t="s">
        <v>114</v>
      </c>
      <c r="X18" s="47">
        <v>45351</v>
      </c>
      <c r="Y18" s="47">
        <v>45657</v>
      </c>
      <c r="Z18" s="53">
        <v>45383</v>
      </c>
      <c r="AA18" s="60">
        <v>1</v>
      </c>
      <c r="AB18" s="49" t="s">
        <v>132</v>
      </c>
      <c r="AC18" s="75" t="s">
        <v>68</v>
      </c>
      <c r="AD18" s="51" t="s">
        <v>69</v>
      </c>
      <c r="AE18" s="53">
        <v>45473</v>
      </c>
      <c r="AF18" s="60">
        <v>1</v>
      </c>
      <c r="AG18" s="60">
        <v>1</v>
      </c>
      <c r="AH18" s="49" t="s">
        <v>133</v>
      </c>
      <c r="AI18" s="75" t="s">
        <v>68</v>
      </c>
      <c r="AJ18" s="51" t="s">
        <v>71</v>
      </c>
      <c r="AK18" s="61">
        <v>45566</v>
      </c>
      <c r="AL18" s="60">
        <v>1</v>
      </c>
      <c r="AM18" s="60">
        <v>1</v>
      </c>
      <c r="AN18" s="49" t="s">
        <v>134</v>
      </c>
      <c r="AO18" s="75" t="s">
        <v>68</v>
      </c>
      <c r="AP18" s="45" t="s">
        <v>73</v>
      </c>
      <c r="AQ18" s="53">
        <v>45660</v>
      </c>
      <c r="AR18" s="64">
        <v>1</v>
      </c>
      <c r="AS18" s="64">
        <v>1</v>
      </c>
      <c r="AT18" s="49" t="s">
        <v>135</v>
      </c>
      <c r="AU18" s="75" t="s">
        <v>68</v>
      </c>
      <c r="AV18" s="49" t="s">
        <v>275</v>
      </c>
    </row>
    <row r="19" spans="1:48" ht="132" customHeight="1" x14ac:dyDescent="0.2">
      <c r="A19" s="90"/>
      <c r="B19" s="90"/>
      <c r="C19" s="87"/>
      <c r="D19" s="77"/>
      <c r="E19" s="77"/>
      <c r="F19" s="87"/>
      <c r="G19" s="88"/>
      <c r="H19" s="87"/>
      <c r="I19" s="89"/>
      <c r="J19" s="77"/>
      <c r="K19" s="77"/>
      <c r="L19" s="80"/>
      <c r="M19" s="45" t="s">
        <v>136</v>
      </c>
      <c r="N19" s="41" t="s">
        <v>60</v>
      </c>
      <c r="O19" s="41" t="s">
        <v>61</v>
      </c>
      <c r="P19" s="77"/>
      <c r="Q19" s="77"/>
      <c r="R19" s="80"/>
      <c r="S19" s="127"/>
      <c r="T19" s="45" t="s">
        <v>136</v>
      </c>
      <c r="U19" s="40" t="s">
        <v>137</v>
      </c>
      <c r="V19" s="40" t="s">
        <v>138</v>
      </c>
      <c r="W19" s="41" t="s">
        <v>122</v>
      </c>
      <c r="X19" s="47">
        <v>45351</v>
      </c>
      <c r="Y19" s="47">
        <v>45657</v>
      </c>
      <c r="Z19" s="53">
        <v>45383</v>
      </c>
      <c r="AA19" s="60"/>
      <c r="AB19" s="49" t="s">
        <v>139</v>
      </c>
      <c r="AC19" s="77"/>
      <c r="AD19" s="51" t="s">
        <v>69</v>
      </c>
      <c r="AE19" s="53">
        <v>45473</v>
      </c>
      <c r="AF19" s="60">
        <v>0.5</v>
      </c>
      <c r="AG19" s="60">
        <v>0.5</v>
      </c>
      <c r="AH19" s="52" t="s">
        <v>140</v>
      </c>
      <c r="AI19" s="77"/>
      <c r="AJ19" s="51" t="s">
        <v>71</v>
      </c>
      <c r="AK19" s="61">
        <v>45566</v>
      </c>
      <c r="AL19" s="60"/>
      <c r="AM19" s="60">
        <v>0.5</v>
      </c>
      <c r="AN19" s="49" t="s">
        <v>141</v>
      </c>
      <c r="AO19" s="77"/>
      <c r="AP19" s="45" t="s">
        <v>73</v>
      </c>
      <c r="AQ19" s="53">
        <v>45660</v>
      </c>
      <c r="AR19" s="64">
        <v>0.5</v>
      </c>
      <c r="AS19" s="64">
        <v>1</v>
      </c>
      <c r="AT19" s="49" t="s">
        <v>142</v>
      </c>
      <c r="AU19" s="77"/>
      <c r="AV19" s="49" t="s">
        <v>275</v>
      </c>
    </row>
    <row r="20" spans="1:48" ht="132" customHeight="1" x14ac:dyDescent="0.2">
      <c r="A20" s="90"/>
      <c r="B20" s="90"/>
      <c r="C20" s="82"/>
      <c r="D20" s="76"/>
      <c r="E20" s="76"/>
      <c r="F20" s="82"/>
      <c r="G20" s="84"/>
      <c r="H20" s="82"/>
      <c r="I20" s="86"/>
      <c r="J20" s="76"/>
      <c r="K20" s="76"/>
      <c r="L20" s="79"/>
      <c r="M20" s="45" t="s">
        <v>143</v>
      </c>
      <c r="N20" s="41" t="s">
        <v>60</v>
      </c>
      <c r="O20" s="41" t="s">
        <v>61</v>
      </c>
      <c r="P20" s="76"/>
      <c r="Q20" s="76"/>
      <c r="R20" s="79"/>
      <c r="S20" s="126"/>
      <c r="T20" s="45" t="s">
        <v>143</v>
      </c>
      <c r="U20" s="40" t="s">
        <v>64</v>
      </c>
      <c r="V20" s="40" t="s">
        <v>144</v>
      </c>
      <c r="W20" s="41" t="s">
        <v>66</v>
      </c>
      <c r="X20" s="47">
        <v>45351</v>
      </c>
      <c r="Y20" s="47">
        <v>45657</v>
      </c>
      <c r="Z20" s="53">
        <v>45383</v>
      </c>
      <c r="AA20" s="60">
        <v>0.22</v>
      </c>
      <c r="AB20" s="49" t="s">
        <v>145</v>
      </c>
      <c r="AC20" s="76"/>
      <c r="AD20" s="51" t="s">
        <v>69</v>
      </c>
      <c r="AE20" s="53">
        <v>45473</v>
      </c>
      <c r="AF20" s="60">
        <v>0.496</v>
      </c>
      <c r="AG20" s="60">
        <v>0.71599999999999997</v>
      </c>
      <c r="AH20" s="49" t="s">
        <v>146</v>
      </c>
      <c r="AI20" s="76"/>
      <c r="AJ20" s="51" t="s">
        <v>71</v>
      </c>
      <c r="AK20" s="61">
        <v>45566</v>
      </c>
      <c r="AL20" s="60">
        <v>0.2555</v>
      </c>
      <c r="AM20" s="60">
        <v>0.97150000000000003</v>
      </c>
      <c r="AN20" s="49" t="s">
        <v>147</v>
      </c>
      <c r="AO20" s="76"/>
      <c r="AP20" s="45" t="s">
        <v>73</v>
      </c>
      <c r="AQ20" s="53">
        <v>45660</v>
      </c>
      <c r="AR20" s="64">
        <v>0.03</v>
      </c>
      <c r="AS20" s="64">
        <v>1</v>
      </c>
      <c r="AT20" s="49" t="s">
        <v>148</v>
      </c>
      <c r="AU20" s="76"/>
      <c r="AV20" s="49" t="s">
        <v>275</v>
      </c>
    </row>
    <row r="21" spans="1:48" ht="170.25" customHeight="1" x14ac:dyDescent="0.2">
      <c r="A21" s="90"/>
      <c r="B21" s="90"/>
      <c r="C21" s="81" t="s">
        <v>50</v>
      </c>
      <c r="D21" s="75" t="s">
        <v>51</v>
      </c>
      <c r="E21" s="75" t="s">
        <v>149</v>
      </c>
      <c r="F21" s="81" t="s">
        <v>150</v>
      </c>
      <c r="G21" s="83" t="s">
        <v>151</v>
      </c>
      <c r="H21" s="81" t="s">
        <v>55</v>
      </c>
      <c r="I21" s="85" t="s">
        <v>56</v>
      </c>
      <c r="J21" s="75" t="s">
        <v>57</v>
      </c>
      <c r="K21" s="75" t="s">
        <v>58</v>
      </c>
      <c r="L21" s="78" t="str">
        <f>VLOOKUP(J21,'2. Anexos'!$B$37:$G$43,(HLOOKUP(K21,'2. Anexos'!$C$37:$G$38,2,0)),0)</f>
        <v>Alto</v>
      </c>
      <c r="M21" s="45" t="s">
        <v>152</v>
      </c>
      <c r="N21" s="41" t="s">
        <v>60</v>
      </c>
      <c r="O21" s="41" t="s">
        <v>61</v>
      </c>
      <c r="P21" s="75" t="s">
        <v>62</v>
      </c>
      <c r="Q21" s="75" t="s">
        <v>58</v>
      </c>
      <c r="R21" s="78" t="str">
        <f>VLOOKUP(P21,'2. Anexos'!$B$37:$G$43,(HLOOKUP(Q21,'2. Anexos'!$C$37:$G$38,2,0)),0)</f>
        <v>Moderado</v>
      </c>
      <c r="S21" s="125" t="s">
        <v>63</v>
      </c>
      <c r="T21" s="45" t="s">
        <v>152</v>
      </c>
      <c r="U21" s="40" t="s">
        <v>77</v>
      </c>
      <c r="V21" s="40" t="s">
        <v>113</v>
      </c>
      <c r="W21" s="41" t="s">
        <v>114</v>
      </c>
      <c r="X21" s="47">
        <v>45351</v>
      </c>
      <c r="Y21" s="47">
        <v>45657</v>
      </c>
      <c r="Z21" s="53">
        <v>45383</v>
      </c>
      <c r="AA21" s="60">
        <v>1</v>
      </c>
      <c r="AB21" s="49" t="s">
        <v>153</v>
      </c>
      <c r="AC21" s="75" t="s">
        <v>68</v>
      </c>
      <c r="AD21" s="51" t="s">
        <v>69</v>
      </c>
      <c r="AE21" s="53">
        <v>45473</v>
      </c>
      <c r="AF21" s="60">
        <v>1</v>
      </c>
      <c r="AG21" s="60">
        <v>1</v>
      </c>
      <c r="AH21" s="49" t="s">
        <v>154</v>
      </c>
      <c r="AI21" s="75" t="s">
        <v>68</v>
      </c>
      <c r="AJ21" s="51" t="s">
        <v>71</v>
      </c>
      <c r="AK21" s="61">
        <v>45566</v>
      </c>
      <c r="AL21" s="60">
        <v>1</v>
      </c>
      <c r="AM21" s="60">
        <v>1</v>
      </c>
      <c r="AN21" s="49" t="s">
        <v>155</v>
      </c>
      <c r="AO21" s="75" t="s">
        <v>68</v>
      </c>
      <c r="AP21" s="45" t="s">
        <v>73</v>
      </c>
      <c r="AQ21" s="53">
        <v>45660</v>
      </c>
      <c r="AR21" s="64">
        <v>1</v>
      </c>
      <c r="AS21" s="64">
        <v>1</v>
      </c>
      <c r="AT21" s="49" t="s">
        <v>277</v>
      </c>
      <c r="AU21" s="75" t="s">
        <v>68</v>
      </c>
      <c r="AV21" s="49" t="s">
        <v>275</v>
      </c>
    </row>
    <row r="22" spans="1:48" ht="135.75" customHeight="1" x14ac:dyDescent="0.2">
      <c r="A22" s="90"/>
      <c r="B22" s="90"/>
      <c r="C22" s="82"/>
      <c r="D22" s="76"/>
      <c r="E22" s="76"/>
      <c r="F22" s="82"/>
      <c r="G22" s="84"/>
      <c r="H22" s="82"/>
      <c r="I22" s="86"/>
      <c r="J22" s="76"/>
      <c r="K22" s="76"/>
      <c r="L22" s="79"/>
      <c r="M22" s="45" t="s">
        <v>156</v>
      </c>
      <c r="N22" s="41" t="s">
        <v>60</v>
      </c>
      <c r="O22" s="41" t="s">
        <v>61</v>
      </c>
      <c r="P22" s="76"/>
      <c r="Q22" s="76"/>
      <c r="R22" s="79"/>
      <c r="S22" s="126"/>
      <c r="T22" s="45" t="s">
        <v>156</v>
      </c>
      <c r="U22" s="40" t="s">
        <v>157</v>
      </c>
      <c r="V22" s="40" t="s">
        <v>158</v>
      </c>
      <c r="W22" s="41" t="s">
        <v>122</v>
      </c>
      <c r="X22" s="47">
        <v>45351</v>
      </c>
      <c r="Y22" s="47">
        <v>45657</v>
      </c>
      <c r="Z22" s="53">
        <v>45383</v>
      </c>
      <c r="AA22" s="60"/>
      <c r="AB22" s="49" t="s">
        <v>159</v>
      </c>
      <c r="AC22" s="76"/>
      <c r="AD22" s="51" t="s">
        <v>69</v>
      </c>
      <c r="AE22" s="53">
        <v>45473</v>
      </c>
      <c r="AF22" s="60">
        <v>0.5</v>
      </c>
      <c r="AG22" s="60">
        <v>0.5</v>
      </c>
      <c r="AH22" s="49" t="s">
        <v>160</v>
      </c>
      <c r="AI22" s="76"/>
      <c r="AJ22" s="51" t="s">
        <v>71</v>
      </c>
      <c r="AK22" s="61">
        <v>45566</v>
      </c>
      <c r="AL22" s="60"/>
      <c r="AM22" s="60">
        <v>0.5</v>
      </c>
      <c r="AN22" s="49" t="s">
        <v>161</v>
      </c>
      <c r="AO22" s="76"/>
      <c r="AP22" s="45" t="s">
        <v>73</v>
      </c>
      <c r="AQ22" s="53">
        <v>45660</v>
      </c>
      <c r="AR22" s="64">
        <v>0.5</v>
      </c>
      <c r="AS22" s="64">
        <v>1</v>
      </c>
      <c r="AT22" s="49" t="s">
        <v>162</v>
      </c>
      <c r="AU22" s="76"/>
      <c r="AV22" s="49" t="s">
        <v>275</v>
      </c>
    </row>
    <row r="23" spans="1:48" ht="134.25" customHeight="1" x14ac:dyDescent="0.2">
      <c r="A23" s="90"/>
      <c r="B23" s="90"/>
      <c r="C23" s="81" t="s">
        <v>50</v>
      </c>
      <c r="D23" s="75" t="s">
        <v>51</v>
      </c>
      <c r="E23" s="75" t="s">
        <v>163</v>
      </c>
      <c r="F23" s="81" t="s">
        <v>164</v>
      </c>
      <c r="G23" s="83" t="s">
        <v>165</v>
      </c>
      <c r="H23" s="81" t="s">
        <v>55</v>
      </c>
      <c r="I23" s="85" t="s">
        <v>56</v>
      </c>
      <c r="J23" s="75" t="s">
        <v>57</v>
      </c>
      <c r="K23" s="75" t="s">
        <v>88</v>
      </c>
      <c r="L23" s="78" t="str">
        <f>VLOOKUP(J23,'2. Anexos'!$B$37:$G$43,(HLOOKUP(K23,'2. Anexos'!$C$37:$G$38,2,0)),0)</f>
        <v>Moderado</v>
      </c>
      <c r="M23" s="45" t="s">
        <v>166</v>
      </c>
      <c r="N23" s="41" t="s">
        <v>60</v>
      </c>
      <c r="O23" s="41" t="s">
        <v>61</v>
      </c>
      <c r="P23" s="75" t="s">
        <v>62</v>
      </c>
      <c r="Q23" s="75" t="s">
        <v>88</v>
      </c>
      <c r="R23" s="78" t="str">
        <f>VLOOKUP(P23,'2. Anexos'!$B$37:$G$43,(HLOOKUP(Q23,'2. Anexos'!$C$37:$G$38,2,0)),0)</f>
        <v>Bajo</v>
      </c>
      <c r="S23" s="125" t="s">
        <v>63</v>
      </c>
      <c r="T23" s="45" t="s">
        <v>166</v>
      </c>
      <c r="U23" s="40" t="s">
        <v>64</v>
      </c>
      <c r="V23" s="40" t="s">
        <v>167</v>
      </c>
      <c r="W23" s="41" t="s">
        <v>66</v>
      </c>
      <c r="X23" s="47">
        <v>45351</v>
      </c>
      <c r="Y23" s="47">
        <v>45657</v>
      </c>
      <c r="Z23" s="53">
        <v>45383</v>
      </c>
      <c r="AA23" s="60">
        <v>0.22</v>
      </c>
      <c r="AB23" s="50" t="s">
        <v>168</v>
      </c>
      <c r="AC23" s="75" t="s">
        <v>68</v>
      </c>
      <c r="AD23" s="51" t="s">
        <v>69</v>
      </c>
      <c r="AE23" s="53">
        <v>45473</v>
      </c>
      <c r="AF23" s="60">
        <v>0.496</v>
      </c>
      <c r="AG23" s="60">
        <v>0.71599999999999997</v>
      </c>
      <c r="AH23" s="49" t="s">
        <v>169</v>
      </c>
      <c r="AI23" s="75" t="s">
        <v>68</v>
      </c>
      <c r="AJ23" s="51" t="s">
        <v>71</v>
      </c>
      <c r="AK23" s="61">
        <v>45566</v>
      </c>
      <c r="AL23" s="60">
        <v>0.2555</v>
      </c>
      <c r="AM23" s="60">
        <v>0.97150000000000003</v>
      </c>
      <c r="AN23" s="49" t="s">
        <v>170</v>
      </c>
      <c r="AO23" s="75" t="s">
        <v>68</v>
      </c>
      <c r="AP23" s="45" t="s">
        <v>73</v>
      </c>
      <c r="AQ23" s="53">
        <v>45660</v>
      </c>
      <c r="AR23" s="64">
        <v>0.03</v>
      </c>
      <c r="AS23" s="64">
        <v>1</v>
      </c>
      <c r="AT23" s="49" t="s">
        <v>171</v>
      </c>
      <c r="AU23" s="75" t="s">
        <v>68</v>
      </c>
      <c r="AV23" s="49" t="s">
        <v>275</v>
      </c>
    </row>
    <row r="24" spans="1:48" ht="147.75" customHeight="1" x14ac:dyDescent="0.2">
      <c r="A24" s="90"/>
      <c r="B24" s="90"/>
      <c r="C24" s="82"/>
      <c r="D24" s="76"/>
      <c r="E24" s="76"/>
      <c r="F24" s="82"/>
      <c r="G24" s="84"/>
      <c r="H24" s="82"/>
      <c r="I24" s="86"/>
      <c r="J24" s="76"/>
      <c r="K24" s="76"/>
      <c r="L24" s="79"/>
      <c r="M24" s="45" t="s">
        <v>172</v>
      </c>
      <c r="N24" s="41" t="s">
        <v>60</v>
      </c>
      <c r="O24" s="41" t="s">
        <v>61</v>
      </c>
      <c r="P24" s="76"/>
      <c r="Q24" s="76"/>
      <c r="R24" s="79"/>
      <c r="S24" s="126"/>
      <c r="T24" s="45" t="s">
        <v>172</v>
      </c>
      <c r="U24" s="40" t="s">
        <v>77</v>
      </c>
      <c r="V24" s="40" t="s">
        <v>113</v>
      </c>
      <c r="W24" s="41" t="s">
        <v>173</v>
      </c>
      <c r="X24" s="47">
        <v>45351</v>
      </c>
      <c r="Y24" s="47">
        <v>45657</v>
      </c>
      <c r="Z24" s="53">
        <v>45383</v>
      </c>
      <c r="AA24" s="64">
        <v>1</v>
      </c>
      <c r="AB24" s="49" t="s">
        <v>174</v>
      </c>
      <c r="AC24" s="76"/>
      <c r="AD24" s="51" t="s">
        <v>69</v>
      </c>
      <c r="AE24" s="53">
        <v>45473</v>
      </c>
      <c r="AF24" s="60">
        <v>1</v>
      </c>
      <c r="AG24" s="60">
        <v>1</v>
      </c>
      <c r="AH24" s="49" t="s">
        <v>175</v>
      </c>
      <c r="AI24" s="76"/>
      <c r="AJ24" s="51" t="s">
        <v>71</v>
      </c>
      <c r="AK24" s="61">
        <v>45566</v>
      </c>
      <c r="AL24" s="60">
        <v>1</v>
      </c>
      <c r="AM24" s="60">
        <v>1</v>
      </c>
      <c r="AN24" s="49" t="s">
        <v>176</v>
      </c>
      <c r="AO24" s="76"/>
      <c r="AP24" s="45" t="s">
        <v>73</v>
      </c>
      <c r="AQ24" s="53">
        <v>45660</v>
      </c>
      <c r="AR24" s="64">
        <v>1</v>
      </c>
      <c r="AS24" s="64">
        <v>1</v>
      </c>
      <c r="AT24" s="49" t="s">
        <v>177</v>
      </c>
      <c r="AU24" s="76"/>
      <c r="AV24" s="49" t="s">
        <v>275</v>
      </c>
    </row>
    <row r="25" spans="1:48" ht="165.75" x14ac:dyDescent="0.2">
      <c r="A25" s="90"/>
      <c r="B25" s="90"/>
      <c r="C25" s="42" t="s">
        <v>50</v>
      </c>
      <c r="D25" s="39" t="s">
        <v>51</v>
      </c>
      <c r="E25" s="39" t="s">
        <v>178</v>
      </c>
      <c r="F25" s="42" t="s">
        <v>179</v>
      </c>
      <c r="G25" s="43" t="s">
        <v>180</v>
      </c>
      <c r="H25" s="42" t="s">
        <v>55</v>
      </c>
      <c r="I25" s="44" t="s">
        <v>56</v>
      </c>
      <c r="J25" s="39" t="s">
        <v>106</v>
      </c>
      <c r="K25" s="39" t="s">
        <v>130</v>
      </c>
      <c r="L25" s="65" t="str">
        <f>VLOOKUP(J25,'2. Anexos'!$B$37:$G$43,(HLOOKUP(K25,'2. Anexos'!$C$37:$G$38,2,0)),0)</f>
        <v>Bajo</v>
      </c>
      <c r="M25" s="46" t="s">
        <v>181</v>
      </c>
      <c r="N25" s="39" t="s">
        <v>60</v>
      </c>
      <c r="O25" s="39" t="s">
        <v>61</v>
      </c>
      <c r="P25" s="39" t="s">
        <v>106</v>
      </c>
      <c r="Q25" s="39" t="s">
        <v>88</v>
      </c>
      <c r="R25" s="65" t="str">
        <f>VLOOKUP(P25,'2. Anexos'!$B$37:$G$43,(HLOOKUP(Q25,'2. Anexos'!$C$37:$G$38,2,0)),0)</f>
        <v>Bajo</v>
      </c>
      <c r="S25" s="48" t="s">
        <v>63</v>
      </c>
      <c r="T25" s="46" t="s">
        <v>181</v>
      </c>
      <c r="U25" s="42" t="s">
        <v>182</v>
      </c>
      <c r="V25" s="42" t="s">
        <v>183</v>
      </c>
      <c r="W25" s="39" t="s">
        <v>184</v>
      </c>
      <c r="X25" s="47">
        <v>45351</v>
      </c>
      <c r="Y25" s="47">
        <v>45657</v>
      </c>
      <c r="Z25" s="53">
        <v>45383</v>
      </c>
      <c r="AA25" s="64"/>
      <c r="AB25" s="49" t="s">
        <v>185</v>
      </c>
      <c r="AC25" s="41" t="s">
        <v>68</v>
      </c>
      <c r="AD25" s="51" t="s">
        <v>69</v>
      </c>
      <c r="AE25" s="53">
        <v>45473</v>
      </c>
      <c r="AF25" s="60"/>
      <c r="AG25" s="60"/>
      <c r="AH25" s="49" t="s">
        <v>186</v>
      </c>
      <c r="AI25" s="39" t="s">
        <v>68</v>
      </c>
      <c r="AJ25" s="51" t="s">
        <v>71</v>
      </c>
      <c r="AK25" s="61">
        <v>45566</v>
      </c>
      <c r="AL25" s="60">
        <v>0.5</v>
      </c>
      <c r="AM25" s="60">
        <v>0.5</v>
      </c>
      <c r="AN25" s="49" t="s">
        <v>187</v>
      </c>
      <c r="AO25" s="39" t="s">
        <v>68</v>
      </c>
      <c r="AP25" s="45" t="s">
        <v>73</v>
      </c>
      <c r="AQ25" s="53">
        <v>45660</v>
      </c>
      <c r="AR25" s="64">
        <v>0.5</v>
      </c>
      <c r="AS25" s="64">
        <v>1</v>
      </c>
      <c r="AT25" s="49" t="s">
        <v>188</v>
      </c>
      <c r="AU25" s="41" t="s">
        <v>68</v>
      </c>
      <c r="AV25" s="49" t="s">
        <v>279</v>
      </c>
    </row>
    <row r="26" spans="1:48" ht="33.75" hidden="1" customHeight="1" x14ac:dyDescent="0.2">
      <c r="A26" s="66"/>
      <c r="B26" s="66"/>
      <c r="C26" s="66"/>
      <c r="D26" s="66"/>
      <c r="E26" s="66"/>
      <c r="F26" s="62"/>
      <c r="G26" s="62"/>
      <c r="H26" s="62"/>
      <c r="I26" s="67"/>
      <c r="J26" s="62"/>
      <c r="K26" s="62"/>
      <c r="L26" s="65" t="e">
        <f>VLOOKUP(J26,'2. Anexos'!$B$37:$G$43,(HLOOKUP(K26,'2. Anexos'!$C$37:$G$38,2,0)),0)</f>
        <v>#N/A</v>
      </c>
      <c r="M26" s="62"/>
      <c r="N26" s="41"/>
      <c r="O26" s="41"/>
      <c r="P26" s="62"/>
      <c r="Q26" s="62"/>
      <c r="R26" s="65" t="e">
        <f>VLOOKUP(P26,'2. Anexos'!$B$37:$G$43,(HLOOKUP(Q26,'2. Anexos'!$C$37:$G$38,2,0)),0)</f>
        <v>#N/A</v>
      </c>
      <c r="S26" s="54"/>
      <c r="T26" s="62"/>
      <c r="U26" s="62"/>
      <c r="V26" s="62"/>
      <c r="W26" s="62"/>
      <c r="X26" s="41"/>
      <c r="Y26" s="41"/>
      <c r="Z26" s="61"/>
      <c r="AA26" s="63"/>
      <c r="AB26" s="62"/>
      <c r="AC26" s="41"/>
      <c r="AD26" s="62"/>
      <c r="AE26" s="61"/>
      <c r="AF26" s="63"/>
      <c r="AG26" s="63"/>
      <c r="AH26" s="62"/>
      <c r="AI26" s="41"/>
      <c r="AJ26" s="62"/>
      <c r="AK26" s="61"/>
      <c r="AL26" s="63"/>
      <c r="AM26" s="63"/>
      <c r="AN26" s="62"/>
      <c r="AO26" s="41"/>
      <c r="AP26" s="62"/>
      <c r="AQ26" s="53"/>
      <c r="AR26" s="64"/>
      <c r="AS26" s="64"/>
      <c r="AT26" s="62"/>
      <c r="AU26" s="41"/>
      <c r="AV26" s="62"/>
    </row>
    <row r="27" spans="1:48" ht="33.75" hidden="1" customHeight="1" x14ac:dyDescent="0.2">
      <c r="A27" s="66"/>
      <c r="B27" s="66"/>
      <c r="C27" s="66"/>
      <c r="D27" s="66"/>
      <c r="E27" s="66"/>
      <c r="F27" s="62"/>
      <c r="G27" s="62"/>
      <c r="H27" s="62"/>
      <c r="I27" s="67"/>
      <c r="J27" s="62"/>
      <c r="K27" s="62"/>
      <c r="L27" s="65" t="e">
        <f>VLOOKUP(J27,'2. Anexos'!$B$37:$G$43,(HLOOKUP(K27,'2. Anexos'!$C$37:$G$38,2,0)),0)</f>
        <v>#N/A</v>
      </c>
      <c r="M27" s="62"/>
      <c r="N27" s="41"/>
      <c r="O27" s="41"/>
      <c r="P27" s="62"/>
      <c r="Q27" s="62"/>
      <c r="R27" s="65" t="e">
        <f>VLOOKUP(P27,'2. Anexos'!$B$37:$G$43,(HLOOKUP(Q27,'2. Anexos'!$C$37:$G$38,2,0)),0)</f>
        <v>#N/A</v>
      </c>
      <c r="S27" s="54"/>
      <c r="T27" s="62"/>
      <c r="U27" s="62"/>
      <c r="V27" s="62"/>
      <c r="W27" s="62"/>
      <c r="X27" s="41"/>
      <c r="Y27" s="41"/>
      <c r="Z27" s="61"/>
      <c r="AA27" s="63"/>
      <c r="AB27" s="62"/>
      <c r="AC27" s="41"/>
      <c r="AD27" s="62"/>
      <c r="AE27" s="61"/>
      <c r="AF27" s="63"/>
      <c r="AG27" s="63"/>
      <c r="AH27" s="62"/>
      <c r="AI27" s="41"/>
      <c r="AJ27" s="62"/>
      <c r="AK27" s="61"/>
      <c r="AL27" s="63"/>
      <c r="AM27" s="63"/>
      <c r="AN27" s="62"/>
      <c r="AO27" s="41"/>
      <c r="AP27" s="62"/>
      <c r="AQ27" s="53"/>
      <c r="AR27" s="64"/>
      <c r="AS27" s="64"/>
      <c r="AT27" s="62"/>
      <c r="AU27" s="41"/>
      <c r="AV27" s="62"/>
    </row>
    <row r="28" spans="1:48" ht="33.75" hidden="1" customHeight="1" x14ac:dyDescent="0.2">
      <c r="A28" s="66"/>
      <c r="B28" s="66"/>
      <c r="C28" s="66"/>
      <c r="D28" s="66"/>
      <c r="E28" s="66"/>
      <c r="F28" s="62"/>
      <c r="G28" s="62"/>
      <c r="H28" s="62"/>
      <c r="I28" s="67"/>
      <c r="J28" s="62"/>
      <c r="K28" s="62"/>
      <c r="L28" s="65" t="e">
        <f>VLOOKUP(J28,'2. Anexos'!$B$37:$G$43,(HLOOKUP(K28,'2. Anexos'!$C$37:$G$38,2,0)),0)</f>
        <v>#N/A</v>
      </c>
      <c r="M28" s="62"/>
      <c r="N28" s="41"/>
      <c r="O28" s="41"/>
      <c r="P28" s="62"/>
      <c r="Q28" s="62"/>
      <c r="R28" s="65" t="e">
        <f>VLOOKUP(P28,'2. Anexos'!$B$37:$G$43,(HLOOKUP(Q28,'2. Anexos'!$C$37:$G$38,2,0)),0)</f>
        <v>#N/A</v>
      </c>
      <c r="S28" s="54"/>
      <c r="T28" s="62"/>
      <c r="U28" s="62"/>
      <c r="V28" s="62"/>
      <c r="W28" s="62"/>
      <c r="X28" s="41"/>
      <c r="Y28" s="41"/>
      <c r="Z28" s="61"/>
      <c r="AA28" s="63"/>
      <c r="AB28" s="62"/>
      <c r="AC28" s="41"/>
      <c r="AD28" s="62"/>
      <c r="AE28" s="61"/>
      <c r="AF28" s="63"/>
      <c r="AG28" s="63"/>
      <c r="AH28" s="62"/>
      <c r="AI28" s="41"/>
      <c r="AJ28" s="62"/>
      <c r="AK28" s="61"/>
      <c r="AL28" s="63"/>
      <c r="AM28" s="63"/>
      <c r="AN28" s="62"/>
      <c r="AO28" s="41"/>
      <c r="AP28" s="62"/>
      <c r="AQ28" s="53"/>
      <c r="AR28" s="64"/>
      <c r="AS28" s="64"/>
      <c r="AT28" s="62"/>
      <c r="AU28" s="41"/>
      <c r="AV28" s="62"/>
    </row>
    <row r="29" spans="1:48" ht="33.75" hidden="1" customHeight="1" x14ac:dyDescent="0.2">
      <c r="A29" s="66"/>
      <c r="B29" s="66"/>
      <c r="C29" s="66"/>
      <c r="D29" s="66"/>
      <c r="E29" s="66"/>
      <c r="F29" s="62"/>
      <c r="G29" s="62"/>
      <c r="H29" s="62"/>
      <c r="I29" s="67"/>
      <c r="J29" s="62"/>
      <c r="K29" s="62"/>
      <c r="L29" s="65" t="e">
        <f>VLOOKUP(J29,'2. Anexos'!$B$37:$G$43,(HLOOKUP(K29,'2. Anexos'!$C$37:$G$38,2,0)),0)</f>
        <v>#N/A</v>
      </c>
      <c r="M29" s="62"/>
      <c r="N29" s="41"/>
      <c r="O29" s="41"/>
      <c r="P29" s="62"/>
      <c r="Q29" s="62"/>
      <c r="R29" s="65" t="e">
        <f>VLOOKUP(P29,'2. Anexos'!$B$37:$G$43,(HLOOKUP(Q29,'2. Anexos'!$C$37:$G$38,2,0)),0)</f>
        <v>#N/A</v>
      </c>
      <c r="S29" s="54"/>
      <c r="T29" s="62"/>
      <c r="U29" s="62"/>
      <c r="V29" s="62"/>
      <c r="W29" s="62"/>
      <c r="X29" s="41"/>
      <c r="Y29" s="41"/>
      <c r="Z29" s="61"/>
      <c r="AA29" s="63"/>
      <c r="AB29" s="62"/>
      <c r="AC29" s="41"/>
      <c r="AD29" s="62"/>
      <c r="AE29" s="61"/>
      <c r="AF29" s="63"/>
      <c r="AG29" s="63"/>
      <c r="AH29" s="62"/>
      <c r="AI29" s="41"/>
      <c r="AJ29" s="62"/>
      <c r="AK29" s="61"/>
      <c r="AL29" s="63"/>
      <c r="AM29" s="63"/>
      <c r="AN29" s="62"/>
      <c r="AO29" s="41"/>
      <c r="AP29" s="62"/>
      <c r="AQ29" s="53"/>
      <c r="AR29" s="64"/>
      <c r="AS29" s="64"/>
      <c r="AT29" s="62"/>
      <c r="AU29" s="41"/>
      <c r="AV29" s="62"/>
    </row>
    <row r="30" spans="1:48" ht="33.75" hidden="1" customHeight="1" x14ac:dyDescent="0.2">
      <c r="A30" s="66"/>
      <c r="B30" s="66"/>
      <c r="C30" s="66"/>
      <c r="D30" s="66"/>
      <c r="E30" s="66"/>
      <c r="F30" s="62"/>
      <c r="G30" s="62"/>
      <c r="H30" s="62"/>
      <c r="I30" s="67"/>
      <c r="J30" s="62"/>
      <c r="K30" s="62"/>
      <c r="L30" s="65" t="e">
        <f>VLOOKUP(J30,'2. Anexos'!$B$37:$G$43,(HLOOKUP(K30,'2. Anexos'!$C$37:$G$38,2,0)),0)</f>
        <v>#N/A</v>
      </c>
      <c r="M30" s="62"/>
      <c r="N30" s="41"/>
      <c r="O30" s="41"/>
      <c r="P30" s="62"/>
      <c r="Q30" s="62"/>
      <c r="R30" s="65" t="e">
        <f>VLOOKUP(P30,'2. Anexos'!$B$37:$G$43,(HLOOKUP(Q30,'2. Anexos'!$C$37:$G$38,2,0)),0)</f>
        <v>#N/A</v>
      </c>
      <c r="S30" s="54"/>
      <c r="T30" s="62"/>
      <c r="U30" s="62"/>
      <c r="V30" s="62"/>
      <c r="W30" s="62"/>
      <c r="X30" s="41"/>
      <c r="Y30" s="41"/>
      <c r="Z30" s="61"/>
      <c r="AA30" s="63"/>
      <c r="AB30" s="62"/>
      <c r="AC30" s="41"/>
      <c r="AD30" s="62"/>
      <c r="AE30" s="61"/>
      <c r="AF30" s="63"/>
      <c r="AG30" s="63"/>
      <c r="AH30" s="62"/>
      <c r="AI30" s="41"/>
      <c r="AJ30" s="62"/>
      <c r="AK30" s="61"/>
      <c r="AL30" s="63"/>
      <c r="AM30" s="63"/>
      <c r="AN30" s="62"/>
      <c r="AO30" s="41"/>
      <c r="AP30" s="62"/>
      <c r="AQ30" s="53"/>
      <c r="AR30" s="64"/>
      <c r="AS30" s="64"/>
      <c r="AT30" s="62"/>
      <c r="AU30" s="41"/>
      <c r="AV30" s="62"/>
    </row>
    <row r="31" spans="1:48" ht="33.75" hidden="1" customHeight="1" x14ac:dyDescent="0.2">
      <c r="A31" s="66"/>
      <c r="B31" s="66"/>
      <c r="C31" s="66"/>
      <c r="D31" s="66"/>
      <c r="E31" s="66"/>
      <c r="F31" s="62"/>
      <c r="G31" s="62"/>
      <c r="H31" s="62"/>
      <c r="I31" s="67"/>
      <c r="J31" s="62"/>
      <c r="K31" s="62"/>
      <c r="L31" s="65" t="e">
        <f>VLOOKUP(J31,'2. Anexos'!$B$37:$G$43,(HLOOKUP(K31,'2. Anexos'!$C$37:$G$38,2,0)),0)</f>
        <v>#N/A</v>
      </c>
      <c r="M31" s="62"/>
      <c r="N31" s="41"/>
      <c r="O31" s="41"/>
      <c r="P31" s="62"/>
      <c r="Q31" s="62"/>
      <c r="R31" s="65" t="e">
        <f>VLOOKUP(P31,'2. Anexos'!$B$37:$G$43,(HLOOKUP(Q31,'2. Anexos'!$C$37:$G$38,2,0)),0)</f>
        <v>#N/A</v>
      </c>
      <c r="S31" s="54"/>
      <c r="T31" s="62"/>
      <c r="U31" s="62"/>
      <c r="V31" s="62"/>
      <c r="W31" s="62"/>
      <c r="X31" s="41"/>
      <c r="Y31" s="41"/>
      <c r="Z31" s="61"/>
      <c r="AA31" s="63"/>
      <c r="AB31" s="62"/>
      <c r="AC31" s="41"/>
      <c r="AD31" s="62"/>
      <c r="AE31" s="61"/>
      <c r="AF31" s="63"/>
      <c r="AG31" s="63"/>
      <c r="AH31" s="62"/>
      <c r="AI31" s="41"/>
      <c r="AJ31" s="62"/>
      <c r="AK31" s="61"/>
      <c r="AL31" s="63"/>
      <c r="AM31" s="63"/>
      <c r="AN31" s="62"/>
      <c r="AO31" s="41"/>
      <c r="AP31" s="62"/>
      <c r="AQ31" s="53"/>
      <c r="AR31" s="64"/>
      <c r="AS31" s="64"/>
      <c r="AT31" s="62"/>
      <c r="AU31" s="41"/>
      <c r="AV31" s="62"/>
    </row>
    <row r="32" spans="1:48" ht="33.75" hidden="1" customHeight="1" x14ac:dyDescent="0.2">
      <c r="A32" s="66"/>
      <c r="B32" s="66"/>
      <c r="C32" s="66"/>
      <c r="D32" s="66"/>
      <c r="E32" s="66"/>
      <c r="F32" s="62"/>
      <c r="G32" s="62"/>
      <c r="H32" s="62"/>
      <c r="I32" s="67"/>
      <c r="J32" s="62"/>
      <c r="K32" s="62"/>
      <c r="L32" s="65" t="e">
        <f>VLOOKUP(J32,'2. Anexos'!$B$37:$G$43,(HLOOKUP(K32,'2. Anexos'!$C$37:$G$38,2,0)),0)</f>
        <v>#N/A</v>
      </c>
      <c r="M32" s="62"/>
      <c r="N32" s="41"/>
      <c r="O32" s="41"/>
      <c r="P32" s="62"/>
      <c r="Q32" s="62"/>
      <c r="R32" s="65" t="e">
        <f>VLOOKUP(P32,'2. Anexos'!$B$37:$G$43,(HLOOKUP(Q32,'2. Anexos'!$C$37:$G$38,2,0)),0)</f>
        <v>#N/A</v>
      </c>
      <c r="S32" s="54"/>
      <c r="T32" s="62"/>
      <c r="U32" s="62"/>
      <c r="V32" s="62"/>
      <c r="W32" s="62"/>
      <c r="X32" s="41"/>
      <c r="Y32" s="41"/>
      <c r="Z32" s="61"/>
      <c r="AA32" s="63"/>
      <c r="AB32" s="62"/>
      <c r="AC32" s="41"/>
      <c r="AD32" s="62"/>
      <c r="AE32" s="61"/>
      <c r="AF32" s="63"/>
      <c r="AG32" s="63"/>
      <c r="AH32" s="62"/>
      <c r="AI32" s="41"/>
      <c r="AJ32" s="62"/>
      <c r="AK32" s="61"/>
      <c r="AL32" s="63"/>
      <c r="AM32" s="63"/>
      <c r="AN32" s="62"/>
      <c r="AO32" s="41"/>
      <c r="AP32" s="62"/>
      <c r="AQ32" s="53"/>
      <c r="AR32" s="64"/>
      <c r="AS32" s="64"/>
      <c r="AT32" s="62"/>
      <c r="AU32" s="41"/>
      <c r="AV32" s="62"/>
    </row>
    <row r="33" spans="1:48" ht="33.75" hidden="1" customHeight="1" x14ac:dyDescent="0.2">
      <c r="A33" s="66"/>
      <c r="B33" s="66"/>
      <c r="C33" s="66"/>
      <c r="D33" s="66"/>
      <c r="E33" s="66"/>
      <c r="F33" s="62"/>
      <c r="G33" s="62"/>
      <c r="H33" s="62"/>
      <c r="I33" s="67"/>
      <c r="J33" s="62"/>
      <c r="K33" s="62"/>
      <c r="L33" s="65" t="e">
        <f>VLOOKUP(J33,'2. Anexos'!$B$37:$G$43,(HLOOKUP(K33,'2. Anexos'!$C$37:$G$38,2,0)),0)</f>
        <v>#N/A</v>
      </c>
      <c r="M33" s="62"/>
      <c r="N33" s="41"/>
      <c r="O33" s="41"/>
      <c r="P33" s="62"/>
      <c r="Q33" s="62"/>
      <c r="R33" s="65" t="e">
        <f>VLOOKUP(P33,'2. Anexos'!$B$37:$G$43,(HLOOKUP(Q33,'2. Anexos'!$C$37:$G$38,2,0)),0)</f>
        <v>#N/A</v>
      </c>
      <c r="S33" s="54"/>
      <c r="T33" s="62"/>
      <c r="U33" s="62"/>
      <c r="V33" s="62"/>
      <c r="W33" s="62"/>
      <c r="X33" s="41"/>
      <c r="Y33" s="41"/>
      <c r="Z33" s="61"/>
      <c r="AA33" s="63"/>
      <c r="AB33" s="62"/>
      <c r="AC33" s="41"/>
      <c r="AD33" s="62"/>
      <c r="AE33" s="61"/>
      <c r="AF33" s="63"/>
      <c r="AG33" s="63"/>
      <c r="AH33" s="62"/>
      <c r="AI33" s="41"/>
      <c r="AJ33" s="62"/>
      <c r="AK33" s="61"/>
      <c r="AL33" s="63"/>
      <c r="AM33" s="63"/>
      <c r="AN33" s="62"/>
      <c r="AO33" s="41"/>
      <c r="AP33" s="62"/>
      <c r="AQ33" s="53"/>
      <c r="AR33" s="64"/>
      <c r="AS33" s="64"/>
      <c r="AT33" s="62"/>
      <c r="AU33" s="41"/>
      <c r="AV33" s="62"/>
    </row>
    <row r="34" spans="1:48" ht="33.75" hidden="1" customHeight="1" x14ac:dyDescent="0.2">
      <c r="A34" s="66"/>
      <c r="B34" s="66"/>
      <c r="C34" s="66"/>
      <c r="D34" s="66"/>
      <c r="E34" s="66"/>
      <c r="F34" s="62"/>
      <c r="G34" s="62"/>
      <c r="H34" s="62"/>
      <c r="I34" s="67"/>
      <c r="J34" s="62"/>
      <c r="K34" s="62"/>
      <c r="L34" s="65" t="e">
        <f>VLOOKUP(J34,'2. Anexos'!$B$37:$G$43,(HLOOKUP(K34,'2. Anexos'!$C$37:$G$38,2,0)),0)</f>
        <v>#N/A</v>
      </c>
      <c r="M34" s="62"/>
      <c r="N34" s="41"/>
      <c r="O34" s="41"/>
      <c r="P34" s="62"/>
      <c r="Q34" s="62"/>
      <c r="R34" s="65" t="e">
        <f>VLOOKUP(P34,'2. Anexos'!$B$37:$G$43,(HLOOKUP(Q34,'2. Anexos'!$C$37:$G$38,2,0)),0)</f>
        <v>#N/A</v>
      </c>
      <c r="S34" s="54"/>
      <c r="T34" s="62"/>
      <c r="U34" s="62"/>
      <c r="V34" s="62"/>
      <c r="W34" s="62"/>
      <c r="X34" s="41"/>
      <c r="Y34" s="41"/>
      <c r="Z34" s="61"/>
      <c r="AA34" s="63"/>
      <c r="AB34" s="62"/>
      <c r="AC34" s="41"/>
      <c r="AD34" s="62"/>
      <c r="AE34" s="61"/>
      <c r="AF34" s="63"/>
      <c r="AG34" s="63"/>
      <c r="AH34" s="62"/>
      <c r="AI34" s="41"/>
      <c r="AJ34" s="62"/>
      <c r="AK34" s="61"/>
      <c r="AL34" s="63"/>
      <c r="AM34" s="63"/>
      <c r="AN34" s="62"/>
      <c r="AO34" s="41"/>
      <c r="AP34" s="62"/>
      <c r="AQ34" s="53"/>
      <c r="AR34" s="64"/>
      <c r="AS34" s="64"/>
      <c r="AT34" s="62"/>
      <c r="AU34" s="41"/>
      <c r="AV34" s="62"/>
    </row>
    <row r="35" spans="1:48" ht="33.75" hidden="1" customHeight="1" x14ac:dyDescent="0.2">
      <c r="A35" s="66"/>
      <c r="B35" s="66"/>
      <c r="C35" s="66"/>
      <c r="D35" s="66"/>
      <c r="E35" s="66"/>
      <c r="F35" s="62"/>
      <c r="G35" s="62"/>
      <c r="H35" s="62"/>
      <c r="I35" s="67"/>
      <c r="J35" s="62"/>
      <c r="K35" s="62"/>
      <c r="L35" s="65" t="e">
        <f>VLOOKUP(J35,'2. Anexos'!$B$37:$G$43,(HLOOKUP(K35,'2. Anexos'!$C$37:$G$38,2,0)),0)</f>
        <v>#N/A</v>
      </c>
      <c r="M35" s="62"/>
      <c r="N35" s="41"/>
      <c r="O35" s="41"/>
      <c r="P35" s="62"/>
      <c r="Q35" s="62"/>
      <c r="R35" s="65" t="e">
        <f>VLOOKUP(P35,'2. Anexos'!$B$37:$G$43,(HLOOKUP(Q35,'2. Anexos'!$C$37:$G$38,2,0)),0)</f>
        <v>#N/A</v>
      </c>
      <c r="S35" s="54"/>
      <c r="T35" s="62"/>
      <c r="U35" s="62"/>
      <c r="V35" s="62"/>
      <c r="W35" s="62"/>
      <c r="X35" s="41"/>
      <c r="Y35" s="41"/>
      <c r="Z35" s="61"/>
      <c r="AA35" s="63"/>
      <c r="AB35" s="62"/>
      <c r="AC35" s="41"/>
      <c r="AD35" s="62"/>
      <c r="AE35" s="61"/>
      <c r="AF35" s="63"/>
      <c r="AG35" s="63"/>
      <c r="AH35" s="62"/>
      <c r="AI35" s="41"/>
      <c r="AJ35" s="62"/>
      <c r="AK35" s="61"/>
      <c r="AL35" s="63"/>
      <c r="AM35" s="63"/>
      <c r="AN35" s="62"/>
      <c r="AO35" s="41"/>
      <c r="AP35" s="62"/>
      <c r="AQ35" s="53"/>
      <c r="AR35" s="64"/>
      <c r="AS35" s="64"/>
      <c r="AT35" s="62"/>
      <c r="AU35" s="41"/>
      <c r="AV35" s="62"/>
    </row>
    <row r="36" spans="1:48" x14ac:dyDescent="0.2">
      <c r="A36" s="57"/>
      <c r="B36" s="57"/>
      <c r="C36" s="57"/>
      <c r="D36" s="57"/>
      <c r="E36" s="57"/>
      <c r="F36" s="12"/>
      <c r="G36" s="12"/>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73"/>
      <c r="AR36" s="73"/>
      <c r="AS36" s="73"/>
      <c r="AT36" s="57"/>
      <c r="AU36" s="57"/>
      <c r="AV36" s="57"/>
    </row>
  </sheetData>
  <sheetProtection formatCells="0" formatColumns="0" formatRows="0" insertColumns="0" insertRows="0" insertHyperlinks="0" deleteColumns="0" deleteRows="0" sort="0" autoFilter="0" pivotTables="0"/>
  <mergeCells count="137">
    <mergeCell ref="AO11:AO12"/>
    <mergeCell ref="AO13:AO14"/>
    <mergeCell ref="AO15:AO17"/>
    <mergeCell ref="AO18:AO20"/>
    <mergeCell ref="AO21:AO22"/>
    <mergeCell ref="AO23:AO24"/>
    <mergeCell ref="AI11:AI12"/>
    <mergeCell ref="AI13:AI14"/>
    <mergeCell ref="AI15:AI17"/>
    <mergeCell ref="AI18:AI20"/>
    <mergeCell ref="AI21:AI22"/>
    <mergeCell ref="AI23:AI24"/>
    <mergeCell ref="AC11:AC12"/>
    <mergeCell ref="AC13:AC14"/>
    <mergeCell ref="AC15:AC17"/>
    <mergeCell ref="AC18:AC20"/>
    <mergeCell ref="AC21:AC22"/>
    <mergeCell ref="AC23:AC24"/>
    <mergeCell ref="M8:Y8"/>
    <mergeCell ref="T9:Y9"/>
    <mergeCell ref="M9:M10"/>
    <mergeCell ref="R23:R24"/>
    <mergeCell ref="S11:S12"/>
    <mergeCell ref="S13:S14"/>
    <mergeCell ref="S15:S17"/>
    <mergeCell ref="S18:S20"/>
    <mergeCell ref="S21:S22"/>
    <mergeCell ref="S23:S24"/>
    <mergeCell ref="R11:R12"/>
    <mergeCell ref="R13:R14"/>
    <mergeCell ref="R15:R17"/>
    <mergeCell ref="R18:R20"/>
    <mergeCell ref="R21:R22"/>
    <mergeCell ref="A9:A10"/>
    <mergeCell ref="A1:B4"/>
    <mergeCell ref="G9:G10"/>
    <mergeCell ref="I9:I10"/>
    <mergeCell ref="C1:AT4"/>
    <mergeCell ref="P9:R9"/>
    <mergeCell ref="A5:AU5"/>
    <mergeCell ref="B9:B10"/>
    <mergeCell ref="C9:C10"/>
    <mergeCell ref="E9:E10"/>
    <mergeCell ref="F9:F10"/>
    <mergeCell ref="N9:N10"/>
    <mergeCell ref="A8:L8"/>
    <mergeCell ref="A6:B6"/>
    <mergeCell ref="AE9:AJ9"/>
    <mergeCell ref="D9:D10"/>
    <mergeCell ref="AK9:AP9"/>
    <mergeCell ref="AQ9:AV9"/>
    <mergeCell ref="S9:S10"/>
    <mergeCell ref="O9:O10"/>
    <mergeCell ref="Z8:AV8"/>
    <mergeCell ref="H9:H10"/>
    <mergeCell ref="Z9:AD9"/>
    <mergeCell ref="J9:L9"/>
    <mergeCell ref="A11:A25"/>
    <mergeCell ref="B11:B25"/>
    <mergeCell ref="C11:C12"/>
    <mergeCell ref="D11:D12"/>
    <mergeCell ref="E11:E12"/>
    <mergeCell ref="C15:C17"/>
    <mergeCell ref="D15:D17"/>
    <mergeCell ref="E15:E17"/>
    <mergeCell ref="C21:C22"/>
    <mergeCell ref="D21:D22"/>
    <mergeCell ref="E21:E22"/>
    <mergeCell ref="F11:F12"/>
    <mergeCell ref="G11:G12"/>
    <mergeCell ref="H11:H12"/>
    <mergeCell ref="I11:I12"/>
    <mergeCell ref="C13:C14"/>
    <mergeCell ref="D13:D14"/>
    <mergeCell ref="E13:E14"/>
    <mergeCell ref="F13:F14"/>
    <mergeCell ref="G13:G14"/>
    <mergeCell ref="H13:H14"/>
    <mergeCell ref="I13:I14"/>
    <mergeCell ref="F15:F17"/>
    <mergeCell ref="G15:G17"/>
    <mergeCell ref="H15:H17"/>
    <mergeCell ref="I15:I17"/>
    <mergeCell ref="C18:C20"/>
    <mergeCell ref="D18:D20"/>
    <mergeCell ref="E18:E20"/>
    <mergeCell ref="F18:F20"/>
    <mergeCell ref="G18:G20"/>
    <mergeCell ref="H18:H20"/>
    <mergeCell ref="I18:I20"/>
    <mergeCell ref="F21:F22"/>
    <mergeCell ref="G21:G22"/>
    <mergeCell ref="H21:H22"/>
    <mergeCell ref="I21:I22"/>
    <mergeCell ref="C23:C24"/>
    <mergeCell ref="D23:D24"/>
    <mergeCell ref="E23:E24"/>
    <mergeCell ref="F23:F24"/>
    <mergeCell ref="G23:G24"/>
    <mergeCell ref="H23:H24"/>
    <mergeCell ref="I23:I24"/>
    <mergeCell ref="J18:J20"/>
    <mergeCell ref="K18:K20"/>
    <mergeCell ref="J21:J22"/>
    <mergeCell ref="K21:K22"/>
    <mergeCell ref="J23:J24"/>
    <mergeCell ref="K23:K24"/>
    <mergeCell ref="J11:J12"/>
    <mergeCell ref="K11:K12"/>
    <mergeCell ref="J13:J14"/>
    <mergeCell ref="K13:K14"/>
    <mergeCell ref="J15:J17"/>
    <mergeCell ref="K15:K17"/>
    <mergeCell ref="AU11:AU12"/>
    <mergeCell ref="AU13:AU14"/>
    <mergeCell ref="AU15:AU17"/>
    <mergeCell ref="AU18:AU20"/>
    <mergeCell ref="AU21:AU22"/>
    <mergeCell ref="AU23:AU24"/>
    <mergeCell ref="L23:L24"/>
    <mergeCell ref="P11:P12"/>
    <mergeCell ref="Q11:Q12"/>
    <mergeCell ref="P13:P14"/>
    <mergeCell ref="Q13:Q14"/>
    <mergeCell ref="P15:P17"/>
    <mergeCell ref="Q15:Q17"/>
    <mergeCell ref="P18:P20"/>
    <mergeCell ref="Q18:Q20"/>
    <mergeCell ref="P21:P22"/>
    <mergeCell ref="Q21:Q22"/>
    <mergeCell ref="P23:P24"/>
    <mergeCell ref="Q23:Q24"/>
    <mergeCell ref="L11:L12"/>
    <mergeCell ref="L13:L14"/>
    <mergeCell ref="L15:L17"/>
    <mergeCell ref="L18:L20"/>
    <mergeCell ref="L21:L22"/>
  </mergeCells>
  <phoneticPr fontId="3" type="noConversion"/>
  <conditionalFormatting sqref="L11 L13 L15 L18 L21 L23 L25:L35">
    <cfRule type="containsText" dxfId="8" priority="11" operator="containsText" text="Bajo">
      <formula>NOT(ISERROR(SEARCH("Bajo",L11)))</formula>
    </cfRule>
    <cfRule type="containsText" dxfId="7" priority="12" operator="containsText" text="Moderado">
      <formula>NOT(ISERROR(SEARCH("Moderado",L11)))</formula>
    </cfRule>
    <cfRule type="containsText" dxfId="6" priority="13" operator="containsText" text="Alto">
      <formula>NOT(ISERROR(SEARCH("Alto",L11)))</formula>
    </cfRule>
    <cfRule type="containsText" dxfId="5" priority="14" operator="containsText" text="Extremo">
      <formula>NOT(ISERROR(SEARCH("Extremo",L11)))</formula>
    </cfRule>
  </conditionalFormatting>
  <conditionalFormatting sqref="R11 R13 R15 R18 R21 R23 R25:R35">
    <cfRule type="containsText" dxfId="4" priority="1" operator="containsText" text="Bajo">
      <formula>NOT(ISERROR(SEARCH("Bajo",R11)))</formula>
    </cfRule>
    <cfRule type="containsText" dxfId="3" priority="2" operator="containsText" text="Moderado">
      <formula>NOT(ISERROR(SEARCH("Moderado",R11)))</formula>
    </cfRule>
    <cfRule type="containsText" dxfId="2" priority="3" operator="containsText" text="Alto">
      <formula>NOT(ISERROR(SEARCH("Alto",R11)))</formula>
    </cfRule>
    <cfRule type="containsText" dxfId="1" priority="4" operator="containsText" text="Extremo">
      <formula>NOT(ISERROR(SEARCH("Extremo",R11)))</formula>
    </cfRule>
  </conditionalFormatting>
  <dataValidations xWindow="51" yWindow="420" count="33">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xr:uid="{00000000-0002-0000-0000-000000000000}"/>
    <dataValidation allowBlank="1" showInputMessage="1" showErrorMessage="1" prompt="Seleccione de la lista desplegable, el(los) aspectos institucionales que se ven impactados con la materialización del riesgo. Afectación en lo económico (presupuestal) y/o reputacional." sqref="H9:H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E9:E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Registre los motivos o aspectos que puedan dar origen al riesgo y sobre los cuales se establecerán controles. Use las celdas que sean necesarias, una por cada causa." sqref="F9:F10" xr:uid="{00000000-0002-0000-0000-000006000000}"/>
    <dataValidation allowBlank="1" showInputMessage="1" showErrorMessage="1" prompt="Seleccione de la lista desplegable la categoria a la que corresponda el riesgo, teniendo en cuenta los conceptos de la Tabla 1 (ver hoja anexos)." sqref="I9:I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K10" xr:uid="{00000000-0002-0000-0000-000009000000}"/>
    <dataValidation allowBlank="1" showInputMessage="1" showErrorMessage="1" prompt="Este resultado se genera automáticamente y es obtenido de la intersección entre la probabilidad y el impacto seleccionados." sqref="L10 R10" xr:uid="{00000000-0002-0000-0000-00000A000000}"/>
    <dataValidation allowBlank="1" showInputMessage="1" showErrorMessage="1" prompt="Seleccione de la lista desplegable la naturaleza de la actividad de control." sqref="N9" xr:uid="{00000000-0002-0000-0000-00000B000000}"/>
    <dataValidation allowBlank="1" showInputMessage="1" showErrorMessage="1" prompt="Seleccione de la lista desplegable la probabilidad residual, resultante en la columna &quot;R&quot; del formato Evaluación de actividades de control (FOR-SG-014)." sqref="P10" xr:uid="{00000000-0002-0000-0000-00000C00000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xr:uid="{00000000-0002-0000-0000-00000D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xr:uid="{00000000-0002-0000-0000-00000E000000}"/>
    <dataValidation allowBlank="1" showInputMessage="1" showErrorMessage="1" prompt="Registre el resultado que se pretende alcanzar, considerando el indicador o criterio de medición definido." sqref="W10" xr:uid="{00000000-0002-0000-0000-00000F000000}"/>
    <dataValidation allowBlank="1" showInputMessage="1" showErrorMessage="1" prompt="Registre la fecha de terminación de la actividad a desarrollar, en el formato DD/MM/AAAA. Esta fecha no podrá superar el 31 de diciembre de cada vigencia." sqref="Y10" xr:uid="{00000000-0002-0000-0000-000010000000}"/>
    <dataValidation allowBlank="1" showInputMessage="1" showErrorMessage="1" prompt="Seleccione de la lista desplegable si durante el periodo se ha materializado el riesgo. En caso de materialización se debe diligenciar y remitir el Formato Plan de restablecimiento (FOR-GS-006)." sqref="AO10 AI10 AC10 AU10" xr:uid="{00000000-0002-0000-0000-000011000000}"/>
    <dataValidation allowBlank="1" showInputMessage="1" showErrorMessage="1" prompt="Registre la fecha de realización del monitoreo, DD/MM/AAA." sqref="AQ10 AE10 AK10 Z10" xr:uid="{00000000-0002-0000-0000-000012000000}"/>
    <dataValidation allowBlank="1" showInputMessage="1" showErrorMessage="1" prompt="Registre el nivel de avance en el cumplimiento de la actividad. Corresponde al resultado en términos porcentuales del indicador definido." sqref="AF10 AL10 AA10 AR10" xr:uid="{00000000-0002-0000-0000-000013000000}"/>
    <dataValidation allowBlank="1" showInputMessage="1" showErrorMessage="1" prompt="Registre la fecha de inicio de la actividad a desarrollar, en el formato DD/MM/AAAA. Esta no puede ser menor a la fecha de oficialización del riesgo." sqref="X10" xr:uid="{00000000-0002-0000-0000-000014000000}"/>
    <dataValidation allowBlank="1" showInputMessage="1" showErrorMessage="1" prompt="Registre la formula o criterio con el cual se calculará el avance porcentual en el cumplimiento de la actividad en cada periodo de monitoreo._x000a_Nota: En lo posible se sugiere que la fórmula arroje resultados acumulados en los periodos que se van reportando." sqref="V10" xr:uid="{00000000-0002-0000-0000-000015000000}"/>
    <dataValidation allowBlank="1" showInputMessage="1" showErrorMessage="1" prompt="Registre las observaciones o resultados de la revisión al monitoreo reportado por la primera línea de defensa. Se diligencia por parte de la segunda línea de defensa al recibir el reporte del monitoreo." sqref="AD10 AP10 AJ10 AV10" xr:uid="{00000000-0002-0000-0000-000016000000}"/>
    <dataValidation allowBlank="1" showInputMessage="1" showErrorMessage="1" prompt="Seleccione de la lista desplegable, la decisión tomada respecto al riesgo." sqref="S9:S10" xr:uid="{00000000-0002-0000-0000-000017000000}"/>
    <dataValidation allowBlank="1" showInputMessage="1" showErrorMessage="1" prompt="Describa los avances en el cumplimiento de la actividad definida y relacione las evidencias que los soportan." sqref="AB10 AH10 AN10 AT10" xr:uid="{00000000-0002-0000-0000-000018000000}"/>
    <dataValidation allowBlank="1" showInputMessage="1" showErrorMessage="1" prompt="Seleccione de la lista desplegable si los riesgos a identificar se categorizan como riesgos de Gestión o de Corrupción." sqref="A6:B6" xr:uid="{00000000-0002-0000-0000-000019000000}"/>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xr:uid="{00000000-0002-0000-0000-00001A000000}"/>
    <dataValidation allowBlank="1" showInputMessage="1" showErrorMessage="1" promptTitle="Riesgos de gestión / corrupción" prompt="Registre en estos campos la información correspondiente al monitoreo trimestral para riesgos de gestión o cuatrimestral para riesgos de corrupción." sqref="AS9 Z9:AP9" xr:uid="{00000000-0002-0000-0000-00001B000000}"/>
    <dataValidation allowBlank="1" showInputMessage="1" showErrorMessage="1" promptTitle="Riesgos de gestión" prompt="Registre en estos campos la información correspondiente al monitoreo trimestral para riesgos de gestión. No aplica para riesgos de corrupción." sqref="AQ9:AR9 AT9:AV9" xr:uid="{00000000-0002-0000-0000-00001C000000}"/>
    <dataValidation allowBlank="1" showInputMessage="1" showErrorMessage="1" prompt="Describa, tal como se encuentra en la caracterización del proceso, la actividad donde existe evidencia o se tienen indicios de que pueden ocurrir eventos de riesgo." sqref="C9:C10" xr:uid="{00000000-0002-0000-0000-00001D000000}"/>
    <dataValidation allowBlank="1" showInputMessage="1" showErrorMessage="1" prompt="Seleccione de la lista desplegable la forma como se ejecuta el control, dependiendo de que sea ejecutado por una persona (manual) o por un sistema (automático)." sqref="O9:O10" xr:uid="{00000000-0002-0000-0000-00001E000000}"/>
    <dataValidation allowBlank="1" showInputMessage="1" showErrorMessage="1" prompt="Registre el nivel de avance acumulado desde el inicio de la actividad en la vigencia, hasta la fecha de monitoreo. En caso de ser una meta constante, corresponde al mismo avance del periodo." sqref="AG10 AM10 AS10" xr:uid="{00000000-0002-0000-0000-00001F000000}"/>
    <dataValidation allowBlank="1" showInputMessage="1" showErrorMessage="1" prompt="Seleccione de la lista desplegable el impacto estimado teniendo en cuenta que se refiere a la magnitud de los efectos en caso de materializarse el riesgo. Ver hoja anexos tabla 3. Recuerde que el impacto solamente se disminuye con controles correctivos." sqref="Q10" xr:uid="{00000000-0002-0000-0000-000020000000}"/>
  </dataValidations>
  <pageMargins left="0.35433070866141736" right="0.35433070866141736" top="0.98425196850393704" bottom="0.98425196850393704" header="0" footer="0"/>
  <pageSetup scale="28" orientation="landscape" r:id="rId1"/>
  <headerFooter alignWithMargins="0"/>
  <colBreaks count="1" manualBreakCount="1">
    <brk id="25" max="35" man="1"/>
  </colBreaks>
  <ignoredErrors>
    <ignoredError sqref="AM11 AL14:AM14" unlockedFormula="1"/>
  </ignoredErrors>
  <drawing r:id="rId2"/>
  <extLst>
    <ext xmlns:x14="http://schemas.microsoft.com/office/spreadsheetml/2009/9/main" uri="{CCE6A557-97BC-4b89-ADB6-D9C93CAAB3DF}">
      <x14:dataValidations xmlns:xm="http://schemas.microsoft.com/office/excel/2006/main" xWindow="51" yWindow="420" count="9">
        <x14:dataValidation type="list" allowBlank="1" showInputMessage="1" showErrorMessage="1" xr:uid="{00000000-0002-0000-0000-000021000000}">
          <x14:formula1>
            <xm:f>'2. Anexos'!$I$39:$I$43</xm:f>
          </x14:formula1>
          <xm:sqref>J26:J35 P26:P35</xm:sqref>
        </x14:dataValidation>
        <x14:dataValidation type="list" allowBlank="1" showInputMessage="1" showErrorMessage="1" xr:uid="{00000000-0002-0000-0000-000022000000}">
          <x14:formula1>
            <xm:f>'2. Anexos'!$J$39:$J$43</xm:f>
          </x14:formula1>
          <xm:sqref>K26:K35 Q26:Q35</xm:sqref>
        </x14:dataValidation>
        <x14:dataValidation type="list" allowBlank="1" showInputMessage="1" showErrorMessage="1" xr:uid="{00000000-0002-0000-0000-000023000000}">
          <x14:formula1>
            <xm:f>'2. Anexos'!$I$48:$I$49</xm:f>
          </x14:formula1>
          <xm:sqref>N26:N35</xm:sqref>
        </x14:dataValidation>
        <x14:dataValidation type="list" allowBlank="1" showInputMessage="1" showErrorMessage="1" xr:uid="{00000000-0002-0000-0000-000024000000}">
          <x14:formula1>
            <xm:f>'2. Anexos'!$J$48:$J$49</xm:f>
          </x14:formula1>
          <xm:sqref>AI26:AI35 AO26:AO35 AC25:AC35 AC11 AC13 AC15 AC18 AC21 AC23 AU11 AU13 AU15 AU18 AU21 AU23 AU25:AU35</xm:sqref>
        </x14:dataValidation>
        <x14:dataValidation type="list" allowBlank="1" showInputMessage="1" showErrorMessage="1" xr:uid="{00000000-0002-0000-0000-000025000000}">
          <x14:formula1>
            <xm:f>'2. Anexos'!$I$7:$I$9</xm:f>
          </x14:formula1>
          <xm:sqref>C6</xm:sqref>
        </x14:dataValidation>
        <x14:dataValidation type="list" allowBlank="1" showInputMessage="1" showErrorMessage="1" xr:uid="{00000000-0002-0000-0000-000026000000}">
          <x14:formula1>
            <xm:f>'2. Anexos'!$I$11:$I$13</xm:f>
          </x14:formula1>
          <xm:sqref>H26:H35</xm:sqref>
        </x14:dataValidation>
        <x14:dataValidation type="list" allowBlank="1" showInputMessage="1" showErrorMessage="1" xr:uid="{00000000-0002-0000-0000-000027000000}">
          <x14:formula1>
            <xm:f>'2. Anexos'!$K$48:$K$49</xm:f>
          </x14:formula1>
          <xm:sqref>O26:O35</xm:sqref>
        </x14:dataValidation>
        <x14:dataValidation type="list" allowBlank="1" showInputMessage="1" showErrorMessage="1" xr:uid="{00000000-0002-0000-0000-000028000000}">
          <x14:formula1>
            <xm:f>'2. Anexos'!$J$52:$J$54</xm:f>
          </x14:formula1>
          <xm:sqref>S26:S35</xm:sqref>
        </x14:dataValidation>
        <x14:dataValidation type="list" allowBlank="1" showInputMessage="1" showErrorMessage="1" xr:uid="{00000000-0002-0000-0000-000029000000}">
          <x14:formula1>
            <xm:f>'2. Anexos'!$B$7:$B$18</xm:f>
          </x14:formula1>
          <xm:sqref>I26:I35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4"/>
  <sheetViews>
    <sheetView view="pageBreakPreview" zoomScaleNormal="100" zoomScaleSheetLayoutView="100" workbookViewId="0">
      <selection sqref="A1:B4"/>
    </sheetView>
  </sheetViews>
  <sheetFormatPr baseColWidth="10" defaultColWidth="11.42578125" defaultRowHeight="12.75" x14ac:dyDescent="0.2"/>
  <cols>
    <col min="1" max="1" width="0.7109375" style="27" customWidth="1"/>
    <col min="2" max="2" width="21.42578125" customWidth="1"/>
    <col min="3" max="7" width="20.5703125" customWidth="1"/>
    <col min="8" max="8" width="2.42578125" customWidth="1"/>
    <col min="9" max="11" width="11.42578125" hidden="1" customWidth="1"/>
  </cols>
  <sheetData>
    <row r="1" spans="1:10" ht="17.25" customHeight="1" x14ac:dyDescent="0.2">
      <c r="A1" s="129"/>
      <c r="B1" s="129"/>
      <c r="C1" s="131" t="s">
        <v>0</v>
      </c>
      <c r="D1" s="132"/>
      <c r="E1" s="133"/>
      <c r="F1" s="35" t="s">
        <v>1</v>
      </c>
      <c r="G1" s="36" t="s">
        <v>2</v>
      </c>
      <c r="I1" s="4"/>
      <c r="J1" s="4"/>
    </row>
    <row r="2" spans="1:10" ht="17.25" customHeight="1" x14ac:dyDescent="0.2">
      <c r="A2" s="129"/>
      <c r="B2" s="129"/>
      <c r="C2" s="134"/>
      <c r="D2" s="135"/>
      <c r="E2" s="136"/>
      <c r="F2" s="35" t="s">
        <v>3</v>
      </c>
      <c r="G2" s="36">
        <v>3</v>
      </c>
      <c r="I2" s="4"/>
      <c r="J2" s="4"/>
    </row>
    <row r="3" spans="1:10" ht="24.75" customHeight="1" x14ac:dyDescent="0.2">
      <c r="A3" s="129"/>
      <c r="B3" s="129"/>
      <c r="C3" s="134"/>
      <c r="D3" s="135"/>
      <c r="E3" s="136"/>
      <c r="F3" s="35" t="s">
        <v>4</v>
      </c>
      <c r="G3" s="37" t="s">
        <v>5</v>
      </c>
      <c r="I3" s="4"/>
      <c r="J3" s="4"/>
    </row>
    <row r="4" spans="1:10" ht="17.25" customHeight="1" x14ac:dyDescent="0.2">
      <c r="A4" s="129"/>
      <c r="B4" s="129"/>
      <c r="C4" s="137"/>
      <c r="D4" s="138"/>
      <c r="E4" s="139"/>
      <c r="F4" s="35" t="s">
        <v>6</v>
      </c>
      <c r="G4" s="36" t="s">
        <v>189</v>
      </c>
      <c r="I4" s="4"/>
      <c r="J4" s="4"/>
    </row>
    <row r="5" spans="1:10" x14ac:dyDescent="0.2">
      <c r="B5" s="17"/>
      <c r="C5" s="17"/>
      <c r="D5" s="17"/>
      <c r="E5" s="17"/>
      <c r="F5" s="17"/>
      <c r="G5" s="17"/>
      <c r="I5" s="4"/>
      <c r="J5" s="4"/>
    </row>
    <row r="6" spans="1:10" x14ac:dyDescent="0.2">
      <c r="B6" s="31" t="s">
        <v>190</v>
      </c>
      <c r="C6" s="17"/>
      <c r="D6" s="17"/>
      <c r="E6" s="17"/>
      <c r="F6" s="17"/>
      <c r="G6" s="17"/>
      <c r="I6" s="2" t="s">
        <v>191</v>
      </c>
    </row>
    <row r="7" spans="1:10" ht="41.25" customHeight="1" x14ac:dyDescent="0.2">
      <c r="B7" s="20" t="s">
        <v>192</v>
      </c>
      <c r="C7" s="130" t="s">
        <v>193</v>
      </c>
      <c r="D7" s="130"/>
      <c r="E7" s="130"/>
      <c r="F7" s="130"/>
      <c r="G7" s="130"/>
      <c r="I7" s="15" t="s">
        <v>9</v>
      </c>
    </row>
    <row r="8" spans="1:10" ht="21" customHeight="1" x14ac:dyDescent="0.2">
      <c r="B8" s="20" t="s">
        <v>194</v>
      </c>
      <c r="C8" s="130" t="s">
        <v>195</v>
      </c>
      <c r="D8" s="130"/>
      <c r="E8" s="130"/>
      <c r="F8" s="130"/>
      <c r="G8" s="130"/>
      <c r="I8" s="15" t="s">
        <v>196</v>
      </c>
    </row>
    <row r="9" spans="1:10" ht="51.75" customHeight="1" x14ac:dyDescent="0.2">
      <c r="B9" s="20" t="s">
        <v>197</v>
      </c>
      <c r="C9" s="130" t="s">
        <v>198</v>
      </c>
      <c r="D9" s="130"/>
      <c r="E9" s="130"/>
      <c r="F9" s="130"/>
      <c r="G9" s="130"/>
      <c r="I9" s="15" t="s">
        <v>199</v>
      </c>
    </row>
    <row r="10" spans="1:10" ht="25.5" customHeight="1" x14ac:dyDescent="0.2">
      <c r="B10" s="22" t="s">
        <v>200</v>
      </c>
      <c r="C10" s="130" t="s">
        <v>201</v>
      </c>
      <c r="D10" s="130"/>
      <c r="E10" s="130"/>
      <c r="F10" s="130"/>
      <c r="G10" s="130"/>
      <c r="I10" s="2" t="s">
        <v>20</v>
      </c>
    </row>
    <row r="11" spans="1:10" ht="25.5" customHeight="1" x14ac:dyDescent="0.2">
      <c r="B11" s="20" t="s">
        <v>202</v>
      </c>
      <c r="C11" s="130" t="s">
        <v>203</v>
      </c>
      <c r="D11" s="130"/>
      <c r="E11" s="130"/>
      <c r="F11" s="130"/>
      <c r="G11" s="130"/>
      <c r="I11" t="s">
        <v>204</v>
      </c>
    </row>
    <row r="12" spans="1:10" ht="29.25" customHeight="1" x14ac:dyDescent="0.2">
      <c r="B12" s="20" t="s">
        <v>205</v>
      </c>
      <c r="C12" s="130" t="s">
        <v>206</v>
      </c>
      <c r="D12" s="130"/>
      <c r="E12" s="130"/>
      <c r="F12" s="130"/>
      <c r="G12" s="130"/>
      <c r="I12" t="s">
        <v>207</v>
      </c>
    </row>
    <row r="13" spans="1:10" ht="30" customHeight="1" x14ac:dyDescent="0.2">
      <c r="B13" s="20" t="s">
        <v>208</v>
      </c>
      <c r="C13" s="130" t="s">
        <v>209</v>
      </c>
      <c r="D13" s="130"/>
      <c r="E13" s="130"/>
      <c r="F13" s="130"/>
      <c r="G13" s="130"/>
      <c r="I13" t="s">
        <v>55</v>
      </c>
    </row>
    <row r="14" spans="1:10" ht="39.75" customHeight="1" x14ac:dyDescent="0.2">
      <c r="B14" s="20" t="s">
        <v>210</v>
      </c>
      <c r="C14" s="130" t="s">
        <v>211</v>
      </c>
      <c r="D14" s="130"/>
      <c r="E14" s="130"/>
      <c r="F14" s="130"/>
      <c r="G14" s="130"/>
    </row>
    <row r="15" spans="1:10" ht="31.5" customHeight="1" x14ac:dyDescent="0.2">
      <c r="B15" s="22" t="s">
        <v>212</v>
      </c>
      <c r="C15" s="130" t="s">
        <v>213</v>
      </c>
      <c r="D15" s="130"/>
      <c r="E15" s="130"/>
      <c r="F15" s="130"/>
      <c r="G15" s="130"/>
    </row>
    <row r="16" spans="1:10" x14ac:dyDescent="0.2">
      <c r="B16" s="22" t="s">
        <v>56</v>
      </c>
      <c r="C16" s="130" t="s">
        <v>214</v>
      </c>
      <c r="D16" s="130"/>
      <c r="E16" s="130"/>
      <c r="F16" s="130"/>
      <c r="G16" s="130"/>
    </row>
    <row r="17" spans="2:7" ht="28.5" customHeight="1" x14ac:dyDescent="0.2">
      <c r="B17" s="22" t="s">
        <v>215</v>
      </c>
      <c r="C17" s="130" t="s">
        <v>216</v>
      </c>
      <c r="D17" s="130"/>
      <c r="E17" s="130"/>
      <c r="F17" s="130"/>
      <c r="G17" s="130"/>
    </row>
    <row r="18" spans="2:7" ht="30" customHeight="1" x14ac:dyDescent="0.2">
      <c r="B18" s="22" t="s">
        <v>217</v>
      </c>
      <c r="C18" s="130" t="s">
        <v>218</v>
      </c>
      <c r="D18" s="130"/>
      <c r="E18" s="130"/>
      <c r="F18" s="130"/>
      <c r="G18" s="130"/>
    </row>
    <row r="20" spans="2:7" x14ac:dyDescent="0.2">
      <c r="B20" s="3" t="s">
        <v>219</v>
      </c>
    </row>
    <row r="21" spans="2:7" ht="29.25" customHeight="1" x14ac:dyDescent="0.2">
      <c r="B21" s="55" t="s">
        <v>220</v>
      </c>
      <c r="C21" s="6" t="s">
        <v>221</v>
      </c>
      <c r="D21" s="142" t="s">
        <v>222</v>
      </c>
      <c r="E21" s="143"/>
      <c r="F21" s="140" t="s">
        <v>223</v>
      </c>
      <c r="G21" s="141"/>
    </row>
    <row r="22" spans="2:7" ht="39.75" customHeight="1" x14ac:dyDescent="0.2">
      <c r="B22" s="68">
        <v>0.2</v>
      </c>
      <c r="C22" s="7" t="s">
        <v>224</v>
      </c>
      <c r="D22" s="128" t="s">
        <v>225</v>
      </c>
      <c r="E22" s="128"/>
      <c r="F22" s="128" t="s">
        <v>226</v>
      </c>
      <c r="G22" s="128"/>
    </row>
    <row r="23" spans="2:7" ht="39.75" customHeight="1" x14ac:dyDescent="0.2">
      <c r="B23" s="68">
        <v>0.4</v>
      </c>
      <c r="C23" s="7" t="s">
        <v>227</v>
      </c>
      <c r="D23" s="128" t="s">
        <v>228</v>
      </c>
      <c r="E23" s="128"/>
      <c r="F23" s="128" t="s">
        <v>229</v>
      </c>
      <c r="G23" s="128"/>
    </row>
    <row r="24" spans="2:7" ht="39.75" customHeight="1" x14ac:dyDescent="0.2">
      <c r="B24" s="68">
        <v>0.6</v>
      </c>
      <c r="C24" s="24" t="s">
        <v>230</v>
      </c>
      <c r="D24" s="128" t="s">
        <v>231</v>
      </c>
      <c r="E24" s="128"/>
      <c r="F24" s="128" t="s">
        <v>232</v>
      </c>
      <c r="G24" s="128"/>
    </row>
    <row r="25" spans="2:7" ht="39.75" customHeight="1" x14ac:dyDescent="0.2">
      <c r="B25" s="68">
        <v>0.8</v>
      </c>
      <c r="C25" s="7" t="s">
        <v>233</v>
      </c>
      <c r="D25" s="128" t="s">
        <v>234</v>
      </c>
      <c r="E25" s="128"/>
      <c r="F25" s="128" t="s">
        <v>235</v>
      </c>
      <c r="G25" s="128"/>
    </row>
    <row r="26" spans="2:7" ht="39.75" customHeight="1" x14ac:dyDescent="0.2">
      <c r="B26" s="68">
        <v>1</v>
      </c>
      <c r="C26" s="7" t="s">
        <v>236</v>
      </c>
      <c r="D26" s="128" t="s">
        <v>237</v>
      </c>
      <c r="E26" s="128"/>
      <c r="F26" s="128" t="s">
        <v>238</v>
      </c>
      <c r="G26" s="128"/>
    </row>
    <row r="28" spans="2:7" x14ac:dyDescent="0.2">
      <c r="B28" s="3" t="s">
        <v>239</v>
      </c>
    </row>
    <row r="29" spans="2:7" x14ac:dyDescent="0.2">
      <c r="B29" s="6" t="s">
        <v>220</v>
      </c>
      <c r="C29" s="6" t="s">
        <v>221</v>
      </c>
      <c r="D29" s="140" t="s">
        <v>240</v>
      </c>
      <c r="E29" s="141"/>
      <c r="F29" s="145" t="s">
        <v>241</v>
      </c>
      <c r="G29" s="146"/>
    </row>
    <row r="30" spans="2:7" ht="35.25" customHeight="1" x14ac:dyDescent="0.2">
      <c r="B30" s="23">
        <v>0.2</v>
      </c>
      <c r="C30" s="24" t="s">
        <v>242</v>
      </c>
      <c r="D30" s="147" t="s">
        <v>243</v>
      </c>
      <c r="E30" s="147"/>
      <c r="F30" s="144" t="s">
        <v>244</v>
      </c>
      <c r="G30" s="144"/>
    </row>
    <row r="31" spans="2:7" ht="51.75" customHeight="1" x14ac:dyDescent="0.2">
      <c r="B31" s="23">
        <v>0.4</v>
      </c>
      <c r="C31" s="7" t="s">
        <v>245</v>
      </c>
      <c r="D31" s="147" t="s">
        <v>246</v>
      </c>
      <c r="E31" s="147"/>
      <c r="F31" s="144" t="s">
        <v>247</v>
      </c>
      <c r="G31" s="144"/>
    </row>
    <row r="32" spans="2:7" ht="40.5" customHeight="1" x14ac:dyDescent="0.2">
      <c r="B32" s="23">
        <v>0.6</v>
      </c>
      <c r="C32" s="24" t="s">
        <v>248</v>
      </c>
      <c r="D32" s="147" t="s">
        <v>249</v>
      </c>
      <c r="E32" s="147"/>
      <c r="F32" s="144" t="s">
        <v>250</v>
      </c>
      <c r="G32" s="144"/>
    </row>
    <row r="33" spans="1:11" ht="40.5" customHeight="1" x14ac:dyDescent="0.2">
      <c r="B33" s="23">
        <v>0.8</v>
      </c>
      <c r="C33" s="7" t="s">
        <v>251</v>
      </c>
      <c r="D33" s="147" t="s">
        <v>252</v>
      </c>
      <c r="E33" s="147"/>
      <c r="F33" s="144" t="s">
        <v>253</v>
      </c>
      <c r="G33" s="144"/>
    </row>
    <row r="34" spans="1:11" ht="40.5" customHeight="1" x14ac:dyDescent="0.2">
      <c r="B34" s="23">
        <v>1</v>
      </c>
      <c r="C34" s="7" t="s">
        <v>254</v>
      </c>
      <c r="D34" s="147" t="s">
        <v>255</v>
      </c>
      <c r="E34" s="147"/>
      <c r="F34" s="144" t="s">
        <v>256</v>
      </c>
      <c r="G34" s="144"/>
    </row>
    <row r="36" spans="1:11" x14ac:dyDescent="0.2">
      <c r="B36" s="3" t="s">
        <v>257</v>
      </c>
    </row>
    <row r="37" spans="1:11" s="30" customFormat="1" ht="12" hidden="1" customHeight="1" x14ac:dyDescent="0.2">
      <c r="A37" s="27"/>
      <c r="B37" s="32" t="s">
        <v>258</v>
      </c>
      <c r="C37" s="33" t="s">
        <v>88</v>
      </c>
      <c r="D37" s="34" t="s">
        <v>130</v>
      </c>
      <c r="E37" s="34" t="s">
        <v>58</v>
      </c>
      <c r="F37" s="33" t="s">
        <v>259</v>
      </c>
      <c r="G37" s="34" t="s">
        <v>260</v>
      </c>
    </row>
    <row r="38" spans="1:11" s="30" customFormat="1" ht="12" hidden="1" customHeight="1" x14ac:dyDescent="0.2">
      <c r="A38" s="27"/>
      <c r="B38" s="28">
        <v>1</v>
      </c>
      <c r="C38" s="29">
        <v>2</v>
      </c>
      <c r="D38" s="29">
        <v>3</v>
      </c>
      <c r="E38" s="29">
        <v>4</v>
      </c>
      <c r="F38" s="29">
        <v>5</v>
      </c>
      <c r="G38" s="29">
        <v>6</v>
      </c>
    </row>
    <row r="39" spans="1:11" ht="24.75" customHeight="1" x14ac:dyDescent="0.2">
      <c r="A39" s="27">
        <v>1</v>
      </c>
      <c r="B39" s="22" t="s">
        <v>261</v>
      </c>
      <c r="C39" s="69" t="s">
        <v>262</v>
      </c>
      <c r="D39" s="69" t="s">
        <v>262</v>
      </c>
      <c r="E39" s="69" t="s">
        <v>262</v>
      </c>
      <c r="F39" s="69" t="s">
        <v>262</v>
      </c>
      <c r="G39" s="70" t="s">
        <v>263</v>
      </c>
      <c r="I39" s="15" t="s">
        <v>106</v>
      </c>
      <c r="J39" s="15" t="s">
        <v>88</v>
      </c>
    </row>
    <row r="40" spans="1:11" ht="24.75" customHeight="1" x14ac:dyDescent="0.2">
      <c r="A40" s="27">
        <v>2</v>
      </c>
      <c r="B40" s="22" t="s">
        <v>57</v>
      </c>
      <c r="C40" s="71" t="s">
        <v>248</v>
      </c>
      <c r="D40" s="71" t="s">
        <v>248</v>
      </c>
      <c r="E40" s="69" t="s">
        <v>262</v>
      </c>
      <c r="F40" s="69" t="s">
        <v>262</v>
      </c>
      <c r="G40" s="70" t="s">
        <v>263</v>
      </c>
      <c r="I40" s="15" t="s">
        <v>62</v>
      </c>
      <c r="J40" s="15" t="s">
        <v>130</v>
      </c>
    </row>
    <row r="41" spans="1:11" ht="24.75" customHeight="1" x14ac:dyDescent="0.2">
      <c r="A41" s="27">
        <v>3</v>
      </c>
      <c r="B41" s="22" t="s">
        <v>87</v>
      </c>
      <c r="C41" s="71" t="s">
        <v>248</v>
      </c>
      <c r="D41" s="71" t="s">
        <v>248</v>
      </c>
      <c r="E41" s="71" t="s">
        <v>248</v>
      </c>
      <c r="F41" s="69" t="s">
        <v>262</v>
      </c>
      <c r="G41" s="70" t="s">
        <v>263</v>
      </c>
      <c r="I41" s="15" t="s">
        <v>87</v>
      </c>
      <c r="J41" s="15" t="s">
        <v>58</v>
      </c>
    </row>
    <row r="42" spans="1:11" ht="24.75" customHeight="1" x14ac:dyDescent="0.2">
      <c r="A42" s="27">
        <v>4</v>
      </c>
      <c r="B42" s="22" t="s">
        <v>62</v>
      </c>
      <c r="C42" s="25" t="s">
        <v>264</v>
      </c>
      <c r="D42" s="71" t="s">
        <v>248</v>
      </c>
      <c r="E42" s="71" t="s">
        <v>248</v>
      </c>
      <c r="F42" s="69" t="s">
        <v>262</v>
      </c>
      <c r="G42" s="70" t="s">
        <v>263</v>
      </c>
      <c r="I42" s="15" t="s">
        <v>57</v>
      </c>
      <c r="J42" s="15" t="s">
        <v>259</v>
      </c>
    </row>
    <row r="43" spans="1:11" ht="24.75" customHeight="1" x14ac:dyDescent="0.2">
      <c r="A43" s="27">
        <v>5</v>
      </c>
      <c r="B43" s="22" t="s">
        <v>106</v>
      </c>
      <c r="C43" s="25" t="s">
        <v>264</v>
      </c>
      <c r="D43" s="25" t="s">
        <v>264</v>
      </c>
      <c r="E43" s="71" t="s">
        <v>248</v>
      </c>
      <c r="F43" s="69" t="s">
        <v>262</v>
      </c>
      <c r="G43" s="70" t="s">
        <v>263</v>
      </c>
      <c r="I43" s="15" t="s">
        <v>261</v>
      </c>
      <c r="J43" s="15" t="s">
        <v>260</v>
      </c>
    </row>
    <row r="44" spans="1:11" ht="25.5" x14ac:dyDescent="0.2">
      <c r="B44" s="5" t="s">
        <v>265</v>
      </c>
      <c r="C44" s="26" t="s">
        <v>88</v>
      </c>
      <c r="D44" s="22" t="s">
        <v>130</v>
      </c>
      <c r="E44" s="22" t="s">
        <v>58</v>
      </c>
      <c r="F44" s="26" t="s">
        <v>259</v>
      </c>
      <c r="G44" s="22" t="s">
        <v>260</v>
      </c>
    </row>
    <row r="47" spans="1:11" ht="38.25" x14ac:dyDescent="0.2">
      <c r="I47" s="16" t="s">
        <v>24</v>
      </c>
      <c r="J47" s="16" t="s">
        <v>266</v>
      </c>
      <c r="K47" s="16" t="s">
        <v>267</v>
      </c>
    </row>
    <row r="48" spans="1:11" x14ac:dyDescent="0.2">
      <c r="I48" s="15" t="s">
        <v>60</v>
      </c>
      <c r="J48" s="15" t="s">
        <v>268</v>
      </c>
      <c r="K48" t="s">
        <v>61</v>
      </c>
    </row>
    <row r="49" spans="9:11" x14ac:dyDescent="0.2">
      <c r="I49" s="15" t="s">
        <v>269</v>
      </c>
      <c r="J49" s="15" t="s">
        <v>68</v>
      </c>
      <c r="K49" s="15" t="s">
        <v>270</v>
      </c>
    </row>
    <row r="51" spans="9:11" x14ac:dyDescent="0.2">
      <c r="I51" s="2" t="s">
        <v>271</v>
      </c>
      <c r="J51" s="2" t="s">
        <v>272</v>
      </c>
    </row>
    <row r="52" spans="9:11" x14ac:dyDescent="0.2">
      <c r="I52" t="s">
        <v>268</v>
      </c>
      <c r="J52" t="s">
        <v>273</v>
      </c>
    </row>
    <row r="53" spans="9:11" x14ac:dyDescent="0.2">
      <c r="I53" t="s">
        <v>68</v>
      </c>
      <c r="J53" t="s">
        <v>63</v>
      </c>
    </row>
    <row r="54" spans="9:11" x14ac:dyDescent="0.2">
      <c r="J54" t="s">
        <v>274</v>
      </c>
    </row>
  </sheetData>
  <mergeCells count="38">
    <mergeCell ref="F33:G33"/>
    <mergeCell ref="F34:G34"/>
    <mergeCell ref="D29:E29"/>
    <mergeCell ref="F29:G29"/>
    <mergeCell ref="F30:G30"/>
    <mergeCell ref="D30:E30"/>
    <mergeCell ref="D32:E32"/>
    <mergeCell ref="D33:E33"/>
    <mergeCell ref="D34:E34"/>
    <mergeCell ref="F32:G32"/>
    <mergeCell ref="F31:G31"/>
    <mergeCell ref="D31:E31"/>
    <mergeCell ref="C13:G13"/>
    <mergeCell ref="C14:G14"/>
    <mergeCell ref="C15:G15"/>
    <mergeCell ref="D22:E22"/>
    <mergeCell ref="D23:E23"/>
    <mergeCell ref="D25:E25"/>
    <mergeCell ref="D21:E21"/>
    <mergeCell ref="F24:G24"/>
    <mergeCell ref="F25:G25"/>
    <mergeCell ref="F23:G23"/>
    <mergeCell ref="D26:E26"/>
    <mergeCell ref="F26:G26"/>
    <mergeCell ref="A1:B4"/>
    <mergeCell ref="C7:G7"/>
    <mergeCell ref="C8:G8"/>
    <mergeCell ref="C9:G9"/>
    <mergeCell ref="C10:G10"/>
    <mergeCell ref="C1:E4"/>
    <mergeCell ref="C11:G11"/>
    <mergeCell ref="C17:G17"/>
    <mergeCell ref="C18:G18"/>
    <mergeCell ref="F21:G21"/>
    <mergeCell ref="F22:G22"/>
    <mergeCell ref="C12:G12"/>
    <mergeCell ref="C16:G16"/>
    <mergeCell ref="D24:E24"/>
  </mergeCells>
  <conditionalFormatting sqref="E40">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0" priority="3" operator="containsText" text="extremo">
      <formula>NOT(ISERROR(SEARCH("extremo",E40)))</formula>
    </cfRule>
  </conditionalFormatting>
  <dataValidations disablePrompts="1" count="1">
    <dataValidation type="list" allowBlank="1" showInputMessage="1" showErrorMessage="1" sqref="F44 C37 C44 F37" xr:uid="{00000000-0002-0000-0100-000000000000}">
      <formula1>$J$39:$J$43</formula1>
    </dataValidation>
  </dataValidations>
  <pageMargins left="0.7" right="0.7" top="0.75" bottom="0.75" header="0.3" footer="0.3"/>
  <pageSetup scale="87" orientation="landscape" horizontalDpi="4294967294" verticalDpi="4294967294" r:id="rId1"/>
  <rowBreaks count="1" manualBreakCount="1">
    <brk id="22"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c9c95be-1f31-46f2-a786-fb332161d145">
      <Terms xmlns="http://schemas.microsoft.com/office/infopath/2007/PartnerControls"/>
    </lcf76f155ced4ddcb4097134ff3c332f>
    <TaxCatchAll xmlns="38ef67d2-6151-4d5a-b01d-9e1fa2428a9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2E45575AD94644085A1B5F9F0DFCB8C" ma:contentTypeVersion="31" ma:contentTypeDescription="Crear nuevo documento." ma:contentTypeScope="" ma:versionID="70309d5b84e46e6895e23d3f6767b102">
  <xsd:schema xmlns:xsd="http://www.w3.org/2001/XMLSchema" xmlns:xs="http://www.w3.org/2001/XMLSchema" xmlns:p="http://schemas.microsoft.com/office/2006/metadata/properties" xmlns:ns2="5c9c95be-1f31-46f2-a786-fb332161d145" xmlns:ns3="38ef67d2-6151-4d5a-b01d-9e1fa2428a9e" targetNamespace="http://schemas.microsoft.com/office/2006/metadata/properties" ma:root="true" ma:fieldsID="0c7ab5ad2db31ed840a96e8fa2f5efa6" ns2:_="" ns3:_="">
    <xsd:import namespace="5c9c95be-1f31-46f2-a786-fb332161d145"/>
    <xsd:import namespace="38ef67d2-6151-4d5a-b01d-9e1fa2428a9e"/>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9c95be-1f31-46f2-a786-fb332161d14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1f14a09-b142-4f1a-9b1d-85a23056d56a"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ef67d2-6151-4d5a-b01d-9e1fa2428a9e"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888f99e3-9f77-4a18-bdd5-c49b12b61a84}" ma:internalName="TaxCatchAll" ma:showField="CatchAllData" ma:web="38ef67d2-6151-4d5a-b01d-9e1fa2428a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CD639B-2BF6-4352-9239-B9046D6148C9}">
  <ds:schemaRefs>
    <ds:schemaRef ds:uri="http://schemas.microsoft.com/sharepoint/v3/contenttype/forms"/>
  </ds:schemaRefs>
</ds:datastoreItem>
</file>

<file path=customXml/itemProps2.xml><?xml version="1.0" encoding="utf-8"?>
<ds:datastoreItem xmlns:ds="http://schemas.openxmlformats.org/officeDocument/2006/customXml" ds:itemID="{0F21E109-0C2D-417A-903A-173730EFA7A5}">
  <ds:schemaRefs>
    <ds:schemaRef ds:uri="http://schemas.microsoft.com/office/2006/metadata/properties"/>
    <ds:schemaRef ds:uri="http://schemas.microsoft.com/office/infopath/2007/PartnerControls"/>
    <ds:schemaRef ds:uri="5c9c95be-1f31-46f2-a786-fb332161d145"/>
    <ds:schemaRef ds:uri="38ef67d2-6151-4d5a-b01d-9e1fa2428a9e"/>
  </ds:schemaRefs>
</ds:datastoreItem>
</file>

<file path=customXml/itemProps3.xml><?xml version="1.0" encoding="utf-8"?>
<ds:datastoreItem xmlns:ds="http://schemas.openxmlformats.org/officeDocument/2006/customXml" ds:itemID="{33DF955D-6286-4A90-A563-A48543195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9c95be-1f31-46f2-a786-fb332161d145"/>
    <ds:schemaRef ds:uri="38ef67d2-6151-4d5a-b01d-9e1fa2428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 Mapa y plan de riesgos</vt:lpstr>
      <vt:lpstr>2. Anexos</vt:lpstr>
      <vt:lpstr>'1. Mapa y plan de riesgos'!Área_de_impresión</vt:lpstr>
      <vt:lpstr>'2. Anexos'!Área_de_impresión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bperez</dc:creator>
  <cp:keywords/>
  <dc:description/>
  <cp:lastModifiedBy>Bibiana Cubillos</cp:lastModifiedBy>
  <cp:revision/>
  <dcterms:created xsi:type="dcterms:W3CDTF">2008-09-05T19:47:59Z</dcterms:created>
  <dcterms:modified xsi:type="dcterms:W3CDTF">2025-01-09T21:15:45Z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0x01010082E45575AD94644085A1B5F9F0DFCB8C</vt:lpwstr>
  </property>
</Properties>
</file>