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Equipo\Downloads\"/>
    </mc:Choice>
  </mc:AlternateContent>
  <xr:revisionPtr revIDLastSave="0" documentId="13_ncr:1_{3722751D-0A48-4F99-A214-ABF9A0C5AFC6}" xr6:coauthVersionLast="45" xr6:coauthVersionMax="45" xr10:uidLastSave="{00000000-0000-0000-0000-000000000000}"/>
  <bookViews>
    <workbookView xWindow="-120" yWindow="-120" windowWidth="20730" windowHeight="11160" xr2:uid="{00000000-000D-0000-FFFF-FFFF00000000}"/>
  </bookViews>
  <sheets>
    <sheet name="INDICADORES GESTION" sheetId="1" r:id="rId1"/>
    <sheet name="Listas desplegables" sheetId="2" state="hidden" r:id="rId2"/>
  </sheets>
  <externalReferences>
    <externalReference r:id="rId3"/>
    <externalReference r:id="rId4"/>
    <externalReference r:id="rId5"/>
    <externalReference r:id="rId6"/>
  </externalReferences>
  <definedNames>
    <definedName name="_xlnm._FilterDatabase" localSheetId="0" hidden="1">'INDICADORES GESTION'!$B$12:$BP$13</definedName>
    <definedName name="Años">'Listas desplegables'!$B$2:$B$6</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X13" i="1" l="1"/>
  <c r="BW13" i="1"/>
  <c r="BV13" i="1"/>
  <c r="BU13" i="1" l="1"/>
  <c r="BT13" i="1"/>
  <c r="BS13" i="1"/>
  <c r="BP12" i="1" l="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alcChain>
</file>

<file path=xl/sharedStrings.xml><?xml version="1.0" encoding="utf-8"?>
<sst xmlns="http://schemas.openxmlformats.org/spreadsheetml/2006/main" count="151" uniqueCount="126">
  <si>
    <t>PROCESO GESTIÓN DEL SISTEMA INTEGRADO - SIG
FORMATO FORMULACIÓN Y SEGUIMIENTO DE INDICADORES DE GESTIÓN</t>
  </si>
  <si>
    <t xml:space="preserve">Código: FOR-GS-001 </t>
  </si>
  <si>
    <t>Versión: 0</t>
  </si>
  <si>
    <t>Fecha: Memo INT 2019018215 - 22/03/2019</t>
  </si>
  <si>
    <t>Página: 1 de 1</t>
  </si>
  <si>
    <t>PERIODO DEL SEGUIMIENTO:</t>
  </si>
  <si>
    <t>De</t>
  </si>
  <si>
    <t>Enero</t>
  </si>
  <si>
    <t>A</t>
  </si>
  <si>
    <t>Diciembre</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</si>
  <si>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</si>
  <si>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</si>
  <si>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</si>
  <si>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</si>
  <si>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</si>
  <si>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</si>
  <si>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</si>
  <si>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</si>
  <si>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Febrero</t>
  </si>
  <si>
    <t>Marzo</t>
  </si>
  <si>
    <t>Abril</t>
  </si>
  <si>
    <t>Mayo</t>
  </si>
  <si>
    <t>Junio</t>
  </si>
  <si>
    <t>Julio</t>
  </si>
  <si>
    <t>Agosto</t>
  </si>
  <si>
    <t>Septiembre</t>
  </si>
  <si>
    <t>Octubre</t>
  </si>
  <si>
    <t>Noviembre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</si>
  <si>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</si>
  <si>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</si>
  <si>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</si>
  <si>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</si>
  <si>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</si>
  <si>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</si>
  <si>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</si>
  <si>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</si>
  <si>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</si>
  <si>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</si>
  <si>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</si>
  <si>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</si>
  <si>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</si>
  <si>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Periodicidad del indicador</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</si>
  <si>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</si>
  <si>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</si>
  <si>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</si>
  <si>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</si>
  <si>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</si>
  <si>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</si>
  <si>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</si>
  <si>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</si>
  <si>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</si>
  <si>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</si>
  <si>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</si>
  <si>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</si>
  <si>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Gestión del sistema integrado</t>
  </si>
  <si>
    <t>No Aplica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</si>
  <si>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</si>
  <si>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Eficacia</t>
  </si>
  <si>
    <t>Porcentaje</t>
  </si>
  <si>
    <t>Trimestral</t>
  </si>
  <si>
    <t>Constante</t>
  </si>
  <si>
    <t>GS-002</t>
  </si>
  <si>
    <t>Circular  No. 027 del 28/06/2019</t>
  </si>
  <si>
    <t>Plan de adecuación y sostenibilidad del Sistema Integrado de Gestión con el referente del Modelo Integrado de Planeación y Gestión (MIPG), implementado</t>
  </si>
  <si>
    <t>Medir el grado de implementación de las actividades definidas por las dependencias frente a la adecuación del Sistema integrado de Gestión</t>
  </si>
  <si>
    <t>Implementación de las actividades del plan de adecuación y sostenibilidad por parte de las dependencias responsables en los tiempos establecidos.</t>
  </si>
  <si>
    <t>(Actividades con avance ejecutado en el periodo/ Actividades con programación en el periodo)*100</t>
  </si>
  <si>
    <t>Plan de adecuación y sostenibilidad del Sistema Integrado de Gestión con el referente del Modelo Integrado de Planeación y Gestión (MIPG) con seguimiento trimestral</t>
  </si>
  <si>
    <t>Para el cálculo del indicador se tomará el avance en las actividades ejecutadas por las dependencias y se comparará frente a la programación de las mismas al periodo de seguimiento. El resultado del indicador corresponderá al promedio de avance acumulado de las actividades desarrolladas en comparación con la programación de su meta anual. 
Nota: el total de actividades corresponde a las establecidas en el plan de adecuación y sostenibilidad del del Sistema Integrado de Gestión con el referente del Modelo Integrado de Planeación y Gestión (MIPG) aprobado por el Comité Coordinador del Sistema Integrado de Gestión el día 22 de febrero de 2019. En ese sentido, se aclara que el total de actividades no corresponde a la suma de la programación del indicador anual pues una actividad puede ser ejecutada en mas de un periodo.</t>
  </si>
  <si>
    <t>No aplica</t>
  </si>
  <si>
    <t>Creciente</t>
  </si>
  <si>
    <t>MESES</t>
  </si>
  <si>
    <t>AÑOS</t>
  </si>
  <si>
    <t>PROCESOS</t>
  </si>
  <si>
    <t>PROYECTOS</t>
  </si>
  <si>
    <t>OBJETIVOS ESTRATÉGICOS</t>
  </si>
  <si>
    <t>Atención a la ciudadanía</t>
  </si>
  <si>
    <t>1086 - Una ciudad para las familias</t>
  </si>
  <si>
    <t>1.  Formular e implementar políticas poblacionales mediante un enfoque diferencial y de forma articulada, con el fin de aportar al goce efectivo de los derechos de las poblaciones en el territorio. </t>
  </si>
  <si>
    <t>Mensual</t>
  </si>
  <si>
    <t>Auditoría y control</t>
  </si>
  <si>
    <t>1091 - Integración eficiente y transparente para todos</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</si>
  <si>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</si>
  <si>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Eficiencia</t>
  </si>
  <si>
    <t>Bimestral</t>
  </si>
  <si>
    <t>Comunicación estratégica</t>
  </si>
  <si>
    <t>1092 - Viviendo el territorio</t>
  </si>
  <si>
    <t>3. Diseñar e implementar estrategias de prevención de forma coordinada con otros sectores, que permitan reducir los factores sociales generadores de violencia y la vulneración de derechos, promoviendo una cultura de convivencia y reconciliación.</t>
  </si>
  <si>
    <t>Efectividad</t>
  </si>
  <si>
    <t>Decreciente</t>
  </si>
  <si>
    <t>Diseño e innovación de servicios sociales</t>
  </si>
  <si>
    <t xml:space="preserve">1093 - Prevención y atención integral de la paternidad y la maternidad temprana </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</si>
  <si>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</si>
  <si>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Semestral</t>
  </si>
  <si>
    <t>Suma</t>
  </si>
  <si>
    <t>Formulación y articulación de políticas sociales</t>
  </si>
  <si>
    <t>1096 - Desarrollo integral desde la gestación hasta la adolescencia</t>
  </si>
  <si>
    <t>Anual</t>
  </si>
  <si>
    <t xml:space="preserve">Gestión ambiental y documental </t>
  </si>
  <si>
    <t>1098 - Bogotá te nutre</t>
  </si>
  <si>
    <t>Gestión contractual</t>
  </si>
  <si>
    <t>1099 - Envejecimiento digno, activo y feliz</t>
  </si>
  <si>
    <t>Gestión de infraestructura física</t>
  </si>
  <si>
    <t>1101 - Distrito diverso</t>
  </si>
  <si>
    <t>Gestión de soporte y mantenimiento tecnológico</t>
  </si>
  <si>
    <t>1103 - Espacios de integración social</t>
  </si>
  <si>
    <t>Gestión de talento humano</t>
  </si>
  <si>
    <t>1108 - Prevención y atención integral del fenómeno de habitabilidad en calle</t>
  </si>
  <si>
    <t>Gestión del conocimiento</t>
  </si>
  <si>
    <t>1113 - Por una ciudad incluyente y sin barreras</t>
  </si>
  <si>
    <t>1116 - Distrito joven</t>
  </si>
  <si>
    <t>Gestión financiera</t>
  </si>
  <si>
    <t>1118 - Gestión Institucional y fortalecimiento del talento humano</t>
  </si>
  <si>
    <t>Gestión jurídica</t>
  </si>
  <si>
    <t>1168 - Integración digital y de conocimiento para la inclusión social</t>
  </si>
  <si>
    <t>Gestión logística</t>
  </si>
  <si>
    <t>Inspección, vigilancia y control</t>
  </si>
  <si>
    <t>Planeación estratégica</t>
  </si>
  <si>
    <t>Prestación de servicios sociales  para la inclusión social</t>
  </si>
  <si>
    <t>Tecnologías de la información</t>
  </si>
  <si>
    <t>Se formuló el plan de ajuste y sostenibilidad MIPG para la vigencia 2020, el cual fue aprobado en sesión virtual del Comité Institucional de Gestión y Desempeño realizado el 22 de enero de 2020.
Evidencia: acta del Comité Institucional de Gestión y Desempeño del 22/01/2020</t>
  </si>
  <si>
    <t>Se elaboró la comunicación para remitir a los líderes de las políticas de gestión y desempeño y del componente ambiental para el reporte del plan de ajuste con el avance en el cumplimiento de los productos correspondiente al primer trimestre de la vigencia.
Evidencia:  Propuesta de comunicación del 27 de febrero de 2020</t>
  </si>
  <si>
    <t>De acuerdo con la programación de las metas para el primer trimestre, se cumplió en un 62%, teniendo en cuenta que la programación fue del 33% y se alcanzó un 20%.
Frente al avance de productos programados para el trimestre se evidenció lo siguiente:
23 productos con programación para el trimestre
2 productos superaron la meta
8 productos cumplieron la meta de acuerdo con la programación
13 productos no cumplieron de acuerdo con la programación
Se presentaron retrasos en las metas para las políticas de:  Seguridad digital, Planeación institucional, Gestión del conocimiento, Componente ambiental, Racionalización de trámites, Gestión documental, Transparencia, acceso a la información pública y lucha contra la corrupción y Control interno. En el reporte consolidado del seguimiento se detalla para cada incumplimiento las acciones a seguir para avanzar en el logro de la meta.. 
Con relación a la meta anual se tiene un avance del 20%
Evidencias: plan de ajuste y sostenibilidad del Modelo Integrado de planeación y Gestión MIPG consolidado primer trimestre..</t>
  </si>
  <si>
    <t xml:space="preserve">Durante el mes de abril se remitieron alertas a dependencias líderes de   políticas de gestión y desempeño de: Seguridad digital, Planeación institucional, Gestión del conocimiento, Racionalización de trámites, Gestión documental, Transparencia, acceso a la información pública y lucha contra la corrupción y Control interno y del componente ambiental, las cuales  no alcanzaron a cumplir la programación para el primer trimestre. Lo anterior teniendo en cuenta que los resultados de la planeación para el primer trimestre serán los reportado e en la meta plan de desarrollo "Gestionar el 100% del plan de adecuación SIGD_MIPG" con corte a mayo.
</t>
  </si>
  <si>
    <t>Durante el mes de mayo se realizó el seguimiento a las metas programadas para el primer trimestre que se encontraban pendientes por cumplir, las cuales hacen parte de las siguientes políticas de gestión y desempeño:
Planeación institucional, seguridad digital, racionalización de trámites, gestión documental, transparencia, acceso a la información pública y lucha contra la corrupción, control interno y gestión del conocimiento y la innovación, así como del componente ambiental.
Se consolidó la información y se realizó el reporte para la meta plan de desarrollo "Gestionar el 100% del plan de adecuación y sostenibilidad del SIGD" con un resultado del 74%</t>
  </si>
  <si>
    <t>De acuerdo con la programación de las metas para el segundo trimestre, se cumplió en un 69%, teniendo en cuenta que la programación fue del 67% y se alcanzó un 41%.
Frente al avance de productos programados para el trimestre se evidenció lo siguiente:
34 productos con programación para el trimestre
8 productos superaron la meta
8 productos cumplieron la meta de acuerdo con la programación
18 productos no cumplieron de acuerdo con la programación
Se presentaron retrasos en las metas para las políticas de:  Talento humano, Planeación institucional, Seguimiento y evaluación del desempeño institucional, Racionalización de trámites, Gestión documental y Control interno. En el reporte consolidado del seguimiento se detalla para cada incumplimiento las acciones a seguir para avanzar en el logro de la meta.. 
Con relación a la meta anual se tiene un avance del 41%
Evidencias: plan de ajuste y sostenibilidad del Modelo Integrado de planeación y Gestión MIPG consolidado 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</si>
</sst>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b/>
      <sz val="12"/>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12"/>
      <name val="Arial"/>
      <family val="2"/>
    </font>
    <font>
      <sz val="11"/>
      <color theme="1"/>
      <name val="Arial"/>
      <family val="2"/>
    </font>
    <font>
      <b/>
      <sz val="11"/>
      <color theme="1"/>
      <name val="Arial"/>
      <family val="2"/>
    </font>
    <font>
      <b/>
      <sz val="14"/>
      <name val="Arial"/>
      <family val="2"/>
    </font>
    <font>
      <sz val="9"/>
      <name val="Arial"/>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85">
    <xf numFmtId="0" fontId="0" fillId="0" borderId="0" xfId="0"/>
    <xf numFmtId="0" fontId="3"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9" fillId="6" borderId="6" xfId="0" applyFont="1" applyFill="1" applyBorder="1" applyAlignment="1" applyProtection="1">
      <alignment horizontal="center" vertical="center" wrapText="1"/>
      <protection hidden="1"/>
    </xf>
    <xf numFmtId="0" fontId="10" fillId="7" borderId="6" xfId="0" applyFont="1" applyFill="1" applyBorder="1" applyAlignment="1" applyProtection="1">
      <alignment horizontal="center" vertical="center" wrapText="1"/>
      <protection hidden="1"/>
    </xf>
    <xf numFmtId="0" fontId="10" fillId="8" borderId="6" xfId="0" applyFont="1" applyFill="1" applyBorder="1" applyAlignment="1" applyProtection="1">
      <alignment horizontal="center" vertical="center" wrapText="1"/>
      <protection hidden="1"/>
    </xf>
    <xf numFmtId="0" fontId="10" fillId="9" borderId="6"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7" borderId="11"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9" fontId="11" fillId="2" borderId="0" xfId="2"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12" fillId="2" borderId="0" xfId="0" applyFont="1" applyFill="1"/>
    <xf numFmtId="0" fontId="13" fillId="0" borderId="0" xfId="0" applyFont="1"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13" fillId="0" borderId="0" xfId="0" applyFont="1"/>
    <xf numFmtId="0" fontId="14" fillId="0" borderId="0" xfId="0" applyFont="1" applyAlignment="1">
      <alignment horizontal="center" vertical="center"/>
    </xf>
    <xf numFmtId="0" fontId="14" fillId="12" borderId="0" xfId="0" applyFont="1" applyFill="1" applyAlignment="1">
      <alignment horizontal="center" vertical="center"/>
    </xf>
    <xf numFmtId="0" fontId="14" fillId="12" borderId="0" xfId="0" applyFont="1" applyFill="1" applyAlignment="1">
      <alignment horizontal="center" vertical="center" wrapText="1"/>
    </xf>
    <xf numFmtId="0" fontId="14" fillId="13" borderId="0" xfId="0" applyFont="1" applyFill="1" applyAlignment="1">
      <alignment horizontal="center" vertical="center"/>
    </xf>
    <xf numFmtId="0" fontId="14" fillId="13" borderId="0" xfId="0" applyFont="1" applyFill="1" applyAlignment="1">
      <alignment horizontal="center" vertical="center" wrapText="1"/>
    </xf>
    <xf numFmtId="0" fontId="13" fillId="0" borderId="0" xfId="0" applyFont="1" applyAlignment="1">
      <alignment vertical="center" wrapText="1"/>
    </xf>
    <xf numFmtId="0" fontId="16" fillId="2" borderId="6" xfId="0" applyFont="1" applyFill="1" applyBorder="1" applyAlignment="1" applyProtection="1">
      <alignment horizontal="center" vertical="center" wrapText="1"/>
      <protection hidden="1"/>
    </xf>
    <xf numFmtId="0" fontId="16"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9" fontId="16" fillId="2" borderId="6" xfId="2" applyFont="1" applyFill="1" applyBorder="1" applyAlignment="1" applyProtection="1">
      <alignment horizontal="center" vertical="center" wrapText="1"/>
      <protection hidden="1"/>
    </xf>
    <xf numFmtId="43" fontId="16" fillId="11" borderId="6" xfId="1" applyFont="1" applyFill="1" applyBorder="1" applyAlignment="1" applyProtection="1">
      <alignment horizontal="center" vertical="center" wrapText="1"/>
      <protection locked="0" hidden="1"/>
    </xf>
    <xf numFmtId="164" fontId="16" fillId="11" borderId="6" xfId="1" applyNumberFormat="1" applyFont="1" applyFill="1" applyBorder="1" applyAlignment="1" applyProtection="1">
      <alignment horizontal="center" vertical="center" wrapText="1"/>
      <protection locked="0" hidden="1"/>
    </xf>
    <xf numFmtId="0" fontId="16" fillId="2" borderId="0" xfId="0" applyFont="1" applyFill="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16" fillId="2" borderId="6" xfId="0" applyFont="1" applyFill="1" applyBorder="1" applyAlignment="1" applyProtection="1">
      <alignment horizontal="left" vertical="center" wrapText="1"/>
      <protection hidden="1"/>
    </xf>
    <xf numFmtId="14" fontId="16" fillId="2" borderId="6" xfId="0" applyNumberFormat="1" applyFont="1" applyFill="1" applyBorder="1" applyAlignment="1" applyProtection="1">
      <alignment horizontal="center" vertical="center" wrapText="1"/>
      <protection hidden="1"/>
    </xf>
    <xf numFmtId="9" fontId="16" fillId="2" borderId="11" xfId="2" applyFont="1" applyFill="1" applyBorder="1" applyAlignment="1" applyProtection="1">
      <alignment horizontal="center" vertical="center" wrapText="1"/>
      <protection hidden="1"/>
    </xf>
    <xf numFmtId="49" fontId="16" fillId="11" borderId="6" xfId="1" applyNumberFormat="1" applyFont="1" applyFill="1" applyBorder="1" applyAlignment="1" applyProtection="1">
      <alignment horizontal="left" vertical="center" wrapText="1"/>
      <protection locked="0" hidden="1"/>
    </xf>
    <xf numFmtId="9" fontId="16" fillId="11" borderId="6" xfId="2" applyFont="1" applyFill="1" applyBorder="1" applyAlignment="1" applyProtection="1">
      <alignment horizontal="center" vertical="center" wrapText="1"/>
      <protection locked="0" hidden="1"/>
    </xf>
    <xf numFmtId="49" fontId="16" fillId="11" borderId="6" xfId="1" applyNumberFormat="1" applyFont="1" applyFill="1" applyBorder="1" applyAlignment="1" applyProtection="1">
      <alignment vertical="center" wrapText="1"/>
      <protection locked="0" hidden="1"/>
    </xf>
    <xf numFmtId="9" fontId="16" fillId="11" borderId="6" xfId="1" applyNumberFormat="1" applyFont="1" applyFill="1" applyBorder="1" applyAlignment="1" applyProtection="1">
      <alignment horizontal="center" vertical="center" wrapText="1"/>
      <protection locked="0" hidden="1"/>
    </xf>
    <xf numFmtId="0" fontId="16" fillId="11" borderId="6" xfId="1" applyNumberFormat="1" applyFont="1" applyFill="1" applyBorder="1" applyAlignment="1" applyProtection="1">
      <alignment horizontal="left" vertical="center" wrapText="1"/>
      <protection locked="0" hidden="1"/>
    </xf>
    <xf numFmtId="0" fontId="16" fillId="11" borderId="6" xfId="1" applyNumberFormat="1" applyFont="1" applyFill="1" applyBorder="1" applyAlignment="1" applyProtection="1">
      <alignment horizontal="center" vertical="center" wrapText="1"/>
      <protection locked="0" hidden="1"/>
    </xf>
    <xf numFmtId="0" fontId="12" fillId="2" borderId="15" xfId="0" applyFont="1" applyFill="1" applyBorder="1" applyAlignment="1">
      <alignment horizontal="center"/>
    </xf>
    <xf numFmtId="0" fontId="12" fillId="2" borderId="17"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18" xfId="0" applyFont="1" applyFill="1" applyBorder="1" applyAlignment="1">
      <alignment horizontal="center"/>
    </xf>
    <xf numFmtId="0" fontId="12" fillId="2" borderId="13" xfId="0" applyFont="1" applyFill="1" applyBorder="1" applyAlignment="1">
      <alignment horizontal="center"/>
    </xf>
    <xf numFmtId="0" fontId="5" fillId="10" borderId="1" xfId="0" applyFont="1" applyFill="1" applyBorder="1" applyAlignment="1" applyProtection="1">
      <alignment horizontal="center" vertical="center" wrapText="1"/>
      <protection hidden="1"/>
    </xf>
    <xf numFmtId="0" fontId="5" fillId="10" borderId="3"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7" xfId="0" applyFont="1" applyFill="1" applyBorder="1" applyAlignment="1" applyProtection="1">
      <alignment horizontal="left" vertical="center" wrapText="1"/>
      <protection hidden="1"/>
    </xf>
    <xf numFmtId="0" fontId="4" fillId="2" borderId="8" xfId="0" applyFont="1" applyFill="1" applyBorder="1" applyAlignment="1" applyProtection="1">
      <alignment horizontal="left" vertical="center" wrapText="1"/>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5" borderId="16" xfId="0" applyFont="1" applyFill="1" applyBorder="1" applyAlignment="1" applyProtection="1">
      <alignment horizontal="center" vertical="center" wrapText="1"/>
      <protection hidden="1"/>
    </xf>
    <xf numFmtId="0" fontId="7" fillId="5" borderId="17"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12" fillId="2" borderId="21" xfId="3" applyFont="1" applyFill="1" applyBorder="1" applyAlignment="1">
      <alignment horizontal="left" vertical="center" wrapText="1"/>
    </xf>
    <xf numFmtId="0" fontId="12" fillId="2" borderId="22"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6" fillId="4" borderId="1"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15" fillId="2" borderId="11" xfId="0" applyFont="1" applyFill="1" applyBorder="1" applyAlignment="1">
      <alignment horizontal="center" vertical="center" wrapText="1"/>
    </xf>
  </cellXfs>
  <cellStyles count="4">
    <cellStyle name="Millares" xfId="1" builtinId="3"/>
    <cellStyle name="Normal" xfId="0" builtinId="0"/>
    <cellStyle name="Normal 18" xfId="3" xr:uid="{00000000-0005-0000-0000-000002000000}"/>
    <cellStyle name="Porcentaje" xfId="2" builtinId="5"/>
  </cellStyles>
  <dxfs count="48">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59851</xdr:colOff>
      <xdr:row>1</xdr:row>
      <xdr:rowOff>252070</xdr:rowOff>
    </xdr:from>
    <xdr:to>
      <xdr:col>2</xdr:col>
      <xdr:colOff>809309</xdr:colOff>
      <xdr:row>3</xdr:row>
      <xdr:rowOff>391584</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3676" y="309220"/>
          <a:ext cx="1863883" cy="958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4"/>
  <sheetViews>
    <sheetView showGridLines="0" tabSelected="1" zoomScale="80" zoomScaleNormal="80" workbookViewId="0"/>
  </sheetViews>
  <sheetFormatPr baseColWidth="10" defaultColWidth="0" defaultRowHeight="0" customHeight="1" zeroHeight="1" x14ac:dyDescent="0.25"/>
  <cols>
    <col min="1" max="1" width="1.85546875" style="15" customWidth="1"/>
    <col min="2" max="2" width="16.7109375" style="16" customWidth="1"/>
    <col min="3" max="3" width="12.5703125" style="16" customWidth="1"/>
    <col min="4" max="4" width="27.140625" style="16" customWidth="1"/>
    <col min="5" max="5" width="11.7109375" style="16" customWidth="1"/>
    <col min="6" max="6" width="15" style="12" customWidth="1"/>
    <col min="7" max="7" width="14.140625" style="12" customWidth="1"/>
    <col min="8" max="10" width="14.140625" style="16" customWidth="1"/>
    <col min="11" max="11" width="18.85546875" style="16" customWidth="1"/>
    <col min="12" max="12" width="15.42578125" style="12" customWidth="1"/>
    <col min="13" max="13" width="46.7109375" style="12" customWidth="1"/>
    <col min="14" max="14" width="12.7109375" style="12" customWidth="1"/>
    <col min="15" max="15" width="11.140625" style="12" customWidth="1"/>
    <col min="16" max="16" width="15.42578125" style="12" customWidth="1"/>
    <col min="17" max="17" width="12.42578125" style="12" customWidth="1"/>
    <col min="18" max="18" width="17.7109375" style="16" customWidth="1"/>
    <col min="19" max="19" width="14" style="12" customWidth="1"/>
    <col min="20" max="20" width="23.7109375" style="12" customWidth="1"/>
    <col min="21" max="23" width="12" style="12" customWidth="1"/>
    <col min="24" max="24" width="53.5703125" style="11" customWidth="1"/>
    <col min="25" max="27" width="12" style="12" customWidth="1"/>
    <col min="28" max="28" width="53.5703125" style="12" customWidth="1"/>
    <col min="29" max="31" width="11.7109375" style="12" customWidth="1"/>
    <col min="32" max="32" width="125.85546875" style="12" customWidth="1"/>
    <col min="33" max="34" width="12" style="12" customWidth="1"/>
    <col min="35" max="35" width="21.7109375" style="12" customWidth="1"/>
    <col min="36" max="36" width="35.85546875" style="11" customWidth="1"/>
    <col min="37" max="38" width="12" style="12" customWidth="1"/>
    <col min="39" max="39" width="33.42578125" style="12" customWidth="1"/>
    <col min="40" max="40" width="34.5703125" style="12" customWidth="1"/>
    <col min="41" max="43" width="11.7109375" style="12" customWidth="1"/>
    <col min="44" max="44" width="57.140625" style="12" customWidth="1"/>
    <col min="45" max="46" width="11.7109375" style="12" customWidth="1"/>
    <col min="47" max="47" width="74.5703125" style="12" customWidth="1"/>
    <col min="48" max="50" width="11.7109375" style="12" customWidth="1"/>
    <col min="51" max="51" width="50.7109375" style="12" customWidth="1"/>
    <col min="52" max="55" width="11.7109375" style="12" customWidth="1"/>
    <col min="56" max="56" width="58" style="12" customWidth="1"/>
    <col min="57" max="59" width="11.7109375" style="12" customWidth="1"/>
    <col min="60" max="60" width="51.85546875" style="12" customWidth="1"/>
    <col min="61" max="63" width="11.7109375" style="12" customWidth="1"/>
    <col min="64" max="64" width="40" style="12" customWidth="1"/>
    <col min="65" max="67" width="11.7109375" style="12" customWidth="1"/>
    <col min="68" max="68" width="82.42578125" style="12" customWidth="1"/>
    <col min="69" max="69" width="79" style="12" customWidth="1"/>
    <col min="70" max="70" width="10.7109375" style="12" customWidth="1"/>
    <col min="71" max="76" width="18.140625" style="12" customWidth="1"/>
    <col min="77" max="77" width="10.7109375" style="12" customWidth="1"/>
    <col min="78" max="124" width="0" style="15" hidden="1" customWidth="1"/>
    <col min="125" max="16384" width="11.42578125" style="15" hidden="1"/>
  </cols>
  <sheetData>
    <row r="1" spans="2:76" s="14" customFormat="1" ht="4.5" customHeight="1" x14ac:dyDescent="0.25">
      <c r="B1" s="13"/>
      <c r="C1" s="13"/>
    </row>
    <row r="2" spans="2:76" s="18" customFormat="1" ht="32.25" customHeight="1" x14ac:dyDescent="0.2">
      <c r="B2" s="46"/>
      <c r="C2" s="47"/>
      <c r="D2" s="84" t="s">
        <v>0</v>
      </c>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79" t="s">
        <v>1</v>
      </c>
      <c r="BP2" s="80"/>
      <c r="BQ2" s="81"/>
      <c r="BR2" s="1"/>
    </row>
    <row r="3" spans="2:76" s="18" customFormat="1" ht="32.25" customHeight="1" x14ac:dyDescent="0.2">
      <c r="B3" s="48"/>
      <c r="C3" s="49"/>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79" t="s">
        <v>2</v>
      </c>
      <c r="BP3" s="80"/>
      <c r="BQ3" s="81"/>
      <c r="BR3" s="1"/>
    </row>
    <row r="4" spans="2:76" s="18" customFormat="1" ht="32.25" customHeight="1" x14ac:dyDescent="0.2">
      <c r="B4" s="48"/>
      <c r="C4" s="49"/>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79" t="s">
        <v>3</v>
      </c>
      <c r="BP4" s="80"/>
      <c r="BQ4" s="81"/>
      <c r="BR4" s="1"/>
    </row>
    <row r="5" spans="2:76" s="18" customFormat="1" ht="32.25" customHeight="1" x14ac:dyDescent="0.2">
      <c r="B5" s="50"/>
      <c r="C5" s="51"/>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79" t="s">
        <v>4</v>
      </c>
      <c r="BP5" s="80"/>
      <c r="BQ5" s="81"/>
      <c r="BR5" s="1"/>
    </row>
    <row r="6" spans="2:76" s="14" customFormat="1" ht="7.5" customHeight="1" x14ac:dyDescent="0.25">
      <c r="B6" s="13"/>
      <c r="C6" s="13"/>
      <c r="BQ6" s="1"/>
      <c r="BR6" s="1"/>
    </row>
    <row r="7" spans="2:76" s="14" customFormat="1" ht="15" customHeight="1" x14ac:dyDescent="0.25">
      <c r="B7" s="55" t="s">
        <v>5</v>
      </c>
      <c r="C7" s="56"/>
      <c r="D7" s="17" t="s">
        <v>6</v>
      </c>
      <c r="E7" s="59" t="s">
        <v>7</v>
      </c>
      <c r="F7" s="60"/>
      <c r="G7" s="63">
        <v>2020</v>
      </c>
    </row>
    <row r="8" spans="2:76" s="14" customFormat="1" ht="15" customHeight="1" x14ac:dyDescent="0.25">
      <c r="B8" s="57"/>
      <c r="C8" s="58"/>
      <c r="D8" s="17" t="s">
        <v>8</v>
      </c>
      <c r="E8" s="61" t="s">
        <v>22</v>
      </c>
      <c r="F8" s="62"/>
      <c r="G8" s="64"/>
    </row>
    <row r="9" spans="2:76" s="36" customFormat="1" ht="7.5" customHeight="1" x14ac:dyDescent="0.25"/>
    <row r="10" spans="2:76" s="1" customFormat="1" ht="22.5" customHeight="1" x14ac:dyDescent="0.25">
      <c r="B10" s="67" t="s">
        <v>10</v>
      </c>
      <c r="C10" s="68"/>
      <c r="D10" s="68"/>
      <c r="E10" s="68"/>
      <c r="F10" s="68"/>
      <c r="G10" s="68"/>
      <c r="H10" s="68"/>
      <c r="I10" s="68"/>
      <c r="J10" s="68"/>
      <c r="K10" s="68"/>
      <c r="L10" s="68"/>
      <c r="M10" s="68"/>
      <c r="N10" s="68"/>
      <c r="O10" s="68"/>
      <c r="P10" s="68"/>
      <c r="Q10" s="68"/>
      <c r="R10" s="68"/>
      <c r="S10" s="68"/>
      <c r="T10" s="68"/>
      <c r="U10" s="82" t="s">
        <v>11</v>
      </c>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2"/>
      <c r="BS10" s="72" t="s">
        <v>12</v>
      </c>
      <c r="BT10" s="73"/>
      <c r="BU10" s="74"/>
      <c r="BV10" s="78" t="s">
        <v>13</v>
      </c>
      <c r="BW10" s="78"/>
      <c r="BX10" s="78"/>
    </row>
    <row r="11" spans="2:76" s="2" customFormat="1" ht="19.5" customHeight="1" x14ac:dyDescent="0.25">
      <c r="B11" s="65" t="s">
        <v>14</v>
      </c>
      <c r="C11" s="66"/>
      <c r="D11" s="66"/>
      <c r="E11" s="69" t="s">
        <v>15</v>
      </c>
      <c r="F11" s="69"/>
      <c r="G11" s="69"/>
      <c r="H11" s="69"/>
      <c r="I11" s="69"/>
      <c r="J11" s="70" t="s">
        <v>16</v>
      </c>
      <c r="K11" s="70"/>
      <c r="L11" s="70"/>
      <c r="M11" s="70"/>
      <c r="N11" s="70"/>
      <c r="O11" s="70"/>
      <c r="P11" s="70"/>
      <c r="Q11" s="71" t="s">
        <v>17</v>
      </c>
      <c r="R11" s="71"/>
      <c r="S11" s="71"/>
      <c r="T11" s="71"/>
      <c r="U11" s="52" t="s">
        <v>7</v>
      </c>
      <c r="V11" s="53"/>
      <c r="W11" s="53"/>
      <c r="X11" s="54"/>
      <c r="Y11" s="52" t="s">
        <v>18</v>
      </c>
      <c r="Z11" s="53"/>
      <c r="AA11" s="53"/>
      <c r="AB11" s="54"/>
      <c r="AC11" s="52" t="s">
        <v>19</v>
      </c>
      <c r="AD11" s="53"/>
      <c r="AE11" s="53"/>
      <c r="AF11" s="54"/>
      <c r="AG11" s="52" t="s">
        <v>20</v>
      </c>
      <c r="AH11" s="53"/>
      <c r="AI11" s="53"/>
      <c r="AJ11" s="54"/>
      <c r="AK11" s="52" t="s">
        <v>21</v>
      </c>
      <c r="AL11" s="53"/>
      <c r="AM11" s="53"/>
      <c r="AN11" s="54"/>
      <c r="AO11" s="52" t="s">
        <v>22</v>
      </c>
      <c r="AP11" s="53"/>
      <c r="AQ11" s="53"/>
      <c r="AR11" s="54"/>
      <c r="AS11" s="52" t="s">
        <v>23</v>
      </c>
      <c r="AT11" s="53"/>
      <c r="AU11" s="53"/>
      <c r="AV11" s="54"/>
      <c r="AW11" s="52" t="s">
        <v>24</v>
      </c>
      <c r="AX11" s="53"/>
      <c r="AY11" s="53"/>
      <c r="AZ11" s="54"/>
      <c r="BA11" s="52" t="s">
        <v>25</v>
      </c>
      <c r="BB11" s="53"/>
      <c r="BC11" s="53"/>
      <c r="BD11" s="54"/>
      <c r="BE11" s="52" t="s">
        <v>26</v>
      </c>
      <c r="BF11" s="53"/>
      <c r="BG11" s="53"/>
      <c r="BH11" s="54"/>
      <c r="BI11" s="52" t="s">
        <v>27</v>
      </c>
      <c r="BJ11" s="53"/>
      <c r="BK11" s="53"/>
      <c r="BL11" s="54"/>
      <c r="BM11" s="52" t="s">
        <v>9</v>
      </c>
      <c r="BN11" s="53"/>
      <c r="BO11" s="53"/>
      <c r="BP11" s="54"/>
      <c r="BS11" s="75"/>
      <c r="BT11" s="76"/>
      <c r="BU11" s="77"/>
      <c r="BV11" s="78"/>
      <c r="BW11" s="78"/>
      <c r="BX11" s="78"/>
    </row>
    <row r="12" spans="2:76" s="8" customFormat="1" ht="48.75" customHeight="1" x14ac:dyDescent="0.25">
      <c r="B12" s="3" t="s">
        <v>28</v>
      </c>
      <c r="C12" s="3" t="s">
        <v>29</v>
      </c>
      <c r="D12" s="3" t="s">
        <v>30</v>
      </c>
      <c r="E12" s="4" t="s">
        <v>31</v>
      </c>
      <c r="F12" s="10" t="s">
        <v>32</v>
      </c>
      <c r="G12" s="4" t="s">
        <v>33</v>
      </c>
      <c r="H12" s="4" t="s">
        <v>34</v>
      </c>
      <c r="I12" s="4" t="s">
        <v>35</v>
      </c>
      <c r="J12" s="5" t="s">
        <v>36</v>
      </c>
      <c r="K12" s="5" t="s">
        <v>37</v>
      </c>
      <c r="L12" s="5" t="s">
        <v>38</v>
      </c>
      <c r="M12" s="5" t="s">
        <v>39</v>
      </c>
      <c r="N12" s="5" t="s">
        <v>40</v>
      </c>
      <c r="O12" s="5" t="s">
        <v>41</v>
      </c>
      <c r="P12" s="5" t="s">
        <v>42</v>
      </c>
      <c r="Q12" s="6" t="s">
        <v>43</v>
      </c>
      <c r="R12" s="6" t="s">
        <v>44</v>
      </c>
      <c r="S12" s="6" t="s">
        <v>45</v>
      </c>
      <c r="T12" s="6" t="s">
        <v>46</v>
      </c>
      <c r="U12" s="7" t="str">
        <f>U11&amp;" Ejecutado"</f>
        <v>Enero Ejecutado</v>
      </c>
      <c r="V12" s="7" t="str">
        <f>U11&amp;" Programado"</f>
        <v>Enero Programado</v>
      </c>
      <c r="W12" s="7" t="str">
        <f>U11&amp;" Resultado"</f>
        <v>Enero Resultado</v>
      </c>
      <c r="X12" s="7" t="str">
        <f>U11&amp;" Análisis mensual"</f>
        <v>Enero Análisis mensual</v>
      </c>
      <c r="Y12" s="7" t="str">
        <f>Y11&amp;" Ejecutado"</f>
        <v>Febrero Ejecutado</v>
      </c>
      <c r="Z12" s="7" t="str">
        <f>Y11&amp;" Programado"</f>
        <v>Febrero Programado</v>
      </c>
      <c r="AA12" s="7" t="str">
        <f>Y11&amp;" Resultado"</f>
        <v>Febrero Resultado</v>
      </c>
      <c r="AB12" s="7" t="str">
        <f>Y11&amp;" Análisis mensual"</f>
        <v>Febrero Análisis mensual</v>
      </c>
      <c r="AC12" s="7" t="str">
        <f>AC11&amp;" Ejecutado"</f>
        <v>Marzo Ejecutado</v>
      </c>
      <c r="AD12" s="7" t="str">
        <f>AC11&amp;" Programado"</f>
        <v>Marzo Programado</v>
      </c>
      <c r="AE12" s="7" t="str">
        <f>AC11&amp;" Resultado"</f>
        <v>Marzo Resultado</v>
      </c>
      <c r="AF12" s="7" t="str">
        <f>AC11&amp;" Análisis mensual"</f>
        <v>Marzo Análisis mensual</v>
      </c>
      <c r="AG12" s="7" t="str">
        <f>AG11&amp;" Ejecutado"</f>
        <v>Abril Ejecutado</v>
      </c>
      <c r="AH12" s="7" t="str">
        <f>AG11&amp;" Programado"</f>
        <v>Abril Programado</v>
      </c>
      <c r="AI12" s="7" t="str">
        <f>AG11&amp;" Resultado"</f>
        <v>Abril Resultado</v>
      </c>
      <c r="AJ12" s="7" t="str">
        <f>AG11&amp;" Análisis mensual"</f>
        <v>Abril Análisis mensual</v>
      </c>
      <c r="AK12" s="7" t="str">
        <f>AK11&amp;" Ejecutado"</f>
        <v>Mayo Ejecutado</v>
      </c>
      <c r="AL12" s="7" t="str">
        <f>AK11&amp;" Programado"</f>
        <v>Mayo Programado</v>
      </c>
      <c r="AM12" s="7" t="str">
        <f>AK11&amp;" Resultado"</f>
        <v>Mayo Resultado</v>
      </c>
      <c r="AN12" s="7" t="str">
        <f>AK11&amp;" Análisis mensual"</f>
        <v>Mayo Análisis mensual</v>
      </c>
      <c r="AO12" s="7" t="str">
        <f>AO11&amp;" Ejecutado"</f>
        <v>Junio Ejecutado</v>
      </c>
      <c r="AP12" s="7" t="str">
        <f>AO11&amp;" Programado"</f>
        <v>Junio Programado</v>
      </c>
      <c r="AQ12" s="7" t="str">
        <f>AO11&amp;" Resultado"</f>
        <v>Junio Resultado</v>
      </c>
      <c r="AR12" s="7" t="str">
        <f>AO11&amp;" Análisis mensual"</f>
        <v>Junio Análisis mensual</v>
      </c>
      <c r="AS12" s="7" t="str">
        <f>AS11&amp;" Ejecutado"</f>
        <v>Julio Ejecutado</v>
      </c>
      <c r="AT12" s="7" t="str">
        <f>AS11&amp;" Programado"</f>
        <v>Julio Programado</v>
      </c>
      <c r="AU12" s="7" t="str">
        <f>AS11&amp;" Resultado"</f>
        <v>Julio Resultado</v>
      </c>
      <c r="AV12" s="7" t="str">
        <f>AS11&amp;" Análisis mensual"</f>
        <v>Julio Análisis mensual</v>
      </c>
      <c r="AW12" s="7" t="str">
        <f>AW11&amp;" Ejecutado"</f>
        <v>Agosto Ejecutado</v>
      </c>
      <c r="AX12" s="7" t="str">
        <f>AW11&amp;" Programado"</f>
        <v>Agosto Programado</v>
      </c>
      <c r="AY12" s="7" t="str">
        <f>AW11&amp;" Resultado"</f>
        <v>Agosto Resultado</v>
      </c>
      <c r="AZ12" s="7" t="str">
        <f>AW11&amp;" Análisis mensual"</f>
        <v>Agosto Análisis mensual</v>
      </c>
      <c r="BA12" s="7" t="str">
        <f>BA11&amp;" Ejecutado"</f>
        <v>Septiembre Ejecutado</v>
      </c>
      <c r="BB12" s="7" t="str">
        <f>BA11&amp;" Programado"</f>
        <v>Septiembre Programado</v>
      </c>
      <c r="BC12" s="7" t="str">
        <f>BA11&amp;" Resultado"</f>
        <v>Septiembre Resultado</v>
      </c>
      <c r="BD12" s="7" t="str">
        <f>BA11&amp;" Análisis mensual"</f>
        <v>Septiembre Análisis mensual</v>
      </c>
      <c r="BE12" s="7" t="str">
        <f>BE11&amp;" Ejecutado"</f>
        <v>Octubre Ejecutado</v>
      </c>
      <c r="BF12" s="7" t="str">
        <f>BE11&amp;" Programado"</f>
        <v>Octubre Programado</v>
      </c>
      <c r="BG12" s="7" t="str">
        <f>BE11&amp;" Resultado"</f>
        <v>Octubre Resultado</v>
      </c>
      <c r="BH12" s="7" t="str">
        <f>BE11&amp;" Análisis mensual"</f>
        <v>Octubre Análisis mensual</v>
      </c>
      <c r="BI12" s="7" t="str">
        <f>BI11&amp;" Ejecutado"</f>
        <v>Noviembre Ejecutado</v>
      </c>
      <c r="BJ12" s="7" t="str">
        <f>BI11&amp;" Programado"</f>
        <v>Noviembre Programado</v>
      </c>
      <c r="BK12" s="7" t="str">
        <f>BI11&amp;" Resultado"</f>
        <v>Noviembre Resultado</v>
      </c>
      <c r="BL12" s="7" t="str">
        <f>BI11&amp;" Análisis mensual"</f>
        <v>Noviembre Análisis mensual</v>
      </c>
      <c r="BM12" s="7" t="str">
        <f>BM11&amp;" Ejecutado"</f>
        <v>Diciembre Ejecutado</v>
      </c>
      <c r="BN12" s="7" t="str">
        <f>BM11&amp;" Programado"</f>
        <v>Diciembre Programado</v>
      </c>
      <c r="BO12" s="7" t="str">
        <f>BM11&amp;" Resultado"</f>
        <v>Diciembre Resultado</v>
      </c>
      <c r="BP12" s="7" t="str">
        <f>BM11&amp;" Análisis mensual"</f>
        <v>Diciembre Análisis mensual</v>
      </c>
      <c r="BQ12" s="7" t="s">
        <v>47</v>
      </c>
      <c r="BS12" s="9" t="s">
        <v>48</v>
      </c>
      <c r="BT12" s="9" t="s">
        <v>49</v>
      </c>
      <c r="BU12" s="9" t="s">
        <v>50</v>
      </c>
      <c r="BV12" s="9" t="s">
        <v>51</v>
      </c>
      <c r="BW12" s="9" t="s">
        <v>52</v>
      </c>
      <c r="BX12" s="9" t="s">
        <v>53</v>
      </c>
    </row>
    <row r="13" spans="2:76" s="35" customFormat="1" ht="335.45" customHeight="1" x14ac:dyDescent="0.25">
      <c r="B13" s="29" t="s">
        <v>54</v>
      </c>
      <c r="C13" s="29" t="s">
        <v>55</v>
      </c>
      <c r="D13" s="29" t="s">
        <v>56</v>
      </c>
      <c r="E13" s="30" t="s">
        <v>61</v>
      </c>
      <c r="F13" s="38" t="s">
        <v>62</v>
      </c>
      <c r="G13" s="29" t="s">
        <v>63</v>
      </c>
      <c r="H13" s="29" t="s">
        <v>64</v>
      </c>
      <c r="I13" s="29" t="s">
        <v>65</v>
      </c>
      <c r="J13" s="31" t="s">
        <v>57</v>
      </c>
      <c r="K13" s="29" t="s">
        <v>66</v>
      </c>
      <c r="L13" s="29" t="s">
        <v>67</v>
      </c>
      <c r="M13" s="37" t="s">
        <v>68</v>
      </c>
      <c r="N13" s="29" t="s">
        <v>58</v>
      </c>
      <c r="O13" s="31" t="s">
        <v>59</v>
      </c>
      <c r="P13" s="29" t="s">
        <v>67</v>
      </c>
      <c r="Q13" s="32" t="s">
        <v>69</v>
      </c>
      <c r="R13" s="29" t="s">
        <v>69</v>
      </c>
      <c r="S13" s="32">
        <v>1</v>
      </c>
      <c r="T13" s="29" t="s">
        <v>70</v>
      </c>
      <c r="U13" s="33"/>
      <c r="V13" s="33"/>
      <c r="W13" s="32"/>
      <c r="X13" s="45" t="s">
        <v>120</v>
      </c>
      <c r="Y13" s="33"/>
      <c r="Z13" s="33"/>
      <c r="AA13" s="32"/>
      <c r="AB13" s="45" t="s">
        <v>121</v>
      </c>
      <c r="AC13" s="41">
        <v>0.2</v>
      </c>
      <c r="AD13" s="41">
        <v>0.33</v>
      </c>
      <c r="AE13" s="41">
        <v>0.62</v>
      </c>
      <c r="AF13" s="42" t="s">
        <v>122</v>
      </c>
      <c r="AG13" s="33"/>
      <c r="AH13" s="33"/>
      <c r="AI13" s="40"/>
      <c r="AJ13" s="40" t="s">
        <v>123</v>
      </c>
      <c r="AK13" s="33"/>
      <c r="AL13" s="33"/>
      <c r="AM13" s="40"/>
      <c r="AN13" s="40" t="s">
        <v>124</v>
      </c>
      <c r="AO13" s="41">
        <v>0.41</v>
      </c>
      <c r="AP13" s="41">
        <v>0.67</v>
      </c>
      <c r="AQ13" s="32">
        <v>0.69</v>
      </c>
      <c r="AR13" s="42" t="s">
        <v>125</v>
      </c>
      <c r="AS13" s="33"/>
      <c r="AT13" s="33"/>
      <c r="AU13" s="42"/>
      <c r="AV13" s="34"/>
      <c r="AW13" s="33"/>
      <c r="AX13" s="33"/>
      <c r="AY13" s="42"/>
      <c r="AZ13" s="34"/>
      <c r="BA13" s="43"/>
      <c r="BB13" s="43"/>
      <c r="BC13" s="32"/>
      <c r="BD13" s="42"/>
      <c r="BE13" s="33"/>
      <c r="BF13" s="33"/>
      <c r="BG13" s="32"/>
      <c r="BH13" s="42"/>
      <c r="BI13" s="33"/>
      <c r="BJ13" s="33"/>
      <c r="BK13" s="32"/>
      <c r="BL13" s="42"/>
      <c r="BM13" s="41"/>
      <c r="BN13" s="41"/>
      <c r="BO13" s="32"/>
      <c r="BP13" s="42"/>
      <c r="BQ13" s="44"/>
      <c r="BS13" s="39">
        <f>AO13</f>
        <v>0.41</v>
      </c>
      <c r="BT13" s="39">
        <f>AP13</f>
        <v>0.67</v>
      </c>
      <c r="BU13" s="39">
        <f>AQ13</f>
        <v>0.69</v>
      </c>
      <c r="BV13" s="39">
        <f>BS13</f>
        <v>0.41</v>
      </c>
      <c r="BW13" s="39">
        <f>S13</f>
        <v>1</v>
      </c>
      <c r="BX13" s="39">
        <f>BV13/BW13</f>
        <v>0.41</v>
      </c>
    </row>
    <row r="14" spans="2:76" ht="15" customHeight="1" x14ac:dyDescent="0.25">
      <c r="E14" s="12"/>
      <c r="G14" s="16"/>
      <c r="Q14" s="16"/>
      <c r="R14" s="12"/>
      <c r="W14" s="11"/>
      <c r="X14" s="12"/>
      <c r="AA14" s="11"/>
      <c r="AE14" s="11"/>
      <c r="AI14" s="11"/>
      <c r="AJ14" s="12"/>
      <c r="AM14" s="11"/>
      <c r="AQ14" s="11"/>
      <c r="AU14" s="11"/>
      <c r="AY14" s="11"/>
      <c r="BC14" s="11"/>
      <c r="BG14" s="11"/>
      <c r="BK14" s="11"/>
      <c r="BO14" s="11"/>
    </row>
  </sheetData>
  <sheetProtection formatCells="0" formatColumns="0" formatRows="0" sort="0" autoFilter="0" pivotTables="0"/>
  <autoFilter ref="B12:BX13" xr:uid="{00000000-0009-0000-0000-000000000000}"/>
  <dataConsolidate/>
  <mergeCells count="30">
    <mergeCell ref="BS10:BU11"/>
    <mergeCell ref="BV10:BX11"/>
    <mergeCell ref="BO2:BQ2"/>
    <mergeCell ref="BO3:BQ3"/>
    <mergeCell ref="BO4:BQ4"/>
    <mergeCell ref="BO5:BQ5"/>
    <mergeCell ref="U10:BP10"/>
    <mergeCell ref="D2:BN5"/>
    <mergeCell ref="AS11:AV11"/>
    <mergeCell ref="AW11:AZ11"/>
    <mergeCell ref="BA11:BD11"/>
    <mergeCell ref="BE11:BH11"/>
    <mergeCell ref="BI11:BL11"/>
    <mergeCell ref="BM11:BP11"/>
    <mergeCell ref="AO11:AR11"/>
    <mergeCell ref="AK11:AN11"/>
    <mergeCell ref="AG11:AJ11"/>
    <mergeCell ref="E11:I11"/>
    <mergeCell ref="J11:P11"/>
    <mergeCell ref="Q11:T11"/>
    <mergeCell ref="U11:X11"/>
    <mergeCell ref="B2:C5"/>
    <mergeCell ref="Y11:AB11"/>
    <mergeCell ref="AC11:AF11"/>
    <mergeCell ref="B7:C8"/>
    <mergeCell ref="E7:F7"/>
    <mergeCell ref="E8:F8"/>
    <mergeCell ref="G7:G8"/>
    <mergeCell ref="B11:D11"/>
    <mergeCell ref="B10:T10"/>
  </mergeCells>
  <conditionalFormatting sqref="U13:V13 AB13 X13:Z13">
    <cfRule type="containsBlanks" dxfId="47" priority="235">
      <formula>LEN(TRIM(U13))=0</formula>
    </cfRule>
    <cfRule type="cellIs" dxfId="46" priority="236" operator="notEqual">
      <formula>""""""</formula>
    </cfRule>
  </conditionalFormatting>
  <conditionalFormatting sqref="BQ13">
    <cfRule type="containsBlanks" dxfId="45" priority="131">
      <formula>LEN(TRIM(BQ13))=0</formula>
    </cfRule>
    <cfRule type="cellIs" dxfId="44" priority="132" operator="notEqual">
      <formula>""""""</formula>
    </cfRule>
  </conditionalFormatting>
  <conditionalFormatting sqref="AO13:AP13">
    <cfRule type="containsBlanks" dxfId="43" priority="129">
      <formula>LEN(TRIM(AO13))=0</formula>
    </cfRule>
    <cfRule type="cellIs" dxfId="42" priority="130" operator="notEqual">
      <formula>""""""</formula>
    </cfRule>
  </conditionalFormatting>
  <conditionalFormatting sqref="AV13 AS13:AT13">
    <cfRule type="containsBlanks" dxfId="41" priority="125">
      <formula>LEN(TRIM(AS13))=0</formula>
    </cfRule>
    <cfRule type="cellIs" dxfId="40" priority="126" operator="notEqual">
      <formula>""""""</formula>
    </cfRule>
  </conditionalFormatting>
  <conditionalFormatting sqref="BE13:BF13">
    <cfRule type="containsBlanks" dxfId="39" priority="119">
      <formula>LEN(TRIM(BE13))=0</formula>
    </cfRule>
    <cfRule type="cellIs" dxfId="38" priority="120" operator="notEqual">
      <formula>""""""</formula>
    </cfRule>
  </conditionalFormatting>
  <conditionalFormatting sqref="AZ13 AW13:AX13">
    <cfRule type="containsBlanks" dxfId="37" priority="123">
      <formula>LEN(TRIM(AW13))=0</formula>
    </cfRule>
    <cfRule type="cellIs" dxfId="36" priority="124" operator="notEqual">
      <formula>""""""</formula>
    </cfRule>
  </conditionalFormatting>
  <conditionalFormatting sqref="BA13:BB13">
    <cfRule type="containsBlanks" dxfId="35" priority="121">
      <formula>LEN(TRIM(BA13))=0</formula>
    </cfRule>
    <cfRule type="cellIs" dxfId="34" priority="122" operator="notEqual">
      <formula>""""""</formula>
    </cfRule>
  </conditionalFormatting>
  <conditionalFormatting sqref="BI13:BJ13">
    <cfRule type="containsBlanks" dxfId="33" priority="117">
      <formula>LEN(TRIM(BI13))=0</formula>
    </cfRule>
    <cfRule type="cellIs" dxfId="32" priority="118" operator="notEqual">
      <formula>""""""</formula>
    </cfRule>
  </conditionalFormatting>
  <conditionalFormatting sqref="BM13:BN13">
    <cfRule type="containsBlanks" dxfId="31" priority="115">
      <formula>LEN(TRIM(BM13))=0</formula>
    </cfRule>
    <cfRule type="cellIs" dxfId="30" priority="116" operator="notEqual">
      <formula>""""""</formula>
    </cfRule>
  </conditionalFormatting>
  <conditionalFormatting sqref="AC13">
    <cfRule type="containsBlanks" dxfId="29" priority="45">
      <formula>LEN(TRIM(AC13))=0</formula>
    </cfRule>
    <cfRule type="cellIs" dxfId="28" priority="46" operator="notEqual">
      <formula>""""""</formula>
    </cfRule>
  </conditionalFormatting>
  <conditionalFormatting sqref="AG13:AH13 AK13:AL13">
    <cfRule type="containsBlanks" dxfId="27" priority="43">
      <formula>LEN(TRIM(AG13))=0</formula>
    </cfRule>
    <cfRule type="cellIs" dxfId="26" priority="44" operator="notEqual">
      <formula>""""""</formula>
    </cfRule>
  </conditionalFormatting>
  <conditionalFormatting sqref="AI13">
    <cfRule type="containsBlanks" dxfId="25" priority="41">
      <formula>LEN(TRIM(AI13))=0</formula>
    </cfRule>
    <cfRule type="cellIs" dxfId="24" priority="42" operator="notEqual">
      <formula>""""""</formula>
    </cfRule>
  </conditionalFormatting>
  <conditionalFormatting sqref="AM13">
    <cfRule type="containsBlanks" dxfId="23" priority="39">
      <formula>LEN(TRIM(AM13))=0</formula>
    </cfRule>
    <cfRule type="cellIs" dxfId="22" priority="40" operator="notEqual">
      <formula>""""""</formula>
    </cfRule>
  </conditionalFormatting>
  <conditionalFormatting sqref="AU13">
    <cfRule type="containsBlanks" dxfId="21" priority="35">
      <formula>LEN(TRIM(AU13))=0</formula>
    </cfRule>
    <cfRule type="cellIs" dxfId="20" priority="36" operator="notEqual">
      <formula>""""""</formula>
    </cfRule>
  </conditionalFormatting>
  <conditionalFormatting sqref="AY13">
    <cfRule type="containsBlanks" dxfId="19" priority="31">
      <formula>LEN(TRIM(AY13))=0</formula>
    </cfRule>
    <cfRule type="cellIs" dxfId="18" priority="32" operator="notEqual">
      <formula>""""""</formula>
    </cfRule>
  </conditionalFormatting>
  <conditionalFormatting sqref="BD13">
    <cfRule type="containsBlanks" dxfId="17" priority="27">
      <formula>LEN(TRIM(BD13))=0</formula>
    </cfRule>
    <cfRule type="cellIs" dxfId="16" priority="28" operator="notEqual">
      <formula>""""""</formula>
    </cfRule>
  </conditionalFormatting>
  <conditionalFormatting sqref="BH13">
    <cfRule type="containsBlanks" dxfId="15" priority="23">
      <formula>LEN(TRIM(BH13))=0</formula>
    </cfRule>
    <cfRule type="cellIs" dxfId="14" priority="24" operator="notEqual">
      <formula>""""""</formula>
    </cfRule>
  </conditionalFormatting>
  <conditionalFormatting sqref="BL13">
    <cfRule type="containsBlanks" dxfId="13" priority="21">
      <formula>LEN(TRIM(BL13))=0</formula>
    </cfRule>
    <cfRule type="cellIs" dxfId="12" priority="22" operator="notEqual">
      <formula>""""""</formula>
    </cfRule>
  </conditionalFormatting>
  <conditionalFormatting sqref="BP13">
    <cfRule type="containsBlanks" dxfId="11" priority="17">
      <formula>LEN(TRIM(BP13))=0</formula>
    </cfRule>
    <cfRule type="cellIs" dxfId="10" priority="18" operator="notEqual">
      <formula>""""""</formula>
    </cfRule>
  </conditionalFormatting>
  <conditionalFormatting sqref="AD13:AE13">
    <cfRule type="containsBlanks" dxfId="9" priority="9">
      <formula>LEN(TRIM(AD13))=0</formula>
    </cfRule>
    <cfRule type="cellIs" dxfId="8" priority="10" operator="notEqual">
      <formula>""""""</formula>
    </cfRule>
  </conditionalFormatting>
  <conditionalFormatting sqref="AF13">
    <cfRule type="containsBlanks" dxfId="7" priority="7">
      <formula>LEN(TRIM(AF13))=0</formula>
    </cfRule>
    <cfRule type="cellIs" dxfId="6" priority="8" operator="notEqual">
      <formula>""""""</formula>
    </cfRule>
  </conditionalFormatting>
  <conditionalFormatting sqref="AJ13">
    <cfRule type="containsBlanks" dxfId="5" priority="5">
      <formula>LEN(TRIM(AJ13))=0</formula>
    </cfRule>
    <cfRule type="cellIs" dxfId="4" priority="6" operator="notEqual">
      <formula>""""""</formula>
    </cfRule>
  </conditionalFormatting>
  <conditionalFormatting sqref="AN13">
    <cfRule type="containsBlanks" dxfId="3" priority="3">
      <formula>LEN(TRIM(AN13))=0</formula>
    </cfRule>
    <cfRule type="cellIs" dxfId="2" priority="4" operator="notEqual">
      <formula>""""""</formula>
    </cfRule>
  </conditionalFormatting>
  <conditionalFormatting sqref="AR13">
    <cfRule type="containsBlanks" dxfId="1" priority="1">
      <formula>LEN(TRIM(AR13))=0</formula>
    </cfRule>
    <cfRule type="cellIs" dxfId="0" priority="2" operator="notEqual">
      <formula>""""""</formula>
    </cfRule>
  </conditionalFormatting>
  <dataValidations xWindow="200" yWindow="371" count="34">
    <dataValidation type="list" allowBlank="1" showInputMessage="1" showErrorMessage="1" sqref="S14:T14 T15:T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Se estandariza en porcentaje (%)."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sobre este indicador de mediciones realizadas con anterioridad.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xr:uid="{00000000-0002-0000-0000-000013000000}"/>
    <dataValidation allowBlank="1" showInputMessage="1" showErrorMessage="1" prompt="Corresponde a los resultados obtenidos en el periodo de medición." sqref="AC12 Y12 AG12 AO12 AK12 AS12 AW12 BA12 BE12 BI12 BM12 U12" xr:uid="{00000000-0002-0000-0000-000014000000}"/>
    <dataValidation allowBlank="1" showInputMessage="1" showErrorMessage="1" prompt="Corresponde a los resultados planificados para el periodo de medición. Todos los indicadores de gestión deben incluir programación." sqref="Z12 V12 AP12 AL12 AH12 AT12 AX12 BB12 BF12 BJ12 BN12 AD12" xr:uid="{00000000-0002-0000-0000-000015000000}"/>
    <dataValidation allowBlank="1" showInputMessage="1" showErrorMessage="1" prompt="Corresponde a la operación matemática de la fórmula del indicador y que reflejará el resultado del indicador para el periodo de medición." sqref="AA12 W12 AQ12 AM12 AI12 AU12 AY12 BC12 BG12 BK12 BO12 AE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AB12 AF12 AJ12 AN12 AR12 AV12 AZ12 BD12 BH12 BL12 BP12 X12" xr:uid="{00000000-0002-0000-0000-000017000000}"/>
    <dataValidation type="list" allowBlank="1" showInputMessage="1" showErrorMessage="1" sqref="E7:E8" xr:uid="{00000000-0002-0000-0000-000018000000}">
      <formula1>Meses</formula1>
    </dataValidation>
    <dataValidation type="list" allowBlank="1" showInputMessage="1" showErrorMessage="1" sqref="O14 M15:N1048576" xr:uid="{00000000-0002-0000-0000-000019000000}">
      <formula1>periodicidad</formula1>
    </dataValidation>
    <dataValidation type="list" allowBlank="1" showInputMessage="1" showErrorMessage="1" sqref="C14 D15:D1048576" xr:uid="{00000000-0002-0000-0000-00001A000000}">
      <formula1>ProyectoInv</formula1>
    </dataValidation>
    <dataValidation type="list" allowBlank="1" showInputMessage="1" showErrorMessage="1" sqref="D14 E15:E1048576" xr:uid="{00000000-0002-0000-0000-00001B000000}">
      <formula1>ObjEstratégico</formula1>
    </dataValidation>
    <dataValidation type="list" allowBlank="1" showInputMessage="1" showErrorMessage="1" sqref="G7:G8" xr:uid="{00000000-0002-0000-0000-00001C000000}">
      <formula1>Años</formula1>
    </dataValidation>
    <dataValidation allowBlank="1" showInputMessage="1" showErrorMessage="1" prompt="Formúlese según las características y programación del indicador." sqref="BS10 BV10:BX11" xr:uid="{00000000-0002-0000-0000-00001D000000}"/>
    <dataValidation type="list" allowBlank="1" showInputMessage="1" showErrorMessage="1" sqref="C15:C1048576" xr:uid="{00000000-0002-0000-0000-00001E000000}">
      <formula1>Subsistema</formula1>
    </dataValidation>
    <dataValidation type="list" allowBlank="1" showInputMessage="1" showErrorMessage="1" sqref="O15:O1048576" xr:uid="{00000000-0002-0000-0000-00001F000000}">
      <formula1>TipoInd</formula1>
    </dataValidation>
    <dataValidation type="list" allowBlank="1" showInputMessage="1" showErrorMessage="1" sqref="B14:B1048576" xr:uid="{00000000-0002-0000-0000-000020000000}">
      <formula1>Procesos</formula1>
    </dataValidation>
    <dataValidation allowBlank="1" showInputMessage="1" showErrorMessage="1" prompt="Indicar los pasos que se deben realizar para obtener las variables que conforman el indicador y calcular su resultado." sqref="M12" xr:uid="{00000000-0002-0000-0000-000021000000}"/>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00" yWindow="371" count="6">
        <x14:dataValidation type="list" allowBlank="1" showInputMessage="1" showErrorMessage="1" xr:uid="{00000000-0002-0000-0000-000022000000}">
          <x14:formula1>
            <xm:f>'Listas desplegables'!$C$2:$C$20</xm:f>
          </x14:formula1>
          <xm:sqref>B13</xm:sqref>
        </x14:dataValidation>
        <x14:dataValidation type="list" allowBlank="1" showInputMessage="1" showErrorMessage="1" xr:uid="{00000000-0002-0000-0000-000023000000}">
          <x14:formula1>
            <xm:f>'Listas desplegables'!$D$2:$D$16</xm:f>
          </x14:formula1>
          <xm:sqref>C13</xm:sqref>
        </x14:dataValidation>
        <x14:dataValidation type="list" allowBlank="1" showInputMessage="1" showErrorMessage="1" xr:uid="{00000000-0002-0000-0000-000024000000}">
          <x14:formula1>
            <xm:f>'Listas desplegables'!$E$2:$E$6</xm:f>
          </x14:formula1>
          <xm:sqref>D13</xm:sqref>
        </x14:dataValidation>
        <x14:dataValidation type="list" allowBlank="1" showInputMessage="1" showErrorMessage="1" xr:uid="{00000000-0002-0000-0000-000025000000}">
          <x14:formula1>
            <xm:f>'Listas desplegables'!$F$2:$F$4</xm:f>
          </x14:formula1>
          <xm:sqref>J13</xm:sqref>
        </x14:dataValidation>
        <x14:dataValidation type="list" allowBlank="1" showInputMessage="1" showErrorMessage="1" xr:uid="{00000000-0002-0000-0000-000026000000}">
          <x14:formula1>
            <xm:f>'Listas desplegables'!$G$2:$G$6</xm:f>
          </x14:formula1>
          <xm:sqref>O13</xm:sqref>
        </x14:dataValidation>
        <x14:dataValidation type="list" allowBlank="1" showInputMessage="1" showErrorMessage="1" errorTitle="Error" error="Seleccione un valor de la lista desplegable" xr:uid="{00000000-0002-0000-0000-000027000000}">
          <x14:formula1>
            <xm:f>'Listas desplegables'!$H$2:$H$5</xm:f>
          </x14:formula1>
          <xm:sqref>T13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21"/>
  <sheetViews>
    <sheetView zoomScale="80" zoomScaleNormal="80" workbookViewId="0"/>
  </sheetViews>
  <sheetFormatPr baseColWidth="10" defaultColWidth="11.42578125" defaultRowHeight="14.25" x14ac:dyDescent="0.2"/>
  <cols>
    <col min="1" max="1" width="10.5703125" style="22" customWidth="1"/>
    <col min="2" max="2" width="7.140625" style="22" bestFit="1" customWidth="1"/>
    <col min="3" max="3" width="47.28515625" style="22" customWidth="1"/>
    <col min="4" max="4" width="60.28515625" style="22" customWidth="1"/>
    <col min="5" max="5" width="86.7109375" style="22" customWidth="1"/>
    <col min="6" max="6" width="11.7109375" style="22" customWidth="1"/>
    <col min="7" max="7" width="15.42578125" style="22" customWidth="1"/>
    <col min="8" max="8" width="15.140625" style="22" customWidth="1"/>
    <col min="9" max="16384" width="11.42578125" style="22"/>
  </cols>
  <sheetData>
    <row r="1" spans="1:8" s="23" customFormat="1" ht="53.25" customHeight="1" x14ac:dyDescent="0.25">
      <c r="A1" s="24" t="s">
        <v>71</v>
      </c>
      <c r="B1" s="26" t="s">
        <v>72</v>
      </c>
      <c r="C1" s="24" t="s">
        <v>73</v>
      </c>
      <c r="D1" s="27" t="s">
        <v>74</v>
      </c>
      <c r="E1" s="24" t="s">
        <v>75</v>
      </c>
      <c r="F1" s="27" t="s">
        <v>36</v>
      </c>
      <c r="G1" s="25" t="s">
        <v>41</v>
      </c>
      <c r="H1" s="27" t="s">
        <v>46</v>
      </c>
    </row>
    <row r="2" spans="1:8" s="20" customFormat="1" ht="47.25" customHeight="1" x14ac:dyDescent="0.25">
      <c r="A2" s="19" t="s">
        <v>7</v>
      </c>
      <c r="B2" s="19">
        <v>2016</v>
      </c>
      <c r="C2" s="20" t="s">
        <v>76</v>
      </c>
      <c r="D2" s="28" t="s">
        <v>77</v>
      </c>
      <c r="E2" s="28" t="s">
        <v>78</v>
      </c>
      <c r="F2" s="20" t="s">
        <v>57</v>
      </c>
      <c r="G2" s="28" t="s">
        <v>79</v>
      </c>
      <c r="H2" s="28" t="s">
        <v>70</v>
      </c>
    </row>
    <row r="3" spans="1:8" s="20" customFormat="1" ht="62.25" customHeight="1" x14ac:dyDescent="0.25">
      <c r="A3" s="19" t="s">
        <v>18</v>
      </c>
      <c r="B3" s="19">
        <v>2017</v>
      </c>
      <c r="C3" s="20" t="s">
        <v>80</v>
      </c>
      <c r="D3" s="28" t="s">
        <v>81</v>
      </c>
      <c r="E3" s="28" t="s">
        <v>82</v>
      </c>
      <c r="F3" s="20" t="s">
        <v>83</v>
      </c>
      <c r="G3" s="20" t="s">
        <v>84</v>
      </c>
      <c r="H3" s="28" t="s">
        <v>60</v>
      </c>
    </row>
    <row r="4" spans="1:8" s="20" customFormat="1" ht="51" customHeight="1" x14ac:dyDescent="0.25">
      <c r="A4" s="19" t="s">
        <v>19</v>
      </c>
      <c r="B4" s="19">
        <v>2018</v>
      </c>
      <c r="C4" s="20" t="s">
        <v>85</v>
      </c>
      <c r="D4" s="28" t="s">
        <v>86</v>
      </c>
      <c r="E4" s="28" t="s">
        <v>87</v>
      </c>
      <c r="F4" s="20" t="s">
        <v>88</v>
      </c>
      <c r="G4" s="28" t="s">
        <v>59</v>
      </c>
      <c r="H4" s="28" t="s">
        <v>89</v>
      </c>
    </row>
    <row r="5" spans="1:8" s="20" customFormat="1" ht="63.75" customHeight="1" x14ac:dyDescent="0.25">
      <c r="A5" s="19" t="s">
        <v>20</v>
      </c>
      <c r="B5" s="19">
        <v>2019</v>
      </c>
      <c r="C5" s="20" t="s">
        <v>90</v>
      </c>
      <c r="D5" s="28" t="s">
        <v>91</v>
      </c>
      <c r="E5" s="28" t="s">
        <v>92</v>
      </c>
      <c r="G5" s="28" t="s">
        <v>93</v>
      </c>
      <c r="H5" s="28" t="s">
        <v>94</v>
      </c>
    </row>
    <row r="6" spans="1:8" s="20" customFormat="1" ht="76.5" customHeight="1" x14ac:dyDescent="0.25">
      <c r="A6" s="19" t="s">
        <v>21</v>
      </c>
      <c r="B6" s="19">
        <v>2020</v>
      </c>
      <c r="C6" s="20" t="s">
        <v>95</v>
      </c>
      <c r="D6" s="28" t="s">
        <v>96</v>
      </c>
      <c r="E6" s="28" t="s">
        <v>56</v>
      </c>
      <c r="G6" s="28" t="s">
        <v>97</v>
      </c>
      <c r="H6" s="21"/>
    </row>
    <row r="7" spans="1:8" s="20" customFormat="1" ht="18" customHeight="1" x14ac:dyDescent="0.25">
      <c r="A7" s="19" t="s">
        <v>22</v>
      </c>
      <c r="C7" s="20" t="s">
        <v>98</v>
      </c>
      <c r="D7" s="28" t="s">
        <v>99</v>
      </c>
      <c r="G7" s="21"/>
    </row>
    <row r="8" spans="1:8" s="20" customFormat="1" ht="18" customHeight="1" x14ac:dyDescent="0.25">
      <c r="A8" s="19" t="s">
        <v>23</v>
      </c>
      <c r="C8" s="20" t="s">
        <v>100</v>
      </c>
      <c r="D8" s="28" t="s">
        <v>101</v>
      </c>
      <c r="G8" s="21"/>
    </row>
    <row r="9" spans="1:8" s="20" customFormat="1" ht="18" customHeight="1" x14ac:dyDescent="0.25">
      <c r="A9" s="19" t="s">
        <v>24</v>
      </c>
      <c r="C9" s="20" t="s">
        <v>102</v>
      </c>
      <c r="D9" s="28" t="s">
        <v>103</v>
      </c>
      <c r="G9" s="21"/>
    </row>
    <row r="10" spans="1:8" s="20" customFormat="1" ht="18" customHeight="1" x14ac:dyDescent="0.25">
      <c r="A10" s="19" t="s">
        <v>25</v>
      </c>
      <c r="C10" s="20" t="s">
        <v>104</v>
      </c>
      <c r="D10" s="28" t="s">
        <v>105</v>
      </c>
      <c r="G10" s="21"/>
    </row>
    <row r="11" spans="1:8" s="20" customFormat="1" ht="36.75" customHeight="1" x14ac:dyDescent="0.25">
      <c r="A11" s="19" t="s">
        <v>26</v>
      </c>
      <c r="C11" s="20" t="s">
        <v>106</v>
      </c>
      <c r="D11" s="28" t="s">
        <v>107</v>
      </c>
    </row>
    <row r="12" spans="1:8" s="20" customFormat="1" ht="18" customHeight="1" x14ac:dyDescent="0.25">
      <c r="A12" s="19" t="s">
        <v>27</v>
      </c>
      <c r="C12" s="20" t="s">
        <v>108</v>
      </c>
      <c r="D12" s="28" t="s">
        <v>109</v>
      </c>
    </row>
    <row r="13" spans="1:8" s="20" customFormat="1" ht="18" customHeight="1" x14ac:dyDescent="0.25">
      <c r="A13" s="19" t="s">
        <v>9</v>
      </c>
      <c r="C13" s="20" t="s">
        <v>54</v>
      </c>
      <c r="D13" s="28" t="s">
        <v>110</v>
      </c>
    </row>
    <row r="14" spans="1:8" s="20" customFormat="1" ht="30.75" customHeight="1" x14ac:dyDescent="0.25">
      <c r="A14" s="19"/>
      <c r="C14" s="20" t="s">
        <v>111</v>
      </c>
      <c r="D14" s="28" t="s">
        <v>112</v>
      </c>
    </row>
    <row r="15" spans="1:8" s="20" customFormat="1" ht="32.25" customHeight="1" x14ac:dyDescent="0.25">
      <c r="A15" s="19"/>
      <c r="C15" s="20" t="s">
        <v>113</v>
      </c>
      <c r="D15" s="28" t="s">
        <v>114</v>
      </c>
    </row>
    <row r="16" spans="1:8" s="20" customFormat="1" ht="18" customHeight="1" x14ac:dyDescent="0.25">
      <c r="A16" s="19"/>
      <c r="C16" s="20" t="s">
        <v>115</v>
      </c>
      <c r="D16" s="20" t="s">
        <v>55</v>
      </c>
    </row>
    <row r="17" spans="1:3" s="20" customFormat="1" ht="18" customHeight="1" x14ac:dyDescent="0.25">
      <c r="A17" s="19"/>
      <c r="C17" s="20" t="s">
        <v>116</v>
      </c>
    </row>
    <row r="18" spans="1:3" s="20" customFormat="1" ht="18" customHeight="1" x14ac:dyDescent="0.25">
      <c r="A18" s="19"/>
      <c r="C18" s="20" t="s">
        <v>117</v>
      </c>
    </row>
    <row r="19" spans="1:3" s="20" customFormat="1" ht="18" customHeight="1" x14ac:dyDescent="0.25">
      <c r="A19" s="19"/>
      <c r="C19" s="20" t="s">
        <v>118</v>
      </c>
    </row>
    <row r="20" spans="1:3" s="20" customFormat="1" ht="18" customHeight="1" x14ac:dyDescent="0.25">
      <c r="C20" s="20" t="s">
        <v>119</v>
      </c>
    </row>
    <row r="21" spans="1:3" s="20" customFormat="1" ht="18" customHeight="1" x14ac:dyDescent="0.25"/>
  </sheetData>
  <sortState xmlns:xlrd2="http://schemas.microsoft.com/office/spreadsheetml/2017/richdata2" ref="H2:H5">
    <sortCondition ref="H2:H5"/>
  </sortState>
  <pageMargins left="0.7" right="0.7" top="0.75" bottom="0.75" header="0.3" footer="0.3"/>
  <pageSetup orientation="portrait" horizontalDpi="4294967293"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3" ma:contentTypeDescription="Create a new document." ma:contentTypeScope="" ma:versionID="95d8575ea130779eb35939990bbe4712">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ca1fd2e98b7455748150004deb2beec1"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7E28A1-172A-4C8F-B9EA-7AF7CA17C82A}">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8b68023f-dd95-4ad0-845b-1b4b51711a6d"/>
    <ds:schemaRef ds:uri="http://schemas.microsoft.com/office/infopath/2007/PartnerControls"/>
    <ds:schemaRef ds:uri="http://schemas.openxmlformats.org/package/2006/metadata/core-properties"/>
    <ds:schemaRef ds:uri="7b9ce7be-c096-4752-9603-b3232bf67417"/>
    <ds:schemaRef ds:uri="http://www.w3.org/XML/1998/namespace"/>
  </ds:schemaRefs>
</ds:datastoreItem>
</file>

<file path=customXml/itemProps2.xml><?xml version="1.0" encoding="utf-8"?>
<ds:datastoreItem xmlns:ds="http://schemas.openxmlformats.org/officeDocument/2006/customXml" ds:itemID="{B2D0DA8A-DE0D-4573-BDEC-D39784E6A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DA1752-F4F8-4E91-85B3-4E20AB1067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Yohn Mauricio Guerrero Hernandez</dc:creator>
  <cp:keywords/>
  <dc:description/>
  <cp:lastModifiedBy>Equipo</cp:lastModifiedBy>
  <cp:revision/>
  <dcterms:created xsi:type="dcterms:W3CDTF">2018-02-23T18:02:25Z</dcterms:created>
  <dcterms:modified xsi:type="dcterms:W3CDTF">2020-07-18T22:53:25Z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