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Equipo\Downloads\"/>
    </mc:Choice>
  </mc:AlternateContent>
  <xr:revisionPtr revIDLastSave="0" documentId="13_ncr:1_{CD1CD327-5317-4EBC-95DD-141F63D0D767}" xr6:coauthVersionLast="46" xr6:coauthVersionMax="46" xr10:uidLastSave="{00000000-0000-0000-0000-000000000000}"/>
  <bookViews>
    <workbookView xWindow="-120" yWindow="-120" windowWidth="20730" windowHeight="11160" xr2:uid="{00000000-000D-0000-FFFF-FFFF00000000}"/>
  </bookViews>
  <sheets>
    <sheet name="INDICADORES GESTION" sheetId="1" r:id="rId1"/>
    <sheet name="Listas desplegables" sheetId="2" r:id="rId2"/>
  </sheets>
  <externalReferences>
    <externalReference r:id="rId3"/>
    <externalReference r:id="rId4"/>
    <externalReference r:id="rId5"/>
    <externalReference r:id="rId6"/>
  </externalReferences>
  <definedNames>
    <definedName name="_xlnm._FilterDatabase" localSheetId="0" hidden="1">'INDICADORES GESTION'!$B$12:$CB$13</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4" i="1" l="1"/>
  <c r="AB14" i="1"/>
  <c r="AG14" i="1"/>
  <c r="AL14" i="1"/>
  <c r="AQ14" i="1"/>
  <c r="AV14" i="1"/>
  <c r="BA14" i="1"/>
  <c r="BF14" i="1"/>
  <c r="BK14" i="1"/>
  <c r="BP14" i="1"/>
  <c r="BU14" i="1"/>
  <c r="BZ14" i="1"/>
  <c r="CE14" i="1"/>
  <c r="CG14" i="1" s="1"/>
  <c r="CH14" i="1" s="1"/>
  <c r="CJ14" i="1" s="1"/>
  <c r="CF14" i="1"/>
  <c r="CI14" i="1"/>
  <c r="W15" i="1"/>
  <c r="AB15" i="1"/>
  <c r="AG15" i="1"/>
  <c r="AL15" i="1"/>
  <c r="AQ15" i="1"/>
  <c r="AV15" i="1"/>
  <c r="BA15" i="1"/>
  <c r="BF15" i="1"/>
  <c r="BK15" i="1"/>
  <c r="BP15" i="1"/>
  <c r="BU15" i="1"/>
  <c r="BZ15" i="1"/>
  <c r="CE15" i="1"/>
  <c r="CG15" i="1" s="1"/>
  <c r="CH15" i="1" s="1"/>
  <c r="CJ15" i="1" s="1"/>
  <c r="CF15" i="1"/>
  <c r="CI15" i="1"/>
  <c r="W16" i="1"/>
  <c r="AB16" i="1"/>
  <c r="AG16" i="1"/>
  <c r="AL16" i="1"/>
  <c r="AQ16" i="1"/>
  <c r="AV16" i="1"/>
  <c r="BA16" i="1"/>
  <c r="BF16" i="1"/>
  <c r="BK16" i="1"/>
  <c r="BP16" i="1"/>
  <c r="BU16" i="1"/>
  <c r="BZ16" i="1"/>
  <c r="CE16" i="1"/>
  <c r="CF16" i="1"/>
  <c r="CG16" i="1"/>
  <c r="CH16" i="1" s="1"/>
  <c r="CJ16" i="1" s="1"/>
  <c r="CI16" i="1"/>
  <c r="W17" i="1"/>
  <c r="AB17" i="1"/>
  <c r="AG17" i="1"/>
  <c r="AL17" i="1"/>
  <c r="AQ17" i="1"/>
  <c r="AV17" i="1"/>
  <c r="BA17" i="1"/>
  <c r="BF17" i="1"/>
  <c r="BK17" i="1"/>
  <c r="BP17" i="1"/>
  <c r="BU17" i="1"/>
  <c r="BZ17" i="1"/>
  <c r="CE17" i="1"/>
  <c r="CG17" i="1" s="1"/>
  <c r="CH17" i="1" s="1"/>
  <c r="CJ17" i="1" s="1"/>
  <c r="CF17" i="1"/>
  <c r="CI17" i="1"/>
  <c r="W18" i="1"/>
  <c r="AB18" i="1"/>
  <c r="AG18" i="1"/>
  <c r="AL18" i="1"/>
  <c r="AQ18" i="1"/>
  <c r="AV18" i="1"/>
  <c r="BA18" i="1"/>
  <c r="BF18" i="1"/>
  <c r="BK18" i="1"/>
  <c r="BP18" i="1"/>
  <c r="BU18" i="1"/>
  <c r="BZ18" i="1"/>
  <c r="CE18" i="1"/>
  <c r="CF18" i="1"/>
  <c r="CG18" i="1"/>
  <c r="CH18" i="1" s="1"/>
  <c r="CJ18" i="1" s="1"/>
  <c r="CI18" i="1"/>
  <c r="W19" i="1"/>
  <c r="AB19" i="1"/>
  <c r="AG19" i="1"/>
  <c r="AL19" i="1"/>
  <c r="AQ19" i="1"/>
  <c r="AV19" i="1"/>
  <c r="BA19" i="1"/>
  <c r="BF19" i="1"/>
  <c r="BK19" i="1"/>
  <c r="BP19" i="1"/>
  <c r="BU19" i="1"/>
  <c r="BZ19" i="1"/>
  <c r="CE19" i="1"/>
  <c r="CG19" i="1" s="1"/>
  <c r="CH19" i="1" s="1"/>
  <c r="CJ19" i="1" s="1"/>
  <c r="CF19" i="1"/>
  <c r="CI19" i="1"/>
  <c r="W20" i="1"/>
  <c r="AB20" i="1"/>
  <c r="AG20" i="1"/>
  <c r="AL20" i="1"/>
  <c r="AQ20" i="1"/>
  <c r="AV20" i="1"/>
  <c r="BA20" i="1"/>
  <c r="BF20" i="1"/>
  <c r="BK20" i="1"/>
  <c r="BP20" i="1"/>
  <c r="BU20" i="1"/>
  <c r="BZ20" i="1"/>
  <c r="CE20" i="1"/>
  <c r="CF20" i="1"/>
  <c r="CG20" i="1"/>
  <c r="CH20" i="1" s="1"/>
  <c r="CJ20" i="1" s="1"/>
  <c r="CI20" i="1"/>
  <c r="W21" i="1"/>
  <c r="AB21" i="1"/>
  <c r="AG21" i="1"/>
  <c r="AL21" i="1"/>
  <c r="AQ21" i="1"/>
  <c r="AV21" i="1"/>
  <c r="BA21" i="1"/>
  <c r="BF21" i="1"/>
  <c r="BK21" i="1"/>
  <c r="BP21" i="1"/>
  <c r="BU21" i="1"/>
  <c r="BZ21" i="1"/>
  <c r="CE21" i="1"/>
  <c r="CG21" i="1" s="1"/>
  <c r="CH21" i="1" s="1"/>
  <c r="CJ21" i="1" s="1"/>
  <c r="CF21" i="1"/>
  <c r="CI21" i="1"/>
  <c r="CF13" i="1" l="1"/>
  <c r="CE13" i="1"/>
  <c r="CB12" i="1" l="1"/>
  <c r="BW12" i="1"/>
  <c r="BR12" i="1"/>
  <c r="BM12" i="1"/>
  <c r="BH12" i="1"/>
  <c r="BC12" i="1"/>
  <c r="AX12" i="1"/>
  <c r="AS12" i="1"/>
  <c r="AN12" i="1"/>
  <c r="AI12" i="1"/>
  <c r="AD12" i="1"/>
  <c r="CA12" i="1" l="1"/>
  <c r="BV12" i="1"/>
  <c r="BQ12" i="1"/>
  <c r="BL12" i="1"/>
  <c r="BG12" i="1"/>
  <c r="BB12" i="1"/>
  <c r="AW12" i="1"/>
  <c r="AR12" i="1"/>
  <c r="AM12" i="1"/>
  <c r="AH12" i="1"/>
  <c r="Y12" i="1"/>
  <c r="AC12" i="1"/>
  <c r="X12" i="1"/>
  <c r="BZ13" i="1" l="1"/>
  <c r="BU13" i="1"/>
  <c r="BP13" i="1"/>
  <c r="BK13" i="1"/>
  <c r="BF13" i="1"/>
  <c r="BA13" i="1"/>
  <c r="AV13" i="1"/>
  <c r="AQ13" i="1"/>
  <c r="AL13" i="1"/>
  <c r="AG13" i="1"/>
  <c r="CI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G13" i="1" l="1"/>
  <c r="CH13" i="1" s="1"/>
  <c r="CJ13" i="1" s="1"/>
</calcChain>
</file>

<file path=xl/sharedStrings.xml><?xml version="1.0" encoding="utf-8"?>
<sst xmlns="http://schemas.openxmlformats.org/spreadsheetml/2006/main" count="156" uniqueCount="131">
  <si>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</si>
  <si>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</si>
  <si>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</si>
  <si>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</si>
  <si>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</si>
  <si>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</si>
  <si>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</si>
  <si>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</si>
  <si>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</si>
  <si>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</si>
  <si>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</si>
  <si>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</si>
  <si>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</si>
  <si>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</si>
  <si>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</si>
  <si>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</si>
  <si>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</si>
  <si>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</si>
  <si>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</si>
  <si>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</si>
  <si>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</si>
  <si>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</si>
  <si>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</si>
  <si>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</si>
  <si>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</si>
  <si>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</si>
  <si>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</si>
  <si>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</si>
  <si>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</si>
  <si>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</si>
  <si>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</si>
  <si>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</si>
  <si>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</si>
  <si>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</si>
  <si>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</si>
  <si>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</si>
  <si>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</si>
  <si>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</si>
  <si>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</si>
  <si>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Eficiencia</t>
  </si>
  <si>
    <t>Trimestral</t>
  </si>
  <si>
    <t>Efectividad</t>
  </si>
  <si>
    <t>Constante</t>
  </si>
  <si>
    <t>Eficacia</t>
  </si>
  <si>
    <t>Semestral</t>
  </si>
  <si>
    <t>Suma</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</si>
  <si>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</si>
  <si>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</si>
  <si>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</si>
  <si>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</si>
  <si>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</si>
  <si>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</si>
  <si>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</si>
  <si>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</si>
  <si>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</si>
  <si>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</si>
  <si>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</si>
  <si>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</si>
  <si>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</si>
  <si>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</si>
  <si>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</si>
  <si>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</si>
  <si>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</si>
  <si>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</si>
  <si>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</si>
  <si>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</si>
  <si>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</si>
  <si>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</si>
  <si>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</si>
  <si>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</si>
  <si>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</si>
  <si>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</si>
  <si>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</si>
  <si>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</si>
  <si>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</si>
  <si>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</si>
  <si>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</si>
  <si>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</si>
  <si>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</si>
  <si>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</si>
  <si>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</si>
  <si>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</si>
  <si>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</si>
  <si>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</si>
  <si>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</si>
  <si>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</si>
  <si>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</si>
  <si>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</si>
  <si>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</si>
  <si>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</si>
  <si>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</si>
  <si>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</si>
  <si>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</si>
  <si>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</si>
  <si>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</si>
  <si>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</si>
  <si>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</si>
  <si>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</si>
  <si>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</si>
  <si>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</si>
  <si>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</si>
  <si>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</si>
  <si>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</si>
  <si>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</si>
  <si>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</si>
  <si>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</si>
  <si>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</si>
  <si>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</si>
  <si>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</si>
  <si>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</si>
  <si>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</si>
  <si>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</si>
  <si>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</si>
  <si>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</si>
  <si>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</si>
  <si>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</si>
  <si>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GS-002</t>
  </si>
  <si>
    <t>Porcentaje</t>
  </si>
  <si>
    <t>(Avance promedio en las actividades ejecutadas en el periodo/ Porcentaje promedio programado para las actividades a ejecutar en el periodo)*100</t>
  </si>
  <si>
    <t>Circular 008 del 05/03/2021</t>
  </si>
  <si>
    <t>Plan de ajuste y sostenibilidad del Modelo Integrado de Planeación y Gestión (MIPG), implementado</t>
  </si>
  <si>
    <t>Medir el grado de implementación de las actividades definidas por las dependencias frente a la adecuación del Sistema de Gestión, bajo los requisitos del Modelo Integrado de Planeación y Gestión - MIPG.</t>
  </si>
  <si>
    <t>Implementación de las actividades del plan de ajuste y sostenibilidad por parte de las dependencias responsables en los tiempos establecidos.</t>
  </si>
  <si>
    <t>Matriz del Plan de ajuste y sostenibilidad del Modelo Integrado de Planeación y Gestión (MIPG) con seguimiento trimestral.</t>
  </si>
  <si>
    <t>Para el cálculo del indicador se toma el avance promedio en las actividades ejecutadas por las dependencias (numerador) y se divide en el valor porcentual programado para las mismas hasta el periodo de seguimiento.
El avance por periodo se reporta de manera acumulada.
Nota: el total de actividades corresponde a las establecidas en el plan de ajuste y sostenibilidad del del Modelo Integrado de Planeación y Gestión (MIPG) aprobado por el Comité Institucional de Gestión y Desempeño.</t>
  </si>
  <si>
    <t>Durante el mes de enero se concluyó el ejercicio de formulación del Plan de ajuste y sostenibilidad del Modelo Integrado de Planeación y Gestión (MIPG) para la vigencia 2021, el cual fue aprobado en sesión del Comité Institucional de Gestión y Desempeño, llevada a cabo el 29 de enero de 2021 
La aprobación se registró en el Acta N° 1 del Comité Institucional de Gestión y Desempeño del 29/01/2021.</t>
  </si>
  <si>
    <t>Durante el mes de febrero se realizó reunión de equipo del proceso, en la cual se revisó la formulación del indicador y se realizaron los ajustes pertinentes con el fin de tener una descripción mas clara y de esta manera lograr un mejor seguimiento y reporte. 
Mediante memorando I2021007170 del 24/02/2021, la líder del proceso solicitó formalmente la actualización del indicador.</t>
  </si>
  <si>
    <t xml:space="preserve">12/03/2021 No se generan observaciones y recomendaciones respecto al análisis presentados en el seguimiento al indicador de gestión.
</t>
  </si>
  <si>
    <t>12/03/2021 No se generan observaciones y recomendaciones respecto al análisis presentados en el seguimiento al indicador de gestión.</t>
  </si>
  <si>
    <t>Con corte al mes de marzo, se realizó el seguimiento al Plan de Ajuste y Sostenibilidad del MIPG a través de la matriz de seguimiento en la cual se registró el avance de cada una de las actividades planificadas. Del total de actividades programadas para el periodo, solamente una presento un retraso respecto al cual se presentó la alerta pertinente al área responsable. Debido a este retraso se comprometió el cumplimiento del avance promedio programado; de manera tal que el indicador logra un cumplimiento del 94%.
Como evidencia se presenta la Matriz del Plan de ajuste y sostenibilidad del Modelo Integrado de Planeación y Gestión (MIPG) con el correspondiente seguimiento trimestral.</t>
  </si>
  <si>
    <t>19/04/2021 No se generan observaciones y recomendaciones respecto al análisis presentados en el seguimiento al indicador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</si>
</sst>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i/>
      <sz val="9"/>
      <color theme="1"/>
      <name val="Arial"/>
      <family val="2"/>
    </font>
    <font>
      <sz val="9"/>
      <name val="Arial"/>
      <family val="2"/>
    </font>
    <font>
      <sz val="10"/>
      <color theme="1"/>
      <name val="Arial"/>
      <family val="2"/>
    </font>
    <font>
      <b/>
      <i/>
      <sz val="9"/>
      <color theme="1"/>
      <name val="Arial"/>
      <family val="2"/>
    </font>
    <font>
      <sz val="10"/>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96">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10"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wrapText="1"/>
      <protection hidden="1"/>
    </xf>
    <xf numFmtId="0" fontId="11" fillId="2" borderId="6" xfId="0" applyNumberFormat="1" applyFont="1" applyFill="1" applyBorder="1" applyAlignment="1" applyProtection="1">
      <alignment horizontal="center" vertical="center"/>
      <protection hidden="1"/>
    </xf>
    <xf numFmtId="14" fontId="11" fillId="2" borderId="6" xfId="0" applyNumberFormat="1"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9" fontId="11" fillId="2" borderId="6" xfId="2" applyFont="1" applyFill="1" applyBorder="1" applyAlignment="1" applyProtection="1">
      <alignment horizontal="center" vertical="center" wrapText="1"/>
      <protection hidden="1"/>
    </xf>
    <xf numFmtId="43" fontId="10" fillId="2" borderId="10" xfId="0" applyNumberFormat="1" applyFont="1" applyFill="1" applyBorder="1" applyAlignment="1" applyProtection="1">
      <alignment horizontal="center" vertical="center" wrapText="1"/>
      <protection hidden="1"/>
    </xf>
    <xf numFmtId="0" fontId="10" fillId="2" borderId="10" xfId="0" applyNumberFormat="1"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1" fillId="2" borderId="6" xfId="0" applyFont="1" applyFill="1" applyBorder="1" applyAlignment="1" applyProtection="1">
      <alignment horizontal="left" vertical="center" wrapText="1"/>
      <protection hidden="1"/>
    </xf>
    <xf numFmtId="9" fontId="10" fillId="0" borderId="6" xfId="2" applyFont="1" applyFill="1" applyBorder="1" applyAlignment="1" applyProtection="1">
      <alignment horizontal="center" vertical="center" wrapText="1"/>
      <protection hidden="1"/>
    </xf>
    <xf numFmtId="3" fontId="10" fillId="0" borderId="6" xfId="2" applyNumberFormat="1" applyFont="1" applyFill="1" applyBorder="1" applyAlignment="1" applyProtection="1">
      <alignment horizontal="center" vertical="center" wrapText="1"/>
      <protection hidden="1"/>
    </xf>
    <xf numFmtId="9" fontId="10" fillId="2" borderId="10" xfId="1" applyNumberFormat="1" applyFont="1" applyFill="1" applyBorder="1" applyAlignment="1" applyProtection="1">
      <alignment horizontal="center" vertical="center" wrapText="1"/>
      <protection hidden="1"/>
    </xf>
    <xf numFmtId="9" fontId="10" fillId="0" borderId="6" xfId="2" applyFont="1" applyFill="1" applyBorder="1" applyAlignment="1" applyProtection="1">
      <alignment horizontal="left" vertical="center" wrapText="1"/>
      <protection hidden="1"/>
    </xf>
    <xf numFmtId="0" fontId="12" fillId="7" borderId="6"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2" fillId="7" borderId="2" xfId="0" applyFont="1" applyFill="1" applyBorder="1" applyAlignment="1" applyProtection="1">
      <alignment horizontal="center" vertical="center" wrapText="1"/>
      <protection hidden="1"/>
    </xf>
    <xf numFmtId="3" fontId="10" fillId="0" borderId="2" xfId="2" applyNumberFormat="1"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left" vertical="center" wrapText="1"/>
      <protection hidden="1"/>
    </xf>
    <xf numFmtId="9" fontId="13" fillId="0" borderId="2" xfId="2" applyFont="1" applyFill="1" applyBorder="1" applyAlignment="1" applyProtection="1">
      <alignment horizontal="left" vertical="center" wrapText="1"/>
      <protection hidden="1"/>
    </xf>
    <xf numFmtId="0" fontId="12" fillId="7" borderId="10"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center" vertical="center" wrapText="1"/>
      <protection hidden="1"/>
    </xf>
    <xf numFmtId="14" fontId="11" fillId="2" borderId="6" xfId="0" applyNumberFormat="1" applyFont="1" applyFill="1" applyBorder="1" applyAlignment="1" applyProtection="1">
      <alignment horizontal="center" vertical="center" wrapText="1"/>
      <protection hidden="1"/>
    </xf>
    <xf numFmtId="0" fontId="14" fillId="0" borderId="6" xfId="0" applyFont="1" applyBorder="1" applyAlignment="1">
      <alignment horizontal="center" vertical="center" wrapText="1"/>
    </xf>
    <xf numFmtId="9" fontId="6" fillId="0" borderId="1" xfId="2" applyFont="1" applyFill="1" applyBorder="1" applyAlignment="1" applyProtection="1">
      <alignment horizontal="left" vertical="center" wrapText="1"/>
      <protection hidden="1"/>
    </xf>
    <xf numFmtId="9" fontId="6" fillId="0" borderId="6" xfId="2" applyFont="1" applyFill="1" applyBorder="1" applyAlignment="1" applyProtection="1">
      <alignment horizontal="left" vertical="center" wrapText="1"/>
      <protection hidden="1"/>
    </xf>
    <xf numFmtId="9" fontId="6" fillId="0" borderId="6" xfId="2" applyFont="1" applyFill="1" applyBorder="1" applyAlignment="1" applyProtection="1">
      <alignment horizontal="center" vertical="center" wrapText="1"/>
      <protection hidden="1"/>
    </xf>
    <xf numFmtId="9" fontId="6" fillId="0" borderId="2" xfId="2" applyFont="1" applyFill="1" applyBorder="1" applyAlignment="1" applyProtection="1">
      <alignment horizontal="center" vertical="center" wrapText="1"/>
      <protection hidden="1"/>
    </xf>
    <xf numFmtId="14" fontId="6" fillId="0" borderId="1" xfId="2" applyNumberFormat="1" applyFont="1" applyFill="1" applyBorder="1" applyAlignment="1" applyProtection="1">
      <alignment horizontal="left" vertical="center" wrapText="1"/>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center" vertical="center"/>
      <protection hidden="1"/>
    </xf>
    <xf numFmtId="9" fontId="11" fillId="2" borderId="0" xfId="2" applyFont="1" applyFill="1" applyAlignment="1" applyProtection="1">
      <alignment horizontal="center" vertical="center"/>
      <protection hidden="1"/>
    </xf>
    <xf numFmtId="9" fontId="6" fillId="2" borderId="10" xfId="0" applyNumberFormat="1" applyFont="1" applyFill="1" applyBorder="1" applyAlignment="1" applyProtection="1">
      <alignment horizontal="center" vertical="center" wrapText="1"/>
      <protection hidden="1"/>
    </xf>
    <xf numFmtId="9" fontId="6" fillId="2" borderId="10" xfId="2" applyFont="1" applyFill="1" applyBorder="1" applyAlignment="1" applyProtection="1">
      <alignment horizontal="center" vertical="center" wrapText="1"/>
      <protection hidden="1"/>
    </xf>
    <xf numFmtId="9" fontId="6" fillId="2" borderId="10" xfId="1" applyNumberFormat="1"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1" fillId="2" borderId="20" xfId="3" applyFont="1" applyFill="1" applyBorder="1" applyAlignment="1">
      <alignment horizontal="left" vertical="center" wrapText="1"/>
    </xf>
    <xf numFmtId="0" fontId="11" fillId="2" borderId="21" xfId="3" applyFont="1" applyFill="1" applyBorder="1" applyAlignment="1">
      <alignment horizontal="left" vertical="center" wrapText="1"/>
    </xf>
    <xf numFmtId="0" fontId="11" fillId="2" borderId="22"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1" fillId="2" borderId="10" xfId="0" applyFont="1" applyFill="1" applyBorder="1" applyAlignment="1">
      <alignment horizontal="center" vertical="center" wrapText="1"/>
    </xf>
    <xf numFmtId="0" fontId="3" fillId="5" borderId="3"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cellXfs>
  <cellStyles count="4">
    <cellStyle name="Millares" xfId="1" builtinId="3"/>
    <cellStyle name="Normal" xfId="0" builtinId="0"/>
    <cellStyle name="Normal 18" xfId="3" xr:uid="{00000000-0005-0000-0000-000002000000}"/>
    <cellStyle name="Porcentaje" xfId="2" builtinId="5"/>
  </cellStyles>
  <dxfs count="2">
    <dxf>
      <fill>
        <patternFill>
          <bgColor theme="9" tint="0.5999633777886288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microsoft.com/office/2017/10/relationships/person" Target="persons/person.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128642</xdr:colOff>
      <xdr:row>1</xdr:row>
      <xdr:rowOff>309219</xdr:rowOff>
    </xdr:from>
    <xdr:to>
      <xdr:col>2</xdr:col>
      <xdr:colOff>869950</xdr:colOff>
      <xdr:row>4</xdr:row>
      <xdr:rowOff>88900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2467" y="366369"/>
          <a:ext cx="1950983" cy="1008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21"/>
  <sheetViews>
    <sheetView showGridLines="0" tabSelected="1" zoomScaleNormal="100" workbookViewId="0">
      <selection activeCell="B2" sqref="B2:C5"/>
    </sheetView>
  </sheetViews>
  <sheetFormatPr baseColWidth="10" defaultColWidth="0" defaultRowHeight="12" x14ac:dyDescent="0.25"/>
  <cols>
    <col min="1" max="1" width="1.85546875" style="51" customWidth="1"/>
    <col min="2" max="2" width="18.140625" style="52" customWidth="1"/>
    <col min="3" max="3" width="15.28515625" style="52" customWidth="1"/>
    <col min="4" max="4" width="22.7109375" style="52" customWidth="1"/>
    <col min="5" max="5" width="12.140625" style="52" customWidth="1"/>
    <col min="6" max="6" width="12.85546875" style="53" customWidth="1"/>
    <col min="7" max="7" width="18.28515625" style="53" customWidth="1"/>
    <col min="8" max="8" width="16.85546875" style="52" customWidth="1"/>
    <col min="9" max="9" width="15.140625" style="52" customWidth="1"/>
    <col min="10" max="10" width="9.42578125" style="52" customWidth="1"/>
    <col min="11" max="11" width="15.140625" style="52" customWidth="1"/>
    <col min="12" max="12" width="14.7109375" style="53" customWidth="1"/>
    <col min="13" max="13" width="29.28515625" style="53" customWidth="1"/>
    <col min="14" max="14" width="10" style="53" customWidth="1"/>
    <col min="15" max="15" width="11.5703125" style="53" customWidth="1"/>
    <col min="16" max="16" width="17.7109375" style="53" customWidth="1"/>
    <col min="17" max="17" width="7" style="53" customWidth="1"/>
    <col min="18" max="18" width="11.28515625" style="52" customWidth="1"/>
    <col min="19" max="19" width="8.140625" style="53" customWidth="1"/>
    <col min="20" max="20" width="9" style="53" customWidth="1"/>
    <col min="21" max="21" width="9" style="53" bestFit="1" customWidth="1"/>
    <col min="22" max="22" width="10.7109375" style="53" bestFit="1" customWidth="1"/>
    <col min="23" max="23" width="8.5703125" style="53" bestFit="1" customWidth="1"/>
    <col min="24" max="24" width="25.7109375" style="53" customWidth="1"/>
    <col min="25" max="25" width="15.5703125" style="54" customWidth="1"/>
    <col min="26" max="26" width="9" style="53" bestFit="1" customWidth="1"/>
    <col min="27" max="27" width="10.7109375" style="53" bestFit="1" customWidth="1"/>
    <col min="28" max="28" width="8.5703125" style="53" bestFit="1" customWidth="1"/>
    <col min="29" max="29" width="24.140625" style="53" customWidth="1"/>
    <col min="30" max="30" width="15" style="53" customWidth="1"/>
    <col min="31" max="31" width="9" style="53" customWidth="1"/>
    <col min="32" max="32" width="10.7109375" style="53" customWidth="1"/>
    <col min="33" max="33" width="8.85546875" style="53" customWidth="1"/>
    <col min="34" max="34" width="33.28515625" style="53" customWidth="1"/>
    <col min="35" max="35" width="17.85546875" style="53" customWidth="1"/>
    <col min="36" max="39" width="12" style="53" customWidth="1"/>
    <col min="40" max="40" width="13.5703125" style="54" customWidth="1"/>
    <col min="41" max="44" width="12" style="53" customWidth="1"/>
    <col min="45" max="45" width="13.42578125" style="53" customWidth="1"/>
    <col min="46" max="49" width="11.7109375" style="53" customWidth="1"/>
    <col min="50" max="50" width="12.85546875" style="53" customWidth="1"/>
    <col min="51" max="54" width="11.7109375" style="53" customWidth="1"/>
    <col min="55" max="55" width="14.5703125" style="53" customWidth="1"/>
    <col min="56" max="59" width="11.7109375" style="53" customWidth="1"/>
    <col min="60" max="60" width="13.85546875" style="53" customWidth="1"/>
    <col min="61" max="64" width="11.7109375" style="53" customWidth="1"/>
    <col min="65" max="65" width="14.5703125" style="53" customWidth="1"/>
    <col min="66" max="69" width="11.7109375" style="53" customWidth="1"/>
    <col min="70" max="70" width="14.7109375" style="53" customWidth="1"/>
    <col min="71" max="74" width="11.7109375" style="53" customWidth="1"/>
    <col min="75" max="75" width="13.140625" style="53" customWidth="1"/>
    <col min="76" max="79" width="11.7109375" style="53" customWidth="1"/>
    <col min="80" max="80" width="12.85546875" style="53" customWidth="1"/>
    <col min="81" max="81" width="13.28515625" style="53" customWidth="1"/>
    <col min="82" max="82" width="4.42578125" style="53" customWidth="1"/>
    <col min="83" max="83" width="13" style="53" customWidth="1"/>
    <col min="84" max="84" width="11.7109375" style="53" customWidth="1"/>
    <col min="85" max="85" width="10.42578125" style="53" customWidth="1"/>
    <col min="86" max="86" width="12.42578125" style="53" customWidth="1"/>
    <col min="87" max="87" width="13.85546875" style="53" customWidth="1"/>
    <col min="88" max="88" width="12.140625" style="53" customWidth="1"/>
    <col min="89" max="89" width="10.7109375" style="53" customWidth="1"/>
    <col min="90" max="136" width="0" style="51" hidden="1" customWidth="1"/>
    <col min="137" max="16384" width="11.42578125" style="51" hidden="1"/>
  </cols>
  <sheetData>
    <row r="1" spans="2:88" s="6" customFormat="1" ht="4.5" customHeight="1" x14ac:dyDescent="0.25">
      <c r="B1" s="5"/>
      <c r="C1" s="5"/>
    </row>
    <row r="2" spans="2:88" s="8" customFormat="1" ht="32.25" customHeight="1" x14ac:dyDescent="0.2">
      <c r="B2" s="77"/>
      <c r="C2" s="78"/>
      <c r="D2" s="71" t="s">
        <v>76</v>
      </c>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65" t="s">
        <v>75</v>
      </c>
      <c r="CA2" s="66"/>
      <c r="CB2" s="66"/>
      <c r="CC2" s="67"/>
      <c r="CD2" s="1"/>
    </row>
    <row r="3" spans="2:88" s="8" customFormat="1" ht="32.25" customHeight="1" x14ac:dyDescent="0.2">
      <c r="B3" s="79"/>
      <c r="C3" s="80"/>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65" t="s">
        <v>98</v>
      </c>
      <c r="CA3" s="66"/>
      <c r="CB3" s="66"/>
      <c r="CC3" s="67"/>
      <c r="CD3" s="1"/>
    </row>
    <row r="4" spans="2:88" s="8" customFormat="1" ht="32.25" customHeight="1" x14ac:dyDescent="0.2">
      <c r="B4" s="79"/>
      <c r="C4" s="80"/>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65" t="s">
        <v>109</v>
      </c>
      <c r="CA4" s="66"/>
      <c r="CB4" s="66"/>
      <c r="CC4" s="67"/>
      <c r="CD4" s="1"/>
    </row>
    <row r="5" spans="2:88" s="8" customFormat="1" ht="32.25" customHeight="1" x14ac:dyDescent="0.2">
      <c r="B5" s="81"/>
      <c r="C5" s="82"/>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65" t="s">
        <v>53</v>
      </c>
      <c r="CA5" s="66"/>
      <c r="CB5" s="66"/>
      <c r="CC5" s="67"/>
      <c r="CD5" s="1"/>
    </row>
    <row r="6" spans="2:88" s="6" customFormat="1" ht="7.5" customHeight="1" x14ac:dyDescent="0.25">
      <c r="B6" s="5"/>
      <c r="C6" s="5"/>
      <c r="CC6" s="1"/>
      <c r="CD6" s="1"/>
    </row>
    <row r="7" spans="2:88" s="6" customFormat="1" ht="15" customHeight="1" x14ac:dyDescent="0.25">
      <c r="B7" s="83" t="s">
        <v>1</v>
      </c>
      <c r="C7" s="84"/>
      <c r="D7" s="7" t="s">
        <v>2</v>
      </c>
      <c r="E7" s="87" t="s">
        <v>10</v>
      </c>
      <c r="F7" s="88"/>
      <c r="G7" s="91">
        <v>2021</v>
      </c>
    </row>
    <row r="8" spans="2:88" s="6" customFormat="1" ht="15" customHeight="1" x14ac:dyDescent="0.25">
      <c r="B8" s="85"/>
      <c r="C8" s="86"/>
      <c r="D8" s="7" t="s">
        <v>3</v>
      </c>
      <c r="E8" s="89" t="s">
        <v>4</v>
      </c>
      <c r="F8" s="90"/>
      <c r="G8" s="92"/>
    </row>
    <row r="9" spans="2:88" s="27" customFormat="1" ht="7.5" customHeight="1" x14ac:dyDescent="0.25"/>
    <row r="10" spans="2:88" s="1" customFormat="1" ht="22.5" customHeight="1" x14ac:dyDescent="0.25">
      <c r="B10" s="93" t="s">
        <v>5</v>
      </c>
      <c r="C10" s="94"/>
      <c r="D10" s="94"/>
      <c r="E10" s="94"/>
      <c r="F10" s="94"/>
      <c r="G10" s="94"/>
      <c r="H10" s="94"/>
      <c r="I10" s="94"/>
      <c r="J10" s="94"/>
      <c r="K10" s="94"/>
      <c r="L10" s="94"/>
      <c r="M10" s="94"/>
      <c r="N10" s="94"/>
      <c r="O10" s="94"/>
      <c r="P10" s="94"/>
      <c r="Q10" s="94"/>
      <c r="R10" s="94"/>
      <c r="S10" s="94"/>
      <c r="T10" s="95"/>
      <c r="U10" s="68" t="s">
        <v>6</v>
      </c>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70"/>
      <c r="CC10" s="2"/>
      <c r="CE10" s="58" t="s">
        <v>106</v>
      </c>
      <c r="CF10" s="59"/>
      <c r="CG10" s="60"/>
      <c r="CH10" s="64" t="s">
        <v>107</v>
      </c>
      <c r="CI10" s="64"/>
      <c r="CJ10" s="64"/>
    </row>
    <row r="11" spans="2:88" s="2" customFormat="1" ht="19.5" customHeight="1" x14ac:dyDescent="0.25">
      <c r="B11" s="75" t="s">
        <v>105</v>
      </c>
      <c r="C11" s="75"/>
      <c r="D11" s="75"/>
      <c r="E11" s="75" t="s">
        <v>7</v>
      </c>
      <c r="F11" s="75"/>
      <c r="G11" s="75"/>
      <c r="H11" s="75"/>
      <c r="I11" s="75"/>
      <c r="J11" s="75" t="s">
        <v>8</v>
      </c>
      <c r="K11" s="75"/>
      <c r="L11" s="75"/>
      <c r="M11" s="75"/>
      <c r="N11" s="75"/>
      <c r="O11" s="75"/>
      <c r="P11" s="75"/>
      <c r="Q11" s="76" t="s">
        <v>9</v>
      </c>
      <c r="R11" s="76"/>
      <c r="S11" s="76"/>
      <c r="T11" s="76"/>
      <c r="U11" s="73" t="s">
        <v>10</v>
      </c>
      <c r="V11" s="72"/>
      <c r="W11" s="72"/>
      <c r="X11" s="72"/>
      <c r="Y11" s="72"/>
      <c r="Z11" s="73" t="s">
        <v>11</v>
      </c>
      <c r="AA11" s="72"/>
      <c r="AB11" s="72"/>
      <c r="AC11" s="72"/>
      <c r="AD11" s="74"/>
      <c r="AE11" s="72" t="s">
        <v>4</v>
      </c>
      <c r="AF11" s="72"/>
      <c r="AG11" s="72"/>
      <c r="AH11" s="72"/>
      <c r="AI11" s="72"/>
      <c r="AJ11" s="73" t="s">
        <v>12</v>
      </c>
      <c r="AK11" s="72"/>
      <c r="AL11" s="72"/>
      <c r="AM11" s="72"/>
      <c r="AN11" s="74"/>
      <c r="AO11" s="72" t="s">
        <v>13</v>
      </c>
      <c r="AP11" s="72"/>
      <c r="AQ11" s="72"/>
      <c r="AR11" s="72"/>
      <c r="AS11" s="72"/>
      <c r="AT11" s="73" t="s">
        <v>14</v>
      </c>
      <c r="AU11" s="72"/>
      <c r="AV11" s="72"/>
      <c r="AW11" s="72"/>
      <c r="AX11" s="74"/>
      <c r="AY11" s="72" t="s">
        <v>15</v>
      </c>
      <c r="AZ11" s="72"/>
      <c r="BA11" s="72"/>
      <c r="BB11" s="72"/>
      <c r="BC11" s="72"/>
      <c r="BD11" s="73" t="s">
        <v>16</v>
      </c>
      <c r="BE11" s="72"/>
      <c r="BF11" s="72"/>
      <c r="BG11" s="72"/>
      <c r="BH11" s="74"/>
      <c r="BI11" s="72" t="s">
        <v>17</v>
      </c>
      <c r="BJ11" s="72"/>
      <c r="BK11" s="72"/>
      <c r="BL11" s="72"/>
      <c r="BM11" s="72"/>
      <c r="BN11" s="73" t="s">
        <v>18</v>
      </c>
      <c r="BO11" s="72"/>
      <c r="BP11" s="72"/>
      <c r="BQ11" s="72"/>
      <c r="BR11" s="74"/>
      <c r="BS11" s="72" t="s">
        <v>19</v>
      </c>
      <c r="BT11" s="72"/>
      <c r="BU11" s="72"/>
      <c r="BV11" s="72"/>
      <c r="BW11" s="74"/>
      <c r="BX11" s="73" t="s">
        <v>20</v>
      </c>
      <c r="BY11" s="72"/>
      <c r="BZ11" s="72"/>
      <c r="CA11" s="72"/>
      <c r="CB11" s="74"/>
      <c r="CE11" s="61"/>
      <c r="CF11" s="62"/>
      <c r="CG11" s="63"/>
      <c r="CH11" s="64"/>
      <c r="CI11" s="64"/>
      <c r="CJ11" s="64"/>
    </row>
    <row r="12" spans="2:88" s="3" customFormat="1" ht="48.75" customHeight="1" x14ac:dyDescent="0.25">
      <c r="B12" s="41" t="s">
        <v>21</v>
      </c>
      <c r="C12" s="41" t="s">
        <v>22</v>
      </c>
      <c r="D12" s="41" t="s">
        <v>108</v>
      </c>
      <c r="E12" s="41" t="s">
        <v>23</v>
      </c>
      <c r="F12" s="42" t="s">
        <v>24</v>
      </c>
      <c r="G12" s="41" t="s">
        <v>25</v>
      </c>
      <c r="H12" s="41" t="s">
        <v>26</v>
      </c>
      <c r="I12" s="41" t="s">
        <v>27</v>
      </c>
      <c r="J12" s="41" t="s">
        <v>29</v>
      </c>
      <c r="K12" s="41" t="s">
        <v>28</v>
      </c>
      <c r="L12" s="41" t="s">
        <v>32</v>
      </c>
      <c r="M12" s="41" t="s">
        <v>72</v>
      </c>
      <c r="N12" s="41" t="s">
        <v>31</v>
      </c>
      <c r="O12" s="41" t="s">
        <v>30</v>
      </c>
      <c r="P12" s="41" t="s">
        <v>33</v>
      </c>
      <c r="Q12" s="41" t="s">
        <v>34</v>
      </c>
      <c r="R12" s="41" t="s">
        <v>35</v>
      </c>
      <c r="S12" s="41" t="s">
        <v>36</v>
      </c>
      <c r="T12" s="41" t="s">
        <v>37</v>
      </c>
      <c r="U12" s="33" t="str">
        <f>U11&amp;" ejecutado"</f>
        <v>Enero ejecutado</v>
      </c>
      <c r="V12" s="33" t="str">
        <f>U11&amp;" programado"</f>
        <v>Enero programado</v>
      </c>
      <c r="W12" s="33" t="str">
        <f>U11&amp;" resultado"</f>
        <v>Enero resultado</v>
      </c>
      <c r="X12" s="37" t="str">
        <f>U11&amp;" análisis mensual"</f>
        <v>Enero análisis mensual</v>
      </c>
      <c r="Y12" s="37" t="str">
        <f>U11&amp;" observaciones al seguimiento"</f>
        <v>Enero observaciones al seguimiento</v>
      </c>
      <c r="Z12" s="33" t="str">
        <f>Z11&amp;" ejecutado"</f>
        <v>Febrero ejecutado</v>
      </c>
      <c r="AA12" s="33" t="str">
        <f>Z11&amp;" programado"</f>
        <v>Febrero programado</v>
      </c>
      <c r="AB12" s="33" t="str">
        <f>Z11&amp;" resultado"</f>
        <v>Febrero resultado</v>
      </c>
      <c r="AC12" s="37" t="str">
        <f>Z11&amp;" análisis mensual"</f>
        <v>Febrero análisis mensual</v>
      </c>
      <c r="AD12" s="37" t="str">
        <f>Z11&amp;" observaciones al seguimiento"</f>
        <v>Febrero observaciones al seguimiento</v>
      </c>
      <c r="AE12" s="37" t="str">
        <f>AE11&amp;" ejecutado"</f>
        <v>Marzo ejecutado</v>
      </c>
      <c r="AF12" s="33" t="str">
        <f>AE11&amp;" programado"</f>
        <v>Marzo programado</v>
      </c>
      <c r="AG12" s="33" t="str">
        <f>AE11&amp;" resultado"</f>
        <v>Marzo resultado</v>
      </c>
      <c r="AH12" s="37" t="str">
        <f>AE11&amp;" análisis mensual"</f>
        <v>Marzo análisis mensual</v>
      </c>
      <c r="AI12" s="37" t="str">
        <f>AE11&amp;" observaciones al seguimiento"</f>
        <v>Marzo observaciones al seguimiento</v>
      </c>
      <c r="AJ12" s="33" t="str">
        <f>AJ11&amp;" ejecutado"</f>
        <v>Abril ejecutado</v>
      </c>
      <c r="AK12" s="33" t="str">
        <f>AJ11&amp;" programado"</f>
        <v>Abril programado</v>
      </c>
      <c r="AL12" s="33" t="str">
        <f>AJ11&amp;" resultado"</f>
        <v>Abril resultado</v>
      </c>
      <c r="AM12" s="37" t="str">
        <f>AJ11&amp;" análisis mensual"</f>
        <v>Abril análisis mensual</v>
      </c>
      <c r="AN12" s="33" t="str">
        <f>AJ11&amp;" observaciones al seguimiento"</f>
        <v>Abril observaciones al seguimiento</v>
      </c>
      <c r="AO12" s="35" t="str">
        <f>AO11&amp;" ejecutado"</f>
        <v>Mayo ejecutado</v>
      </c>
      <c r="AP12" s="33" t="str">
        <f>AO11&amp;" programado"</f>
        <v>Mayo programado</v>
      </c>
      <c r="AQ12" s="33" t="str">
        <f>AO11&amp;" resultado"</f>
        <v>Mayo resultado</v>
      </c>
      <c r="AR12" s="37" t="str">
        <f>AO11&amp;" análisis mensual"</f>
        <v>Mayo análisis mensual</v>
      </c>
      <c r="AS12" s="37" t="str">
        <f>AO11&amp;" observaciones al seguimiento"</f>
        <v>Mayo observaciones al seguimiento</v>
      </c>
      <c r="AT12" s="33" t="str">
        <f>AT11&amp;" ejecutado"</f>
        <v>Junio ejecutado</v>
      </c>
      <c r="AU12" s="33" t="str">
        <f>AT11&amp;" programado"</f>
        <v>Junio programado</v>
      </c>
      <c r="AV12" s="33" t="str">
        <f>AT11&amp;" resultado"</f>
        <v>Junio resultado</v>
      </c>
      <c r="AW12" s="37" t="str">
        <f>AT11&amp;" análisis mensual"</f>
        <v>Junio análisis mensual</v>
      </c>
      <c r="AX12" s="33" t="str">
        <f>AT11&amp;" observaciones al seguimiento"</f>
        <v>Junio observaciones al seguimiento</v>
      </c>
      <c r="AY12" s="35" t="str">
        <f>AY11&amp;" ejecutado"</f>
        <v>Julio ejecutado</v>
      </c>
      <c r="AZ12" s="33" t="str">
        <f>AY11&amp;" programado"</f>
        <v>Julio programado</v>
      </c>
      <c r="BA12" s="33" t="str">
        <f>AY11&amp;" resultado"</f>
        <v>Julio resultado</v>
      </c>
      <c r="BB12" s="37" t="str">
        <f>AY11&amp;" análisis mensual"</f>
        <v>Julio análisis mensual</v>
      </c>
      <c r="BC12" s="37" t="str">
        <f>AY11&amp;" observaciones al seguimiento"</f>
        <v>Julio observaciones al seguimiento</v>
      </c>
      <c r="BD12" s="33" t="str">
        <f>BD11&amp;" ejecutado"</f>
        <v>Agosto ejecutado</v>
      </c>
      <c r="BE12" s="33" t="str">
        <f>BD11&amp;" programado"</f>
        <v>Agosto programado</v>
      </c>
      <c r="BF12" s="33" t="str">
        <f>BD11&amp;" resultado"</f>
        <v>Agosto resultado</v>
      </c>
      <c r="BG12" s="37" t="str">
        <f>BD11&amp;" análisis mensual"</f>
        <v>Agosto análisis mensual</v>
      </c>
      <c r="BH12" s="33" t="str">
        <f>BD11&amp;" observaciones al seguimiento"</f>
        <v>Agosto observaciones al seguimiento</v>
      </c>
      <c r="BI12" s="35" t="str">
        <f>BI11&amp;" ejecutado"</f>
        <v>Septiembre ejecutado</v>
      </c>
      <c r="BJ12" s="33" t="str">
        <f>BI11&amp;" programado"</f>
        <v>Septiembre programado</v>
      </c>
      <c r="BK12" s="33" t="str">
        <f>BI11&amp;" resultado"</f>
        <v>Septiembre resultado</v>
      </c>
      <c r="BL12" s="37" t="str">
        <f>BI11&amp;" análisis mensual"</f>
        <v>Septiembre análisis mensual</v>
      </c>
      <c r="BM12" s="37" t="str">
        <f>BI11&amp;" observaciones al seguimiento"</f>
        <v>Septiembre observaciones al seguimiento</v>
      </c>
      <c r="BN12" s="33" t="str">
        <f>BN11&amp;" ejecutado"</f>
        <v>Octubre ejecutado</v>
      </c>
      <c r="BO12" s="33" t="str">
        <f>BN11&amp;" programado"</f>
        <v>Octubre programado</v>
      </c>
      <c r="BP12" s="33" t="str">
        <f>BN11&amp;" resultado"</f>
        <v>Octubre resultado</v>
      </c>
      <c r="BQ12" s="37" t="str">
        <f>BN11&amp;" análisis mensual"</f>
        <v>Octubre análisis mensual</v>
      </c>
      <c r="BR12" s="33" t="str">
        <f>BN11&amp;" observaciones al seguimiento"</f>
        <v>Octubre observaciones al seguimiento</v>
      </c>
      <c r="BS12" s="35" t="str">
        <f>BS11&amp;" ejecutado"</f>
        <v>Noviembre ejecutado</v>
      </c>
      <c r="BT12" s="33" t="str">
        <f>BS11&amp;" programado"</f>
        <v>Noviembre programado</v>
      </c>
      <c r="BU12" s="33" t="str">
        <f>BS11&amp;" resultado"</f>
        <v>Noviembre resultado</v>
      </c>
      <c r="BV12" s="37" t="str">
        <f>BS11&amp;" análisis mensual"</f>
        <v>Noviembre análisis mensual</v>
      </c>
      <c r="BW12" s="37" t="str">
        <f>BS11&amp;" observaciones al seguimiento"</f>
        <v>Noviembre observaciones al seguimiento</v>
      </c>
      <c r="BX12" s="33" t="str">
        <f>BX11&amp;" ejecutado"</f>
        <v>Diciembre ejecutado</v>
      </c>
      <c r="BY12" s="33" t="str">
        <f>BX11&amp;" programado"</f>
        <v>Diciembre programado</v>
      </c>
      <c r="BZ12" s="33" t="str">
        <f>BX11&amp;" resultado"</f>
        <v>Diciembre resultado</v>
      </c>
      <c r="CA12" s="37" t="str">
        <f>BX11&amp;" análisis mensual"</f>
        <v>Diciembre análisis mensual</v>
      </c>
      <c r="CB12" s="33" t="str">
        <f>BX11&amp;" observaciones al seguimiento"</f>
        <v>Diciembre observaciones al seguimiento</v>
      </c>
      <c r="CC12" s="35" t="s">
        <v>99</v>
      </c>
      <c r="CE12" s="40" t="s">
        <v>38</v>
      </c>
      <c r="CF12" s="40" t="s">
        <v>102</v>
      </c>
      <c r="CG12" s="40" t="s">
        <v>103</v>
      </c>
      <c r="CH12" s="40" t="s">
        <v>100</v>
      </c>
      <c r="CI12" s="40" t="s">
        <v>101</v>
      </c>
      <c r="CJ12" s="40" t="s">
        <v>104</v>
      </c>
    </row>
    <row r="13" spans="2:88" s="4" customFormat="1" ht="239.25" customHeight="1" x14ac:dyDescent="0.25">
      <c r="B13" s="20" t="s">
        <v>64</v>
      </c>
      <c r="C13" s="20" t="s">
        <v>0</v>
      </c>
      <c r="D13" s="28" t="s">
        <v>112</v>
      </c>
      <c r="E13" s="23" t="s">
        <v>116</v>
      </c>
      <c r="F13" s="44" t="s">
        <v>119</v>
      </c>
      <c r="G13" s="28" t="s">
        <v>120</v>
      </c>
      <c r="H13" s="28" t="s">
        <v>121</v>
      </c>
      <c r="I13" s="28" t="s">
        <v>122</v>
      </c>
      <c r="J13" s="23" t="s">
        <v>39</v>
      </c>
      <c r="K13" s="45" t="s">
        <v>118</v>
      </c>
      <c r="L13" s="28" t="s">
        <v>123</v>
      </c>
      <c r="M13" s="28" t="s">
        <v>124</v>
      </c>
      <c r="N13" s="20" t="s">
        <v>117</v>
      </c>
      <c r="O13" s="23" t="s">
        <v>40</v>
      </c>
      <c r="P13" s="28" t="s">
        <v>123</v>
      </c>
      <c r="Q13" s="24">
        <v>0.96</v>
      </c>
      <c r="R13" s="20" t="s">
        <v>117</v>
      </c>
      <c r="S13" s="24">
        <v>0.96</v>
      </c>
      <c r="T13" s="34" t="s">
        <v>73</v>
      </c>
      <c r="U13" s="30"/>
      <c r="V13" s="30"/>
      <c r="W13" s="29"/>
      <c r="X13" s="46" t="s">
        <v>125</v>
      </c>
      <c r="Y13" s="50" t="s">
        <v>127</v>
      </c>
      <c r="Z13" s="30"/>
      <c r="AA13" s="30"/>
      <c r="AB13" s="29"/>
      <c r="AC13" s="47" t="s">
        <v>126</v>
      </c>
      <c r="AD13" s="47" t="s">
        <v>128</v>
      </c>
      <c r="AE13" s="49">
        <v>0.94</v>
      </c>
      <c r="AF13" s="48">
        <v>1</v>
      </c>
      <c r="AG13" s="48">
        <f t="shared" ref="AG13" si="0">+AE13/AF13</f>
        <v>0.94</v>
      </c>
      <c r="AH13" s="47" t="s">
        <v>129</v>
      </c>
      <c r="AI13" s="46" t="s">
        <v>130</v>
      </c>
      <c r="AJ13" s="30"/>
      <c r="AK13" s="30"/>
      <c r="AL13" s="29" t="e">
        <f t="shared" ref="AL13" si="1">+AJ13/AK13</f>
        <v>#DIV/0!</v>
      </c>
      <c r="AM13" s="29"/>
      <c r="AN13" s="32"/>
      <c r="AO13" s="36"/>
      <c r="AP13" s="30"/>
      <c r="AQ13" s="29" t="e">
        <f t="shared" ref="AQ13" si="2">+AO13/AP13</f>
        <v>#DIV/0!</v>
      </c>
      <c r="AR13" s="43"/>
      <c r="AS13" s="38"/>
      <c r="AT13" s="30"/>
      <c r="AU13" s="30"/>
      <c r="AV13" s="29" t="e">
        <f t="shared" ref="AV13" si="3">+AT13/AU13</f>
        <v>#DIV/0!</v>
      </c>
      <c r="AW13" s="29"/>
      <c r="AX13" s="32"/>
      <c r="AY13" s="36"/>
      <c r="AZ13" s="30"/>
      <c r="BA13" s="29" t="e">
        <f t="shared" ref="BA13" si="4">+AY13/AZ13</f>
        <v>#DIV/0!</v>
      </c>
      <c r="BB13" s="43"/>
      <c r="BC13" s="38"/>
      <c r="BD13" s="30"/>
      <c r="BE13" s="30"/>
      <c r="BF13" s="29" t="e">
        <f t="shared" ref="BF13" si="5">+BD13/BE13</f>
        <v>#DIV/0!</v>
      </c>
      <c r="BG13" s="29"/>
      <c r="BH13" s="32"/>
      <c r="BI13" s="36"/>
      <c r="BJ13" s="30"/>
      <c r="BK13" s="29" t="e">
        <f t="shared" ref="BK13" si="6">+BI13/BJ13</f>
        <v>#DIV/0!</v>
      </c>
      <c r="BL13" s="43"/>
      <c r="BM13" s="38"/>
      <c r="BN13" s="30"/>
      <c r="BO13" s="30"/>
      <c r="BP13" s="29" t="e">
        <f t="shared" ref="BP13" si="7">+BN13/BO13</f>
        <v>#DIV/0!</v>
      </c>
      <c r="BQ13" s="29"/>
      <c r="BR13" s="32"/>
      <c r="BS13" s="36"/>
      <c r="BT13" s="30"/>
      <c r="BU13" s="29" t="e">
        <f t="shared" ref="BU13" si="8">+BS13/BT13</f>
        <v>#DIV/0!</v>
      </c>
      <c r="BV13" s="29"/>
      <c r="BW13" s="32"/>
      <c r="BX13" s="30"/>
      <c r="BY13" s="30"/>
      <c r="BZ13" s="29" t="e">
        <f t="shared" ref="BZ13" si="9">+BX13/BY13</f>
        <v>#DIV/0!</v>
      </c>
      <c r="CA13" s="29"/>
      <c r="CB13" s="32"/>
      <c r="CC13" s="39"/>
      <c r="CE13" s="55">
        <f>AE13</f>
        <v>0.94</v>
      </c>
      <c r="CF13" s="55">
        <f>AF13</f>
        <v>1</v>
      </c>
      <c r="CG13" s="56">
        <f>+CE13/CF13</f>
        <v>0.94</v>
      </c>
      <c r="CH13" s="56">
        <f>+CG13</f>
        <v>0.94</v>
      </c>
      <c r="CI13" s="57">
        <f>+S13</f>
        <v>0.96</v>
      </c>
      <c r="CJ13" s="56">
        <f>+CH13/CI13</f>
        <v>0.97916666666666663</v>
      </c>
    </row>
    <row r="14" spans="2:88" s="4" customFormat="1" ht="64.5" customHeight="1" x14ac:dyDescent="0.25">
      <c r="B14" s="20"/>
      <c r="C14" s="20"/>
      <c r="D14" s="28"/>
      <c r="E14" s="21"/>
      <c r="F14" s="22"/>
      <c r="G14" s="28"/>
      <c r="H14" s="28"/>
      <c r="I14" s="28"/>
      <c r="J14" s="23"/>
      <c r="K14" s="28"/>
      <c r="L14" s="28"/>
      <c r="M14" s="28"/>
      <c r="N14" s="28"/>
      <c r="O14" s="23"/>
      <c r="P14" s="28"/>
      <c r="Q14" s="24"/>
      <c r="R14" s="20"/>
      <c r="S14" s="24"/>
      <c r="T14" s="34"/>
      <c r="U14" s="30"/>
      <c r="V14" s="30"/>
      <c r="W14" s="29" t="e">
        <f t="shared" ref="W14:W21" si="10">+U14/V14</f>
        <v>#DIV/0!</v>
      </c>
      <c r="X14" s="43"/>
      <c r="Y14" s="38"/>
      <c r="Z14" s="30"/>
      <c r="AA14" s="30"/>
      <c r="AB14" s="29" t="e">
        <f t="shared" ref="AB14" si="11">+Z14/AA14</f>
        <v>#DIV/0!</v>
      </c>
      <c r="AC14" s="29"/>
      <c r="AD14" s="32"/>
      <c r="AE14" s="36"/>
      <c r="AF14" s="30"/>
      <c r="AG14" s="29" t="e">
        <f t="shared" ref="AG14" si="12">+AE14/AF14</f>
        <v>#DIV/0!</v>
      </c>
      <c r="AH14" s="43"/>
      <c r="AI14" s="38"/>
      <c r="AJ14" s="30"/>
      <c r="AK14" s="30"/>
      <c r="AL14" s="29" t="e">
        <f t="shared" ref="AL14" si="13">+AJ14/AK14</f>
        <v>#DIV/0!</v>
      </c>
      <c r="AM14" s="29"/>
      <c r="AN14" s="32"/>
      <c r="AO14" s="36"/>
      <c r="AP14" s="30"/>
      <c r="AQ14" s="29" t="e">
        <f t="shared" ref="AQ14" si="14">+AO14/AP14</f>
        <v>#DIV/0!</v>
      </c>
      <c r="AR14" s="43"/>
      <c r="AS14" s="38"/>
      <c r="AT14" s="30"/>
      <c r="AU14" s="30"/>
      <c r="AV14" s="29" t="e">
        <f t="shared" ref="AV14" si="15">+AT14/AU14</f>
        <v>#DIV/0!</v>
      </c>
      <c r="AW14" s="29"/>
      <c r="AX14" s="32"/>
      <c r="AY14" s="36"/>
      <c r="AZ14" s="30"/>
      <c r="BA14" s="29" t="e">
        <f t="shared" ref="BA14" si="16">+AY14/AZ14</f>
        <v>#DIV/0!</v>
      </c>
      <c r="BB14" s="43"/>
      <c r="BC14" s="38"/>
      <c r="BD14" s="30"/>
      <c r="BE14" s="30"/>
      <c r="BF14" s="29" t="e">
        <f t="shared" ref="BF14" si="17">+BD14/BE14</f>
        <v>#DIV/0!</v>
      </c>
      <c r="BG14" s="29"/>
      <c r="BH14" s="32"/>
      <c r="BI14" s="36"/>
      <c r="BJ14" s="30"/>
      <c r="BK14" s="29" t="e">
        <f t="shared" ref="BK14" si="18">+BI14/BJ14</f>
        <v>#DIV/0!</v>
      </c>
      <c r="BL14" s="43"/>
      <c r="BM14" s="38"/>
      <c r="BN14" s="30"/>
      <c r="BO14" s="30"/>
      <c r="BP14" s="29" t="e">
        <f t="shared" ref="BP14" si="19">+BN14/BO14</f>
        <v>#DIV/0!</v>
      </c>
      <c r="BQ14" s="29"/>
      <c r="BR14" s="32"/>
      <c r="BS14" s="36"/>
      <c r="BT14" s="30"/>
      <c r="BU14" s="29" t="e">
        <f t="shared" ref="BU14" si="20">+BS14/BT14</f>
        <v>#DIV/0!</v>
      </c>
      <c r="BV14" s="29"/>
      <c r="BW14" s="32"/>
      <c r="BX14" s="30"/>
      <c r="BY14" s="30"/>
      <c r="BZ14" s="29" t="e">
        <f t="shared" ref="BZ14" si="21">+BX14/BY14</f>
        <v>#DIV/0!</v>
      </c>
      <c r="CA14" s="29"/>
      <c r="CB14" s="32"/>
      <c r="CC14" s="39"/>
      <c r="CE14" s="25">
        <f t="shared" ref="CE14:CF14" si="22">+U14+Z14+AE14+AJ14+AO14+AT14+AY14+BD14+BI14+BN14+BS14+BX14</f>
        <v>0</v>
      </c>
      <c r="CF14" s="25">
        <f t="shared" si="22"/>
        <v>0</v>
      </c>
      <c r="CG14" s="26" t="e">
        <f t="shared" ref="CG14:CG21" si="23">+CE14/CF14</f>
        <v>#DIV/0!</v>
      </c>
      <c r="CH14" s="19" t="e">
        <f t="shared" ref="CH14:CH21" si="24">+CG14</f>
        <v>#DIV/0!</v>
      </c>
      <c r="CI14" s="31">
        <f t="shared" ref="CI14:CI21" si="25">+S14</f>
        <v>0</v>
      </c>
      <c r="CJ14" s="19" t="e">
        <f t="shared" ref="CJ14:CJ21" si="26">+CH14/CI14</f>
        <v>#DIV/0!</v>
      </c>
    </row>
    <row r="15" spans="2:88" x14ac:dyDescent="0.25">
      <c r="B15" s="20"/>
      <c r="C15" s="20"/>
      <c r="D15" s="28"/>
      <c r="E15" s="21"/>
      <c r="F15" s="22"/>
      <c r="G15" s="28"/>
      <c r="H15" s="28"/>
      <c r="I15" s="28"/>
      <c r="J15" s="23"/>
      <c r="K15" s="28"/>
      <c r="L15" s="28"/>
      <c r="M15" s="28"/>
      <c r="N15" s="28"/>
      <c r="O15" s="23"/>
      <c r="P15" s="28"/>
      <c r="Q15" s="24"/>
      <c r="R15" s="20"/>
      <c r="S15" s="24"/>
      <c r="T15" s="34"/>
      <c r="U15" s="30"/>
      <c r="V15" s="30"/>
      <c r="W15" s="29" t="e">
        <f t="shared" si="10"/>
        <v>#DIV/0!</v>
      </c>
      <c r="X15" s="43"/>
      <c r="Y15" s="38"/>
      <c r="Z15" s="30"/>
      <c r="AA15" s="30"/>
      <c r="AB15" s="29" t="e">
        <f t="shared" ref="AB15:AB21" si="27">+Z15/AA15</f>
        <v>#DIV/0!</v>
      </c>
      <c r="AC15" s="29"/>
      <c r="AD15" s="32"/>
      <c r="AE15" s="36"/>
      <c r="AF15" s="30"/>
      <c r="AG15" s="29" t="e">
        <f t="shared" ref="AG15:AG21" si="28">+AE15/AF15</f>
        <v>#DIV/0!</v>
      </c>
      <c r="AH15" s="43"/>
      <c r="AI15" s="38"/>
      <c r="AJ15" s="30"/>
      <c r="AK15" s="30"/>
      <c r="AL15" s="29" t="e">
        <f t="shared" ref="AL15:AL21" si="29">+AJ15/AK15</f>
        <v>#DIV/0!</v>
      </c>
      <c r="AM15" s="29"/>
      <c r="AN15" s="32"/>
      <c r="AO15" s="36"/>
      <c r="AP15" s="30"/>
      <c r="AQ15" s="29" t="e">
        <f t="shared" ref="AQ15:AQ21" si="30">+AO15/AP15</f>
        <v>#DIV/0!</v>
      </c>
      <c r="AR15" s="43"/>
      <c r="AS15" s="38"/>
      <c r="AT15" s="30"/>
      <c r="AU15" s="30"/>
      <c r="AV15" s="29" t="e">
        <f t="shared" ref="AV15:AV21" si="31">+AT15/AU15</f>
        <v>#DIV/0!</v>
      </c>
      <c r="AW15" s="29"/>
      <c r="AX15" s="32"/>
      <c r="AY15" s="36"/>
      <c r="AZ15" s="30"/>
      <c r="BA15" s="29" t="e">
        <f t="shared" ref="BA15:BA21" si="32">+AY15/AZ15</f>
        <v>#DIV/0!</v>
      </c>
      <c r="BB15" s="43"/>
      <c r="BC15" s="38"/>
      <c r="BD15" s="30"/>
      <c r="BE15" s="30"/>
      <c r="BF15" s="29" t="e">
        <f t="shared" ref="BF15:BF21" si="33">+BD15/BE15</f>
        <v>#DIV/0!</v>
      </c>
      <c r="BG15" s="29"/>
      <c r="BH15" s="32"/>
      <c r="BI15" s="36"/>
      <c r="BJ15" s="30"/>
      <c r="BK15" s="29" t="e">
        <f t="shared" ref="BK15:BK21" si="34">+BI15/BJ15</f>
        <v>#DIV/0!</v>
      </c>
      <c r="BL15" s="43"/>
      <c r="BM15" s="38"/>
      <c r="BN15" s="30"/>
      <c r="BO15" s="30"/>
      <c r="BP15" s="29" t="e">
        <f t="shared" ref="BP15:BP21" si="35">+BN15/BO15</f>
        <v>#DIV/0!</v>
      </c>
      <c r="BQ15" s="29"/>
      <c r="BR15" s="32"/>
      <c r="BS15" s="36"/>
      <c r="BT15" s="30"/>
      <c r="BU15" s="29" t="e">
        <f t="shared" ref="BU15:BU21" si="36">+BS15/BT15</f>
        <v>#DIV/0!</v>
      </c>
      <c r="BV15" s="29"/>
      <c r="BW15" s="32"/>
      <c r="BX15" s="30"/>
      <c r="BY15" s="30"/>
      <c r="BZ15" s="29" t="e">
        <f t="shared" ref="BZ15:BZ21" si="37">+BX15/BY15</f>
        <v>#DIV/0!</v>
      </c>
      <c r="CA15" s="29"/>
      <c r="CB15" s="32"/>
      <c r="CC15" s="39"/>
      <c r="CD15" s="4"/>
      <c r="CE15" s="25">
        <f t="shared" ref="CE15:CE21" si="38">+U15+Z15+AE15+AJ15+AO15+AT15+AY15+BD15+BI15+BN15+BS15+BX15</f>
        <v>0</v>
      </c>
      <c r="CF15" s="25">
        <f t="shared" ref="CF15:CF21" si="39">+V15+AA15+AF15+AK15+AP15+AU15+AZ15+BE15+BJ15+BO15+BT15+BY15</f>
        <v>0</v>
      </c>
      <c r="CG15" s="26" t="e">
        <f t="shared" si="23"/>
        <v>#DIV/0!</v>
      </c>
      <c r="CH15" s="19" t="e">
        <f t="shared" si="24"/>
        <v>#DIV/0!</v>
      </c>
      <c r="CI15" s="31">
        <f t="shared" si="25"/>
        <v>0</v>
      </c>
      <c r="CJ15" s="19" t="e">
        <f t="shared" si="26"/>
        <v>#DIV/0!</v>
      </c>
    </row>
    <row r="16" spans="2:88" x14ac:dyDescent="0.25">
      <c r="B16" s="20"/>
      <c r="C16" s="20"/>
      <c r="D16" s="28"/>
      <c r="E16" s="21"/>
      <c r="F16" s="22"/>
      <c r="G16" s="28"/>
      <c r="H16" s="28"/>
      <c r="I16" s="28"/>
      <c r="J16" s="23"/>
      <c r="K16" s="28"/>
      <c r="L16" s="28"/>
      <c r="M16" s="28"/>
      <c r="N16" s="28"/>
      <c r="O16" s="23"/>
      <c r="P16" s="28"/>
      <c r="Q16" s="24"/>
      <c r="R16" s="20"/>
      <c r="S16" s="24"/>
      <c r="T16" s="34"/>
      <c r="U16" s="30"/>
      <c r="V16" s="30"/>
      <c r="W16" s="29" t="e">
        <f t="shared" si="10"/>
        <v>#DIV/0!</v>
      </c>
      <c r="X16" s="43"/>
      <c r="Y16" s="38"/>
      <c r="Z16" s="30"/>
      <c r="AA16" s="30"/>
      <c r="AB16" s="29" t="e">
        <f t="shared" si="27"/>
        <v>#DIV/0!</v>
      </c>
      <c r="AC16" s="29"/>
      <c r="AD16" s="32"/>
      <c r="AE16" s="36"/>
      <c r="AF16" s="30"/>
      <c r="AG16" s="29" t="e">
        <f t="shared" si="28"/>
        <v>#DIV/0!</v>
      </c>
      <c r="AH16" s="43"/>
      <c r="AI16" s="38"/>
      <c r="AJ16" s="30"/>
      <c r="AK16" s="30"/>
      <c r="AL16" s="29" t="e">
        <f t="shared" si="29"/>
        <v>#DIV/0!</v>
      </c>
      <c r="AM16" s="29"/>
      <c r="AN16" s="32"/>
      <c r="AO16" s="36"/>
      <c r="AP16" s="30"/>
      <c r="AQ16" s="29" t="e">
        <f t="shared" si="30"/>
        <v>#DIV/0!</v>
      </c>
      <c r="AR16" s="43"/>
      <c r="AS16" s="38"/>
      <c r="AT16" s="30"/>
      <c r="AU16" s="30"/>
      <c r="AV16" s="29" t="e">
        <f t="shared" si="31"/>
        <v>#DIV/0!</v>
      </c>
      <c r="AW16" s="29"/>
      <c r="AX16" s="32"/>
      <c r="AY16" s="36"/>
      <c r="AZ16" s="30"/>
      <c r="BA16" s="29" t="e">
        <f t="shared" si="32"/>
        <v>#DIV/0!</v>
      </c>
      <c r="BB16" s="43"/>
      <c r="BC16" s="38"/>
      <c r="BD16" s="30"/>
      <c r="BE16" s="30"/>
      <c r="BF16" s="29" t="e">
        <f t="shared" si="33"/>
        <v>#DIV/0!</v>
      </c>
      <c r="BG16" s="29"/>
      <c r="BH16" s="32"/>
      <c r="BI16" s="36"/>
      <c r="BJ16" s="30"/>
      <c r="BK16" s="29" t="e">
        <f t="shared" si="34"/>
        <v>#DIV/0!</v>
      </c>
      <c r="BL16" s="43"/>
      <c r="BM16" s="38"/>
      <c r="BN16" s="30"/>
      <c r="BO16" s="30"/>
      <c r="BP16" s="29" t="e">
        <f t="shared" si="35"/>
        <v>#DIV/0!</v>
      </c>
      <c r="BQ16" s="29"/>
      <c r="BR16" s="32"/>
      <c r="BS16" s="36"/>
      <c r="BT16" s="30"/>
      <c r="BU16" s="29" t="e">
        <f t="shared" si="36"/>
        <v>#DIV/0!</v>
      </c>
      <c r="BV16" s="29"/>
      <c r="BW16" s="32"/>
      <c r="BX16" s="30"/>
      <c r="BY16" s="30"/>
      <c r="BZ16" s="29" t="e">
        <f t="shared" si="37"/>
        <v>#DIV/0!</v>
      </c>
      <c r="CA16" s="29"/>
      <c r="CB16" s="32"/>
      <c r="CC16" s="39"/>
      <c r="CD16" s="4"/>
      <c r="CE16" s="25">
        <f t="shared" si="38"/>
        <v>0</v>
      </c>
      <c r="CF16" s="25">
        <f t="shared" si="39"/>
        <v>0</v>
      </c>
      <c r="CG16" s="26" t="e">
        <f t="shared" si="23"/>
        <v>#DIV/0!</v>
      </c>
      <c r="CH16" s="19" t="e">
        <f t="shared" si="24"/>
        <v>#DIV/0!</v>
      </c>
      <c r="CI16" s="31">
        <f t="shared" si="25"/>
        <v>0</v>
      </c>
      <c r="CJ16" s="19" t="e">
        <f t="shared" si="26"/>
        <v>#DIV/0!</v>
      </c>
    </row>
    <row r="17" spans="2:88" x14ac:dyDescent="0.25">
      <c r="B17" s="20"/>
      <c r="C17" s="20"/>
      <c r="D17" s="28"/>
      <c r="E17" s="21"/>
      <c r="F17" s="22"/>
      <c r="G17" s="28"/>
      <c r="H17" s="28"/>
      <c r="I17" s="28"/>
      <c r="J17" s="23"/>
      <c r="K17" s="28"/>
      <c r="L17" s="28"/>
      <c r="M17" s="28"/>
      <c r="N17" s="28"/>
      <c r="O17" s="23"/>
      <c r="P17" s="28"/>
      <c r="Q17" s="24"/>
      <c r="R17" s="20"/>
      <c r="S17" s="24"/>
      <c r="T17" s="34"/>
      <c r="U17" s="30"/>
      <c r="V17" s="30"/>
      <c r="W17" s="29" t="e">
        <f t="shared" si="10"/>
        <v>#DIV/0!</v>
      </c>
      <c r="X17" s="43"/>
      <c r="Y17" s="38"/>
      <c r="Z17" s="30"/>
      <c r="AA17" s="30"/>
      <c r="AB17" s="29" t="e">
        <f t="shared" si="27"/>
        <v>#DIV/0!</v>
      </c>
      <c r="AC17" s="29"/>
      <c r="AD17" s="32"/>
      <c r="AE17" s="36"/>
      <c r="AF17" s="30"/>
      <c r="AG17" s="29" t="e">
        <f t="shared" si="28"/>
        <v>#DIV/0!</v>
      </c>
      <c r="AH17" s="43"/>
      <c r="AI17" s="38"/>
      <c r="AJ17" s="30"/>
      <c r="AK17" s="30"/>
      <c r="AL17" s="29" t="e">
        <f t="shared" si="29"/>
        <v>#DIV/0!</v>
      </c>
      <c r="AM17" s="29"/>
      <c r="AN17" s="32"/>
      <c r="AO17" s="36"/>
      <c r="AP17" s="30"/>
      <c r="AQ17" s="29" t="e">
        <f t="shared" si="30"/>
        <v>#DIV/0!</v>
      </c>
      <c r="AR17" s="43"/>
      <c r="AS17" s="38"/>
      <c r="AT17" s="30"/>
      <c r="AU17" s="30"/>
      <c r="AV17" s="29" t="e">
        <f t="shared" si="31"/>
        <v>#DIV/0!</v>
      </c>
      <c r="AW17" s="29"/>
      <c r="AX17" s="32"/>
      <c r="AY17" s="36"/>
      <c r="AZ17" s="30"/>
      <c r="BA17" s="29" t="e">
        <f t="shared" si="32"/>
        <v>#DIV/0!</v>
      </c>
      <c r="BB17" s="43"/>
      <c r="BC17" s="38"/>
      <c r="BD17" s="30"/>
      <c r="BE17" s="30"/>
      <c r="BF17" s="29" t="e">
        <f t="shared" si="33"/>
        <v>#DIV/0!</v>
      </c>
      <c r="BG17" s="29"/>
      <c r="BH17" s="32"/>
      <c r="BI17" s="36"/>
      <c r="BJ17" s="30"/>
      <c r="BK17" s="29" t="e">
        <f t="shared" si="34"/>
        <v>#DIV/0!</v>
      </c>
      <c r="BL17" s="43"/>
      <c r="BM17" s="38"/>
      <c r="BN17" s="30"/>
      <c r="BO17" s="30"/>
      <c r="BP17" s="29" t="e">
        <f t="shared" si="35"/>
        <v>#DIV/0!</v>
      </c>
      <c r="BQ17" s="29"/>
      <c r="BR17" s="32"/>
      <c r="BS17" s="36"/>
      <c r="BT17" s="30"/>
      <c r="BU17" s="29" t="e">
        <f t="shared" si="36"/>
        <v>#DIV/0!</v>
      </c>
      <c r="BV17" s="29"/>
      <c r="BW17" s="32"/>
      <c r="BX17" s="30"/>
      <c r="BY17" s="30"/>
      <c r="BZ17" s="29" t="e">
        <f t="shared" si="37"/>
        <v>#DIV/0!</v>
      </c>
      <c r="CA17" s="29"/>
      <c r="CB17" s="32"/>
      <c r="CC17" s="39"/>
      <c r="CD17" s="4"/>
      <c r="CE17" s="25">
        <f t="shared" si="38"/>
        <v>0</v>
      </c>
      <c r="CF17" s="25">
        <f t="shared" si="39"/>
        <v>0</v>
      </c>
      <c r="CG17" s="26" t="e">
        <f t="shared" si="23"/>
        <v>#DIV/0!</v>
      </c>
      <c r="CH17" s="19" t="e">
        <f t="shared" si="24"/>
        <v>#DIV/0!</v>
      </c>
      <c r="CI17" s="31">
        <f t="shared" si="25"/>
        <v>0</v>
      </c>
      <c r="CJ17" s="19" t="e">
        <f t="shared" si="26"/>
        <v>#DIV/0!</v>
      </c>
    </row>
    <row r="18" spans="2:88" x14ac:dyDescent="0.25">
      <c r="B18" s="20"/>
      <c r="C18" s="20"/>
      <c r="D18" s="28"/>
      <c r="E18" s="21"/>
      <c r="F18" s="22"/>
      <c r="G18" s="28"/>
      <c r="H18" s="28"/>
      <c r="I18" s="28"/>
      <c r="J18" s="23"/>
      <c r="K18" s="28"/>
      <c r="L18" s="28"/>
      <c r="M18" s="28"/>
      <c r="N18" s="28"/>
      <c r="O18" s="23"/>
      <c r="P18" s="28"/>
      <c r="Q18" s="24"/>
      <c r="R18" s="20"/>
      <c r="S18" s="24"/>
      <c r="T18" s="34"/>
      <c r="U18" s="30"/>
      <c r="V18" s="30"/>
      <c r="W18" s="29" t="e">
        <f t="shared" si="10"/>
        <v>#DIV/0!</v>
      </c>
      <c r="X18" s="43"/>
      <c r="Y18" s="38"/>
      <c r="Z18" s="30"/>
      <c r="AA18" s="30"/>
      <c r="AB18" s="29" t="e">
        <f t="shared" si="27"/>
        <v>#DIV/0!</v>
      </c>
      <c r="AC18" s="29"/>
      <c r="AD18" s="32"/>
      <c r="AE18" s="36"/>
      <c r="AF18" s="30"/>
      <c r="AG18" s="29" t="e">
        <f t="shared" si="28"/>
        <v>#DIV/0!</v>
      </c>
      <c r="AH18" s="43"/>
      <c r="AI18" s="38"/>
      <c r="AJ18" s="30"/>
      <c r="AK18" s="30"/>
      <c r="AL18" s="29" t="e">
        <f t="shared" si="29"/>
        <v>#DIV/0!</v>
      </c>
      <c r="AM18" s="29"/>
      <c r="AN18" s="32"/>
      <c r="AO18" s="36"/>
      <c r="AP18" s="30"/>
      <c r="AQ18" s="29" t="e">
        <f t="shared" si="30"/>
        <v>#DIV/0!</v>
      </c>
      <c r="AR18" s="43"/>
      <c r="AS18" s="38"/>
      <c r="AT18" s="30"/>
      <c r="AU18" s="30"/>
      <c r="AV18" s="29" t="e">
        <f t="shared" si="31"/>
        <v>#DIV/0!</v>
      </c>
      <c r="AW18" s="29"/>
      <c r="AX18" s="32"/>
      <c r="AY18" s="36"/>
      <c r="AZ18" s="30"/>
      <c r="BA18" s="29" t="e">
        <f t="shared" si="32"/>
        <v>#DIV/0!</v>
      </c>
      <c r="BB18" s="43"/>
      <c r="BC18" s="38"/>
      <c r="BD18" s="30"/>
      <c r="BE18" s="30"/>
      <c r="BF18" s="29" t="e">
        <f t="shared" si="33"/>
        <v>#DIV/0!</v>
      </c>
      <c r="BG18" s="29"/>
      <c r="BH18" s="32"/>
      <c r="BI18" s="36"/>
      <c r="BJ18" s="30"/>
      <c r="BK18" s="29" t="e">
        <f t="shared" si="34"/>
        <v>#DIV/0!</v>
      </c>
      <c r="BL18" s="43"/>
      <c r="BM18" s="38"/>
      <c r="BN18" s="30"/>
      <c r="BO18" s="30"/>
      <c r="BP18" s="29" t="e">
        <f t="shared" si="35"/>
        <v>#DIV/0!</v>
      </c>
      <c r="BQ18" s="29"/>
      <c r="BR18" s="32"/>
      <c r="BS18" s="36"/>
      <c r="BT18" s="30"/>
      <c r="BU18" s="29" t="e">
        <f t="shared" si="36"/>
        <v>#DIV/0!</v>
      </c>
      <c r="BV18" s="29"/>
      <c r="BW18" s="32"/>
      <c r="BX18" s="30"/>
      <c r="BY18" s="30"/>
      <c r="BZ18" s="29" t="e">
        <f t="shared" si="37"/>
        <v>#DIV/0!</v>
      </c>
      <c r="CA18" s="29"/>
      <c r="CB18" s="32"/>
      <c r="CC18" s="39"/>
      <c r="CD18" s="4"/>
      <c r="CE18" s="25">
        <f t="shared" si="38"/>
        <v>0</v>
      </c>
      <c r="CF18" s="25">
        <f t="shared" si="39"/>
        <v>0</v>
      </c>
      <c r="CG18" s="26" t="e">
        <f t="shared" si="23"/>
        <v>#DIV/0!</v>
      </c>
      <c r="CH18" s="19" t="e">
        <f t="shared" si="24"/>
        <v>#DIV/0!</v>
      </c>
      <c r="CI18" s="31">
        <f t="shared" si="25"/>
        <v>0</v>
      </c>
      <c r="CJ18" s="19" t="e">
        <f t="shared" si="26"/>
        <v>#DIV/0!</v>
      </c>
    </row>
    <row r="19" spans="2:88" x14ac:dyDescent="0.25">
      <c r="B19" s="20"/>
      <c r="C19" s="20"/>
      <c r="D19" s="28"/>
      <c r="E19" s="21"/>
      <c r="F19" s="22"/>
      <c r="G19" s="28"/>
      <c r="H19" s="28"/>
      <c r="I19" s="28"/>
      <c r="J19" s="23"/>
      <c r="K19" s="28"/>
      <c r="L19" s="28"/>
      <c r="M19" s="28"/>
      <c r="N19" s="28"/>
      <c r="O19" s="23"/>
      <c r="P19" s="28"/>
      <c r="Q19" s="24"/>
      <c r="R19" s="20"/>
      <c r="S19" s="24"/>
      <c r="T19" s="34"/>
      <c r="U19" s="30"/>
      <c r="V19" s="30"/>
      <c r="W19" s="29" t="e">
        <f t="shared" si="10"/>
        <v>#DIV/0!</v>
      </c>
      <c r="X19" s="43"/>
      <c r="Y19" s="38"/>
      <c r="Z19" s="30"/>
      <c r="AA19" s="30"/>
      <c r="AB19" s="29" t="e">
        <f t="shared" si="27"/>
        <v>#DIV/0!</v>
      </c>
      <c r="AC19" s="29"/>
      <c r="AD19" s="32"/>
      <c r="AE19" s="36"/>
      <c r="AF19" s="30"/>
      <c r="AG19" s="29" t="e">
        <f t="shared" si="28"/>
        <v>#DIV/0!</v>
      </c>
      <c r="AH19" s="43"/>
      <c r="AI19" s="38"/>
      <c r="AJ19" s="30"/>
      <c r="AK19" s="30"/>
      <c r="AL19" s="29" t="e">
        <f t="shared" si="29"/>
        <v>#DIV/0!</v>
      </c>
      <c r="AM19" s="29"/>
      <c r="AN19" s="32"/>
      <c r="AO19" s="36"/>
      <c r="AP19" s="30"/>
      <c r="AQ19" s="29" t="e">
        <f t="shared" si="30"/>
        <v>#DIV/0!</v>
      </c>
      <c r="AR19" s="43"/>
      <c r="AS19" s="38"/>
      <c r="AT19" s="30"/>
      <c r="AU19" s="30"/>
      <c r="AV19" s="29" t="e">
        <f t="shared" si="31"/>
        <v>#DIV/0!</v>
      </c>
      <c r="AW19" s="29"/>
      <c r="AX19" s="32"/>
      <c r="AY19" s="36"/>
      <c r="AZ19" s="30"/>
      <c r="BA19" s="29" t="e">
        <f t="shared" si="32"/>
        <v>#DIV/0!</v>
      </c>
      <c r="BB19" s="43"/>
      <c r="BC19" s="38"/>
      <c r="BD19" s="30"/>
      <c r="BE19" s="30"/>
      <c r="BF19" s="29" t="e">
        <f t="shared" si="33"/>
        <v>#DIV/0!</v>
      </c>
      <c r="BG19" s="29"/>
      <c r="BH19" s="32"/>
      <c r="BI19" s="36"/>
      <c r="BJ19" s="30"/>
      <c r="BK19" s="29" t="e">
        <f t="shared" si="34"/>
        <v>#DIV/0!</v>
      </c>
      <c r="BL19" s="43"/>
      <c r="BM19" s="38"/>
      <c r="BN19" s="30"/>
      <c r="BO19" s="30"/>
      <c r="BP19" s="29" t="e">
        <f t="shared" si="35"/>
        <v>#DIV/0!</v>
      </c>
      <c r="BQ19" s="29"/>
      <c r="BR19" s="32"/>
      <c r="BS19" s="36"/>
      <c r="BT19" s="30"/>
      <c r="BU19" s="29" t="e">
        <f t="shared" si="36"/>
        <v>#DIV/0!</v>
      </c>
      <c r="BV19" s="29"/>
      <c r="BW19" s="32"/>
      <c r="BX19" s="30"/>
      <c r="BY19" s="30"/>
      <c r="BZ19" s="29" t="e">
        <f t="shared" si="37"/>
        <v>#DIV/0!</v>
      </c>
      <c r="CA19" s="29"/>
      <c r="CB19" s="32"/>
      <c r="CC19" s="39"/>
      <c r="CD19" s="4"/>
      <c r="CE19" s="25">
        <f t="shared" si="38"/>
        <v>0</v>
      </c>
      <c r="CF19" s="25">
        <f t="shared" si="39"/>
        <v>0</v>
      </c>
      <c r="CG19" s="26" t="e">
        <f t="shared" si="23"/>
        <v>#DIV/0!</v>
      </c>
      <c r="CH19" s="19" t="e">
        <f t="shared" si="24"/>
        <v>#DIV/0!</v>
      </c>
      <c r="CI19" s="31">
        <f t="shared" si="25"/>
        <v>0</v>
      </c>
      <c r="CJ19" s="19" t="e">
        <f t="shared" si="26"/>
        <v>#DIV/0!</v>
      </c>
    </row>
    <row r="20" spans="2:88" x14ac:dyDescent="0.25">
      <c r="B20" s="20"/>
      <c r="C20" s="20"/>
      <c r="D20" s="28"/>
      <c r="E20" s="21"/>
      <c r="F20" s="22"/>
      <c r="G20" s="28"/>
      <c r="H20" s="28"/>
      <c r="I20" s="28"/>
      <c r="J20" s="23"/>
      <c r="K20" s="28"/>
      <c r="L20" s="28"/>
      <c r="M20" s="28"/>
      <c r="N20" s="28"/>
      <c r="O20" s="23"/>
      <c r="P20" s="28"/>
      <c r="Q20" s="24"/>
      <c r="R20" s="20"/>
      <c r="S20" s="24"/>
      <c r="T20" s="34"/>
      <c r="U20" s="30"/>
      <c r="V20" s="30"/>
      <c r="W20" s="29" t="e">
        <f t="shared" si="10"/>
        <v>#DIV/0!</v>
      </c>
      <c r="X20" s="43"/>
      <c r="Y20" s="38"/>
      <c r="Z20" s="30"/>
      <c r="AA20" s="30"/>
      <c r="AB20" s="29" t="e">
        <f t="shared" si="27"/>
        <v>#DIV/0!</v>
      </c>
      <c r="AC20" s="29"/>
      <c r="AD20" s="32"/>
      <c r="AE20" s="36"/>
      <c r="AF20" s="30"/>
      <c r="AG20" s="29" t="e">
        <f t="shared" si="28"/>
        <v>#DIV/0!</v>
      </c>
      <c r="AH20" s="43"/>
      <c r="AI20" s="38"/>
      <c r="AJ20" s="30"/>
      <c r="AK20" s="30"/>
      <c r="AL20" s="29" t="e">
        <f t="shared" si="29"/>
        <v>#DIV/0!</v>
      </c>
      <c r="AM20" s="29"/>
      <c r="AN20" s="32"/>
      <c r="AO20" s="36"/>
      <c r="AP20" s="30"/>
      <c r="AQ20" s="29" t="e">
        <f t="shared" si="30"/>
        <v>#DIV/0!</v>
      </c>
      <c r="AR20" s="43"/>
      <c r="AS20" s="38"/>
      <c r="AT20" s="30"/>
      <c r="AU20" s="30"/>
      <c r="AV20" s="29" t="e">
        <f t="shared" si="31"/>
        <v>#DIV/0!</v>
      </c>
      <c r="AW20" s="29"/>
      <c r="AX20" s="32"/>
      <c r="AY20" s="36"/>
      <c r="AZ20" s="30"/>
      <c r="BA20" s="29" t="e">
        <f t="shared" si="32"/>
        <v>#DIV/0!</v>
      </c>
      <c r="BB20" s="43"/>
      <c r="BC20" s="38"/>
      <c r="BD20" s="30"/>
      <c r="BE20" s="30"/>
      <c r="BF20" s="29" t="e">
        <f t="shared" si="33"/>
        <v>#DIV/0!</v>
      </c>
      <c r="BG20" s="29"/>
      <c r="BH20" s="32"/>
      <c r="BI20" s="36"/>
      <c r="BJ20" s="30"/>
      <c r="BK20" s="29" t="e">
        <f t="shared" si="34"/>
        <v>#DIV/0!</v>
      </c>
      <c r="BL20" s="43"/>
      <c r="BM20" s="38"/>
      <c r="BN20" s="30"/>
      <c r="BO20" s="30"/>
      <c r="BP20" s="29" t="e">
        <f t="shared" si="35"/>
        <v>#DIV/0!</v>
      </c>
      <c r="BQ20" s="29"/>
      <c r="BR20" s="32"/>
      <c r="BS20" s="36"/>
      <c r="BT20" s="30"/>
      <c r="BU20" s="29" t="e">
        <f t="shared" si="36"/>
        <v>#DIV/0!</v>
      </c>
      <c r="BV20" s="29"/>
      <c r="BW20" s="32"/>
      <c r="BX20" s="30"/>
      <c r="BY20" s="30"/>
      <c r="BZ20" s="29" t="e">
        <f t="shared" si="37"/>
        <v>#DIV/0!</v>
      </c>
      <c r="CA20" s="29"/>
      <c r="CB20" s="32"/>
      <c r="CC20" s="39"/>
      <c r="CD20" s="4"/>
      <c r="CE20" s="25">
        <f t="shared" si="38"/>
        <v>0</v>
      </c>
      <c r="CF20" s="25">
        <f t="shared" si="39"/>
        <v>0</v>
      </c>
      <c r="CG20" s="26" t="e">
        <f t="shared" si="23"/>
        <v>#DIV/0!</v>
      </c>
      <c r="CH20" s="19" t="e">
        <f t="shared" si="24"/>
        <v>#DIV/0!</v>
      </c>
      <c r="CI20" s="31">
        <f t="shared" si="25"/>
        <v>0</v>
      </c>
      <c r="CJ20" s="19" t="e">
        <f t="shared" si="26"/>
        <v>#DIV/0!</v>
      </c>
    </row>
    <row r="21" spans="2:88" x14ac:dyDescent="0.25">
      <c r="B21" s="20"/>
      <c r="C21" s="20"/>
      <c r="D21" s="28"/>
      <c r="E21" s="21"/>
      <c r="F21" s="22"/>
      <c r="G21" s="28"/>
      <c r="H21" s="28"/>
      <c r="I21" s="28"/>
      <c r="J21" s="23"/>
      <c r="K21" s="28"/>
      <c r="L21" s="28"/>
      <c r="M21" s="28"/>
      <c r="N21" s="28"/>
      <c r="O21" s="23"/>
      <c r="P21" s="28"/>
      <c r="Q21" s="24"/>
      <c r="R21" s="20"/>
      <c r="S21" s="24"/>
      <c r="T21" s="34"/>
      <c r="U21" s="30"/>
      <c r="V21" s="30"/>
      <c r="W21" s="29" t="e">
        <f t="shared" si="10"/>
        <v>#DIV/0!</v>
      </c>
      <c r="X21" s="43"/>
      <c r="Y21" s="38"/>
      <c r="Z21" s="30"/>
      <c r="AA21" s="30"/>
      <c r="AB21" s="29" t="e">
        <f t="shared" si="27"/>
        <v>#DIV/0!</v>
      </c>
      <c r="AC21" s="29"/>
      <c r="AD21" s="32"/>
      <c r="AE21" s="36"/>
      <c r="AF21" s="30"/>
      <c r="AG21" s="29" t="e">
        <f t="shared" si="28"/>
        <v>#DIV/0!</v>
      </c>
      <c r="AH21" s="43"/>
      <c r="AI21" s="38"/>
      <c r="AJ21" s="30"/>
      <c r="AK21" s="30"/>
      <c r="AL21" s="29" t="e">
        <f t="shared" si="29"/>
        <v>#DIV/0!</v>
      </c>
      <c r="AM21" s="29"/>
      <c r="AN21" s="32"/>
      <c r="AO21" s="36"/>
      <c r="AP21" s="30"/>
      <c r="AQ21" s="29" t="e">
        <f t="shared" si="30"/>
        <v>#DIV/0!</v>
      </c>
      <c r="AR21" s="43"/>
      <c r="AS21" s="38"/>
      <c r="AT21" s="30"/>
      <c r="AU21" s="30"/>
      <c r="AV21" s="29" t="e">
        <f t="shared" si="31"/>
        <v>#DIV/0!</v>
      </c>
      <c r="AW21" s="29"/>
      <c r="AX21" s="32"/>
      <c r="AY21" s="36"/>
      <c r="AZ21" s="30"/>
      <c r="BA21" s="29" t="e">
        <f t="shared" si="32"/>
        <v>#DIV/0!</v>
      </c>
      <c r="BB21" s="43"/>
      <c r="BC21" s="38"/>
      <c r="BD21" s="30"/>
      <c r="BE21" s="30"/>
      <c r="BF21" s="29" t="e">
        <f t="shared" si="33"/>
        <v>#DIV/0!</v>
      </c>
      <c r="BG21" s="29"/>
      <c r="BH21" s="32"/>
      <c r="BI21" s="36"/>
      <c r="BJ21" s="30"/>
      <c r="BK21" s="29" t="e">
        <f t="shared" si="34"/>
        <v>#DIV/0!</v>
      </c>
      <c r="BL21" s="43"/>
      <c r="BM21" s="38"/>
      <c r="BN21" s="30"/>
      <c r="BO21" s="30"/>
      <c r="BP21" s="29" t="e">
        <f t="shared" si="35"/>
        <v>#DIV/0!</v>
      </c>
      <c r="BQ21" s="29"/>
      <c r="BR21" s="32"/>
      <c r="BS21" s="36"/>
      <c r="BT21" s="30"/>
      <c r="BU21" s="29" t="e">
        <f t="shared" si="36"/>
        <v>#DIV/0!</v>
      </c>
      <c r="BV21" s="29"/>
      <c r="BW21" s="32"/>
      <c r="BX21" s="30"/>
      <c r="BY21" s="30"/>
      <c r="BZ21" s="29" t="e">
        <f t="shared" si="37"/>
        <v>#DIV/0!</v>
      </c>
      <c r="CA21" s="29"/>
      <c r="CB21" s="32"/>
      <c r="CC21" s="39"/>
      <c r="CD21" s="4"/>
      <c r="CE21" s="25">
        <f t="shared" si="38"/>
        <v>0</v>
      </c>
      <c r="CF21" s="25">
        <f t="shared" si="39"/>
        <v>0</v>
      </c>
      <c r="CG21" s="26" t="e">
        <f t="shared" si="23"/>
        <v>#DIV/0!</v>
      </c>
      <c r="CH21" s="19" t="e">
        <f t="shared" si="24"/>
        <v>#DIV/0!</v>
      </c>
      <c r="CI21" s="31">
        <f t="shared" si="25"/>
        <v>0</v>
      </c>
      <c r="CJ21" s="19" t="e">
        <f t="shared" si="26"/>
        <v>#DIV/0!</v>
      </c>
    </row>
  </sheetData>
  <sheetProtection formatCells="0" formatColumns="0" formatRows="0" sort="0" autoFilter="0" pivotTables="0"/>
  <dataConsolidate/>
  <mergeCells count="30">
    <mergeCell ref="B2:C5"/>
    <mergeCell ref="Z11:AD11"/>
    <mergeCell ref="AE11:AI11"/>
    <mergeCell ref="B7:C8"/>
    <mergeCell ref="E7:F7"/>
    <mergeCell ref="E8:F8"/>
    <mergeCell ref="G7:G8"/>
    <mergeCell ref="B11:D11"/>
    <mergeCell ref="B10:T10"/>
    <mergeCell ref="AJ11:AN11"/>
    <mergeCell ref="E11:I11"/>
    <mergeCell ref="J11:P11"/>
    <mergeCell ref="Q11:T11"/>
    <mergeCell ref="U11:Y11"/>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s>
  <conditionalFormatting sqref="E13">
    <cfRule type="containsText" dxfId="1" priority="1" operator="containsText" text="NO">
      <formula>NOT(ISERROR(SEARCH("NO",E13)))</formula>
    </cfRule>
    <cfRule type="containsText" dxfId="0" priority="2" operator="containsText" text="SI">
      <formula>NOT(ISERROR(SEARCH("SI",E13)))</formula>
    </cfRule>
  </conditionalFormatting>
  <dataValidations xWindow="276" yWindow="546" count="40">
    <dataValidation type="list" allowBlank="1" showInputMessage="1" showErrorMessage="1" sqref="T22: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U12 AE12 Z12 AJ12 AT12 AO12 AY12 BD12 BI12 BN12 BS12 BX12" xr:uid="{00000000-0002-0000-0000-000014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5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7000000}"/>
    <dataValidation type="list" allowBlank="1" showInputMessage="1" showErrorMessage="1" sqref="E7:E8" xr:uid="{00000000-0002-0000-0000-000018000000}">
      <formula1>Meses</formula1>
    </dataValidation>
    <dataValidation type="list" allowBlank="1" showInputMessage="1" showErrorMessage="1" sqref="M22:N1048576" xr:uid="{00000000-0002-0000-0000-000019000000}">
      <formula1>periodicidad</formula1>
    </dataValidation>
    <dataValidation type="list" allowBlank="1" showInputMessage="1" showErrorMessage="1" sqref="D22:D1048576" xr:uid="{00000000-0002-0000-0000-00001A000000}">
      <formula1>ProyectoInv</formula1>
    </dataValidation>
    <dataValidation type="list" allowBlank="1" showInputMessage="1" showErrorMessage="1" sqref="E22:E1048576" xr:uid="{00000000-0002-0000-0000-00001B000000}">
      <formula1>ObjEstratégico</formula1>
    </dataValidation>
    <dataValidation allowBlank="1" showInputMessage="1" showErrorMessage="1" prompt="Formúlese según las características y programación del indicador." sqref="CE10 CH10:CJ11" xr:uid="{00000000-0002-0000-0000-00001C000000}"/>
    <dataValidation type="list" allowBlank="1" showInputMessage="1" showErrorMessage="1" sqref="C22:C1048576" xr:uid="{00000000-0002-0000-0000-00001D000000}">
      <formula1>Subsistema</formula1>
    </dataValidation>
    <dataValidation type="list" allowBlank="1" showInputMessage="1" showErrorMessage="1" sqref="O22:O1048576" xr:uid="{00000000-0002-0000-0000-00001E000000}">
      <formula1>TipoInd</formula1>
    </dataValidation>
    <dataValidation type="list" allowBlank="1" showInputMessage="1" showErrorMessage="1" sqref="B22:B1048576" xr:uid="{00000000-0002-0000-0000-00001F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7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76" yWindow="546" count="7">
        <x14:dataValidation type="list" allowBlank="1" showInputMessage="1" showErrorMessage="1" xr:uid="{00000000-0002-0000-0000-000028000000}">
          <x14:formula1>
            <xm:f>'Listas desplegables'!$B$2:$B$13</xm:f>
          </x14:formula1>
          <xm:sqref>G7:G8</xm:sqref>
        </x14:dataValidation>
        <x14:dataValidation type="list" allowBlank="1" showInputMessage="1" showErrorMessage="1" xr:uid="{00000000-0002-0000-0000-000029000000}">
          <x14:formula1>
            <xm:f>'Listas desplegables'!$F$2:$F$4</xm:f>
          </x14:formula1>
          <xm:sqref>J14:J21 J13</xm:sqref>
        </x14:dataValidation>
        <x14:dataValidation type="list" allowBlank="1" showInputMessage="1" showErrorMessage="1" xr:uid="{00000000-0002-0000-0000-00002A000000}">
          <x14:formula1>
            <xm:f>'Listas desplegables'!$G$2:$G$6</xm:f>
          </x14:formula1>
          <xm:sqref>O14:O21 O13</xm:sqref>
        </x14:dataValidation>
        <x14:dataValidation type="list" allowBlank="1" showInputMessage="1" showErrorMessage="1" errorTitle="Error" error="Seleccione un valor de la lista desplegable" xr:uid="{00000000-0002-0000-0000-00002B000000}">
          <x14:formula1>
            <xm:f>'Listas desplegables'!$H$2:$H$5</xm:f>
          </x14:formula1>
          <xm:sqref>T14:T21 T13</xm:sqref>
        </x14:dataValidation>
        <x14:dataValidation type="list" allowBlank="1" showInputMessage="1" showErrorMessage="1" xr:uid="{00000000-0002-0000-0000-00002C000000}">
          <x14:formula1>
            <xm:f>'Listas desplegables'!$C$2:$C$21</xm:f>
          </x14:formula1>
          <xm:sqref>B14:B21 B13</xm:sqref>
        </x14:dataValidation>
        <x14:dataValidation type="list" allowBlank="1" showInputMessage="1" showErrorMessage="1" xr:uid="{00000000-0002-0000-0000-00002D000000}">
          <x14:formula1>
            <xm:f>'Listas desplegables'!$D$2:$D$20</xm:f>
          </x14:formula1>
          <xm:sqref>C14:C21 C13</xm:sqref>
        </x14:dataValidation>
        <x14:dataValidation type="list" allowBlank="1" showInputMessage="1" showErrorMessage="1" xr:uid="{2B92F11C-AE7E-4C20-ACC4-94BA2060E287}">
          <x14:formula1>
            <xm:f>'Listas desplegables'!$E$2:$E$7</xm:f>
          </x14:formula1>
          <xm:sqref>D14:D21 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zoomScale="80" zoomScaleNormal="80" workbookViewId="0">
      <selection activeCell="E7" sqref="E7"/>
    </sheetView>
  </sheetViews>
  <sheetFormatPr baseColWidth="10" defaultColWidth="11.42578125" defaultRowHeight="14.25" x14ac:dyDescent="0.2"/>
  <cols>
    <col min="1" max="1" width="10.42578125" style="12" customWidth="1"/>
    <col min="2" max="2" width="7.140625" style="12" bestFit="1" customWidth="1"/>
    <col min="3" max="3" width="47.28515625" style="12" customWidth="1"/>
    <col min="4" max="4" width="60.28515625" style="12" customWidth="1"/>
    <col min="5" max="5" width="86.7109375" style="12" customWidth="1"/>
    <col min="6" max="6" width="11.7109375" style="12" customWidth="1"/>
    <col min="7" max="7" width="15.42578125" style="12" customWidth="1"/>
    <col min="8" max="8" width="15.140625" style="12" customWidth="1"/>
    <col min="9" max="16384" width="11.42578125" style="12"/>
  </cols>
  <sheetData>
    <row r="1" spans="1:8" s="13" customFormat="1" ht="53.25" customHeight="1" x14ac:dyDescent="0.25">
      <c r="A1" s="14" t="s">
        <v>52</v>
      </c>
      <c r="B1" s="16" t="s">
        <v>46</v>
      </c>
      <c r="C1" s="14" t="s">
        <v>54</v>
      </c>
      <c r="D1" s="17" t="s">
        <v>47</v>
      </c>
      <c r="E1" s="14" t="s">
        <v>70</v>
      </c>
      <c r="F1" s="17" t="s">
        <v>29</v>
      </c>
      <c r="G1" s="15" t="s">
        <v>30</v>
      </c>
      <c r="H1" s="17" t="s">
        <v>37</v>
      </c>
    </row>
    <row r="2" spans="1:8" s="10" customFormat="1" ht="85.5" x14ac:dyDescent="0.25">
      <c r="A2" s="9" t="s">
        <v>10</v>
      </c>
      <c r="B2" s="9">
        <v>2019</v>
      </c>
      <c r="C2" s="10" t="s">
        <v>55</v>
      </c>
      <c r="D2" s="18" t="s">
        <v>77</v>
      </c>
      <c r="E2" s="18" t="s">
        <v>113</v>
      </c>
      <c r="F2" s="10" t="s">
        <v>43</v>
      </c>
      <c r="G2" s="18" t="s">
        <v>48</v>
      </c>
      <c r="H2" s="18" t="s">
        <v>73</v>
      </c>
    </row>
    <row r="3" spans="1:8" s="10" customFormat="1" ht="62.25" customHeight="1" x14ac:dyDescent="0.25">
      <c r="A3" s="9" t="s">
        <v>11</v>
      </c>
      <c r="B3" s="9">
        <v>2020</v>
      </c>
      <c r="C3" s="10" t="s">
        <v>56</v>
      </c>
      <c r="D3" s="18" t="s">
        <v>78</v>
      </c>
      <c r="E3" s="18" t="s">
        <v>110</v>
      </c>
      <c r="F3" s="10" t="s">
        <v>39</v>
      </c>
      <c r="G3" s="10" t="s">
        <v>71</v>
      </c>
      <c r="H3" s="18" t="s">
        <v>42</v>
      </c>
    </row>
    <row r="4" spans="1:8" s="10" customFormat="1" ht="51" customHeight="1" x14ac:dyDescent="0.25">
      <c r="A4" s="9" t="s">
        <v>4</v>
      </c>
      <c r="B4" s="9">
        <v>2021</v>
      </c>
      <c r="C4" s="10" t="s">
        <v>57</v>
      </c>
      <c r="D4" s="18" t="s">
        <v>79</v>
      </c>
      <c r="E4" s="18" t="s">
        <v>111</v>
      </c>
      <c r="F4" s="10" t="s">
        <v>41</v>
      </c>
      <c r="G4" s="18" t="s">
        <v>40</v>
      </c>
      <c r="H4" s="18" t="s">
        <v>74</v>
      </c>
    </row>
    <row r="5" spans="1:8" s="10" customFormat="1" ht="73.5" customHeight="1" x14ac:dyDescent="0.25">
      <c r="A5" s="9" t="s">
        <v>12</v>
      </c>
      <c r="B5" s="9">
        <v>2022</v>
      </c>
      <c r="C5" s="10" t="s">
        <v>58</v>
      </c>
      <c r="D5" s="18" t="s">
        <v>80</v>
      </c>
      <c r="E5" s="18" t="s">
        <v>112</v>
      </c>
      <c r="G5" s="18" t="s">
        <v>44</v>
      </c>
      <c r="H5" s="18" t="s">
        <v>45</v>
      </c>
    </row>
    <row r="6" spans="1:8" s="10" customFormat="1" ht="57" x14ac:dyDescent="0.25">
      <c r="A6" s="9" t="s">
        <v>13</v>
      </c>
      <c r="B6" s="9">
        <v>2023</v>
      </c>
      <c r="C6" s="10" t="s">
        <v>59</v>
      </c>
      <c r="D6" s="18" t="s">
        <v>81</v>
      </c>
      <c r="E6" s="18" t="s">
        <v>114</v>
      </c>
      <c r="G6" s="18" t="s">
        <v>49</v>
      </c>
      <c r="H6" s="11"/>
    </row>
    <row r="7" spans="1:8" s="10" customFormat="1" ht="57" x14ac:dyDescent="0.25">
      <c r="A7" s="9" t="s">
        <v>14</v>
      </c>
      <c r="B7" s="9">
        <v>2024</v>
      </c>
      <c r="C7" s="10" t="s">
        <v>95</v>
      </c>
      <c r="D7" s="18" t="s">
        <v>82</v>
      </c>
      <c r="E7" s="18" t="s">
        <v>115</v>
      </c>
      <c r="G7" s="11"/>
    </row>
    <row r="8" spans="1:8" s="10" customFormat="1" ht="28.5" x14ac:dyDescent="0.25">
      <c r="A8" s="9" t="s">
        <v>15</v>
      </c>
      <c r="B8" s="9">
        <v>2025</v>
      </c>
      <c r="C8" s="10" t="s">
        <v>60</v>
      </c>
      <c r="D8" s="18" t="s">
        <v>83</v>
      </c>
      <c r="G8" s="11"/>
    </row>
    <row r="9" spans="1:8" s="10" customFormat="1" ht="28.5" x14ac:dyDescent="0.25">
      <c r="A9" s="9" t="s">
        <v>16</v>
      </c>
      <c r="B9" s="9">
        <v>2026</v>
      </c>
      <c r="C9" s="10" t="s">
        <v>61</v>
      </c>
      <c r="D9" s="18" t="s">
        <v>84</v>
      </c>
      <c r="G9" s="11"/>
    </row>
    <row r="10" spans="1:8" s="10" customFormat="1" ht="15" x14ac:dyDescent="0.25">
      <c r="A10" s="9" t="s">
        <v>17</v>
      </c>
      <c r="B10" s="9">
        <v>2027</v>
      </c>
      <c r="C10" s="10" t="s">
        <v>62</v>
      </c>
      <c r="D10" s="18" t="s">
        <v>85</v>
      </c>
      <c r="G10" s="11"/>
    </row>
    <row r="11" spans="1:8" s="10" customFormat="1" ht="28.5" x14ac:dyDescent="0.25">
      <c r="A11" s="9" t="s">
        <v>18</v>
      </c>
      <c r="B11" s="9">
        <v>2028</v>
      </c>
      <c r="C11" s="10" t="s">
        <v>63</v>
      </c>
      <c r="D11" s="18" t="s">
        <v>86</v>
      </c>
    </row>
    <row r="12" spans="1:8" s="10" customFormat="1" ht="28.5" x14ac:dyDescent="0.25">
      <c r="A12" s="9" t="s">
        <v>19</v>
      </c>
      <c r="B12" s="9">
        <v>2029</v>
      </c>
      <c r="C12" s="10" t="s">
        <v>51</v>
      </c>
      <c r="D12" s="18" t="s">
        <v>87</v>
      </c>
    </row>
    <row r="13" spans="1:8" s="10" customFormat="1" ht="42.75" x14ac:dyDescent="0.25">
      <c r="A13" s="9" t="s">
        <v>20</v>
      </c>
      <c r="B13" s="9">
        <v>2030</v>
      </c>
      <c r="C13" s="10" t="s">
        <v>64</v>
      </c>
      <c r="D13" s="18" t="s">
        <v>88</v>
      </c>
      <c r="E13" s="18"/>
    </row>
    <row r="14" spans="1:8" s="10" customFormat="1" ht="28.5" x14ac:dyDescent="0.25">
      <c r="A14" s="9"/>
      <c r="B14" s="9">
        <v>2031</v>
      </c>
      <c r="C14" s="10" t="s">
        <v>96</v>
      </c>
      <c r="D14" s="18" t="s">
        <v>89</v>
      </c>
    </row>
    <row r="15" spans="1:8" s="10" customFormat="1" x14ac:dyDescent="0.25">
      <c r="A15" s="9"/>
      <c r="B15" s="9">
        <v>2032</v>
      </c>
      <c r="C15" s="10" t="s">
        <v>65</v>
      </c>
      <c r="D15" s="18" t="s">
        <v>90</v>
      </c>
    </row>
    <row r="16" spans="1:8" s="10" customFormat="1" ht="42.75" x14ac:dyDescent="0.25">
      <c r="A16" s="9"/>
      <c r="B16" s="9">
        <v>2033</v>
      </c>
      <c r="C16" s="10" t="s">
        <v>50</v>
      </c>
      <c r="D16" s="18" t="s">
        <v>91</v>
      </c>
    </row>
    <row r="17" spans="1:4" s="10" customFormat="1" ht="28.5" x14ac:dyDescent="0.25">
      <c r="A17" s="9"/>
      <c r="B17" s="9">
        <v>2034</v>
      </c>
      <c r="C17" s="10" t="s">
        <v>66</v>
      </c>
      <c r="D17" s="18" t="s">
        <v>92</v>
      </c>
    </row>
    <row r="18" spans="1:4" s="10" customFormat="1" ht="28.5" x14ac:dyDescent="0.25">
      <c r="A18" s="9"/>
      <c r="B18" s="9">
        <v>2035</v>
      </c>
      <c r="C18" s="10" t="s">
        <v>67</v>
      </c>
      <c r="D18" s="18" t="s">
        <v>93</v>
      </c>
    </row>
    <row r="19" spans="1:4" s="10" customFormat="1" ht="42.75" x14ac:dyDescent="0.25">
      <c r="A19" s="9"/>
      <c r="C19" s="10" t="s">
        <v>68</v>
      </c>
      <c r="D19" s="18" t="s">
        <v>94</v>
      </c>
    </row>
    <row r="20" spans="1:4" s="10" customFormat="1" ht="18" customHeight="1" x14ac:dyDescent="0.25">
      <c r="C20" s="10" t="s">
        <v>97</v>
      </c>
      <c r="D20" s="10" t="s">
        <v>0</v>
      </c>
    </row>
    <row r="21" spans="1:4" s="10" customFormat="1" ht="18" customHeight="1" x14ac:dyDescent="0.25">
      <c r="C21" s="10" t="s">
        <v>69</v>
      </c>
      <c r="D21" s="18"/>
    </row>
    <row r="22" spans="1:4" x14ac:dyDescent="0.2">
      <c r="D22" s="18"/>
    </row>
    <row r="23" spans="1:4" x14ac:dyDescent="0.2">
      <c r="D23" s="18"/>
    </row>
    <row r="24" spans="1:4" x14ac:dyDescent="0.2">
      <c r="D24" s="18"/>
    </row>
    <row r="25" spans="1:4" x14ac:dyDescent="0.2">
      <c r="D25" s="18"/>
    </row>
    <row r="26" spans="1:4" x14ac:dyDescent="0.2">
      <c r="D26" s="18"/>
    </row>
    <row r="27" spans="1:4" x14ac:dyDescent="0.2">
      <c r="D27" s="18"/>
    </row>
    <row r="28" spans="1:4" x14ac:dyDescent="0.2">
      <c r="D28" s="18"/>
    </row>
    <row r="29" spans="1:4" x14ac:dyDescent="0.2">
      <c r="D29" s="18"/>
    </row>
    <row r="30" spans="1:4" x14ac:dyDescent="0.2">
      <c r="D30" s="18"/>
    </row>
    <row r="31" spans="1:4" x14ac:dyDescent="0.2">
      <c r="D31" s="18"/>
    </row>
    <row r="32" spans="1:4" x14ac:dyDescent="0.2">
      <c r="D32" s="18"/>
    </row>
    <row r="33" spans="4:4" x14ac:dyDescent="0.2">
      <c r="D33" s="18"/>
    </row>
    <row r="34" spans="4:4" x14ac:dyDescent="0.2">
      <c r="D34" s="18"/>
    </row>
    <row r="35" spans="4:4" x14ac:dyDescent="0.2">
      <c r="D35" s="18"/>
    </row>
    <row r="36" spans="4:4" x14ac:dyDescent="0.2">
      <c r="D36" s="18"/>
    </row>
    <row r="37" spans="4:4" x14ac:dyDescent="0.2">
      <c r="D37" s="18"/>
    </row>
    <row r="38" spans="4:4" x14ac:dyDescent="0.2">
      <c r="D38" s="18"/>
    </row>
    <row r="39" spans="4:4" x14ac:dyDescent="0.2">
      <c r="D39" s="18"/>
    </row>
    <row r="40" spans="4:4" x14ac:dyDescent="0.2">
      <c r="D40" s="18"/>
    </row>
    <row r="41" spans="4:4" x14ac:dyDescent="0.2">
      <c r="D41" s="18"/>
    </row>
    <row r="42" spans="4:4" x14ac:dyDescent="0.2">
      <c r="D42" s="18"/>
    </row>
    <row r="43" spans="4:4" x14ac:dyDescent="0.2">
      <c r="D43" s="18"/>
    </row>
    <row r="44" spans="4:4" x14ac:dyDescent="0.2">
      <c r="D44" s="18"/>
    </row>
    <row r="45" spans="4:4" x14ac:dyDescent="0.2">
      <c r="D45" s="18"/>
    </row>
    <row r="46" spans="4:4" x14ac:dyDescent="0.2">
      <c r="D46" s="18"/>
    </row>
    <row r="47" spans="4:4" x14ac:dyDescent="0.2">
      <c r="D47" s="18"/>
    </row>
    <row r="48" spans="4:4" x14ac:dyDescent="0.2">
      <c r="D48" s="18"/>
    </row>
    <row r="49" spans="4:4" x14ac:dyDescent="0.2">
      <c r="D49" s="18"/>
    </row>
    <row r="50" spans="4:4" x14ac:dyDescent="0.2">
      <c r="D50" s="18"/>
    </row>
    <row r="51" spans="4:4" x14ac:dyDescent="0.2">
      <c r="D51" s="18"/>
    </row>
    <row r="52" spans="4:4" x14ac:dyDescent="0.2">
      <c r="D52" s="18"/>
    </row>
    <row r="53" spans="4:4" x14ac:dyDescent="0.2">
      <c r="D53" s="18"/>
    </row>
    <row r="54" spans="4:4" x14ac:dyDescent="0.2">
      <c r="D54" s="18"/>
    </row>
    <row r="55" spans="4:4" x14ac:dyDescent="0.2">
      <c r="D55" s="18"/>
    </row>
    <row r="56" spans="4:4" x14ac:dyDescent="0.2">
      <c r="D56" s="18"/>
    </row>
    <row r="57" spans="4:4" x14ac:dyDescent="0.2">
      <c r="D57" s="18"/>
    </row>
    <row r="58" spans="4:4" x14ac:dyDescent="0.2">
      <c r="D58" s="18"/>
    </row>
    <row r="59" spans="4:4" x14ac:dyDescent="0.2">
      <c r="D59" s="18"/>
    </row>
    <row r="60" spans="4:4" x14ac:dyDescent="0.2">
      <c r="D60" s="18"/>
    </row>
    <row r="61" spans="4:4" x14ac:dyDescent="0.2">
      <c r="D61" s="18"/>
    </row>
    <row r="62" spans="4:4" x14ac:dyDescent="0.2">
      <c r="D62" s="18"/>
    </row>
    <row r="63" spans="4:4" x14ac:dyDescent="0.2">
      <c r="D63" s="18"/>
    </row>
    <row r="64" spans="4:4" x14ac:dyDescent="0.2">
      <c r="D64" s="18"/>
    </row>
    <row r="65" spans="4:4" x14ac:dyDescent="0.2">
      <c r="D65" s="18"/>
    </row>
    <row r="66" spans="4:4" x14ac:dyDescent="0.2">
      <c r="D66" s="18"/>
    </row>
    <row r="67" spans="4:4" x14ac:dyDescent="0.2">
      <c r="D67" s="18"/>
    </row>
    <row r="68" spans="4:4" x14ac:dyDescent="0.2">
      <c r="D68" s="18"/>
    </row>
    <row r="69" spans="4:4" x14ac:dyDescent="0.2">
      <c r="D69" s="18"/>
    </row>
    <row r="70" spans="4:4" x14ac:dyDescent="0.2">
      <c r="D70" s="18"/>
    </row>
    <row r="71" spans="4:4" x14ac:dyDescent="0.2">
      <c r="D71" s="18"/>
    </row>
    <row r="72" spans="4:4" x14ac:dyDescent="0.2">
      <c r="D72" s="18"/>
    </row>
    <row r="73" spans="4:4" x14ac:dyDescent="0.2">
      <c r="D73" s="18"/>
    </row>
    <row r="74" spans="4:4" x14ac:dyDescent="0.2">
      <c r="D74" s="18"/>
    </row>
    <row r="75" spans="4:4" x14ac:dyDescent="0.2">
      <c r="D75" s="18"/>
    </row>
    <row r="76" spans="4:4" x14ac:dyDescent="0.2">
      <c r="D76" s="18"/>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Equipo</cp:lastModifiedBy>
  <cp:revision/>
  <dcterms:created xsi:type="dcterms:W3CDTF">2018-02-23T18:02:25Z</dcterms:created>
  <dcterms:modified xsi:type="dcterms:W3CDTF">2021-05-10T15:32:22Z</dcterms:modified>
</cp:coreProperties>
</file>