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defaultThemeVersion="166925"/>
  <mc:AlternateContent xmlns:mc="http://schemas.openxmlformats.org/markup-compatibility/2006">
    <mc:Choice Requires="x15">
      <x15ac:absPath xmlns:x15ac="http://schemas.microsoft.com/office/spreadsheetml/2010/11/ac" url="C:\Users\Equipo\Downloads\"/>
    </mc:Choice>
  </mc:AlternateContent>
  <xr:revisionPtr revIDLastSave="0" documentId="13_ncr:1_{CD1CD327-5317-4EBC-95DD-141F63D0D767}" xr6:coauthVersionLast="46" xr6:coauthVersionMax="46" xr10:uidLastSave="{00000000-0000-0000-0000-000000000000}"/>
  <bookViews>
    <workbookView xWindow="-120" yWindow="-120" windowWidth="20730" windowHeight="11160" xr2:uid="{00000000-000D-0000-FFFF-FFFF00000000}"/>
  </bookViews>
  <sheets>
    <sheet name="INDICADORES GESTION" sheetId="1" r:id="rId1"/>
    <sheet name="Listas desplegables" sheetId="2" r:id="rId2"/>
  </sheets>
  <externalReferences>
    <externalReference r:id="rId3"/>
    <externalReference r:id="rId4"/>
    <externalReference r:id="rId5"/>
    <externalReference r:id="rId6"/>
  </externalReferences>
  <definedNames>
    <definedName name="_xlnm._FilterDatabase" localSheetId="0" hidden="1">'INDICADORES GESTION'!$B$12:$CB$13</definedName>
    <definedName name="Años">'Listas desplegables'!$B$2:$B$4</definedName>
    <definedName name="Direccion">'Listas desplegables'!#REF!</definedName>
    <definedName name="Discapacidad">'[1]Listas desplegables'!$D$52:$D$56</definedName>
    <definedName name="EJE">#REF!,#REF!,#REF!,#REF!,#REF!,#REF!,#REF!,#REF!,#REF!,#REF!,#REF!,#REF!,#REF!</definedName>
    <definedName name="Eje_Pilar">'Listas desplegables'!#REF!</definedName>
    <definedName name="ejecut">#REF!,#REF!,#REF!,#REF!,#REF!,#REF!,#REF!,#REF!,#REF!,#REF!,#REF!,#REF!,#REF!</definedName>
    <definedName name="EstadoUNDOPE">'Listas desplegables'!#REF!</definedName>
    <definedName name="Étnico">'[1]Listas desplegables'!$F$52:$F$56</definedName>
    <definedName name="GerenteProy">'Listas desplegables'!#REF!</definedName>
    <definedName name="localidad">[2]Hoja6!$A$192:$A$212</definedName>
    <definedName name="Localidades">'Listas desplegables'!#REF!</definedName>
    <definedName name="medida">[2]Hoja6!$A$132:$A$135</definedName>
    <definedName name="Meses">'Listas desplegables'!$A$2:$A$13</definedName>
    <definedName name="metas">[3]Hoja1!$M$2:$M$19</definedName>
    <definedName name="ObjEstratégico">'Listas desplegables'!#REF!</definedName>
    <definedName name="Objetivosestratégicos">[4]Hoja1!$C$1:$C$5</definedName>
    <definedName name="ObjGeneral">'Listas desplegables'!#REF!</definedName>
    <definedName name="periodicidad">'Listas desplegables'!#REF!</definedName>
    <definedName name="Periodicidadindicador">[4]Hoja1!$D$1:$D$4</definedName>
    <definedName name="Procesos">'Listas desplegables'!#REF!</definedName>
    <definedName name="Prog_PPD">'Listas desplegables'!#REF!</definedName>
    <definedName name="Proy_Estrat" localSheetId="1">'INDICADORES GESTION'!$B$7:$B$12</definedName>
    <definedName name="PROY4022">#REF!</definedName>
    <definedName name="PROY4024">#REF!</definedName>
    <definedName name="proy4025">#REF!</definedName>
    <definedName name="PROY4027">#REF!</definedName>
    <definedName name="PROY4028">#REF!</definedName>
    <definedName name="PROY4029">#REF!</definedName>
    <definedName name="PROY4125">#REF!</definedName>
    <definedName name="PROY4280">#REF!</definedName>
    <definedName name="PROY4281">#REF!</definedName>
    <definedName name="ProyectoInv">'Listas desplegables'!#REF!</definedName>
    <definedName name="PROYECTOS">[3]Hoja1!$A:$A</definedName>
    <definedName name="ServicioUNDOPE">'Listas desplegables'!#REF!</definedName>
    <definedName name="Subdireccion">'Listas desplegables'!#REF!</definedName>
    <definedName name="Subsistema">'Listas desplegables'!#REF!</definedName>
    <definedName name="Tenencia">'Listas desplegables'!#REF!</definedName>
    <definedName name="Tipo">[4]Hoja1!$B$1:$B$3</definedName>
    <definedName name="Tipo_Meta">'Listas desplegables'!#REF!</definedName>
    <definedName name="TipoInd">'Listas desplegables'!#REF!</definedName>
    <definedName name="TipoMeta">'Listas desplegables'!#REF!</definedName>
    <definedName name="TipoOperación">'Listas desplegables'!#REF!</definedName>
    <definedName name="UO">'[1]Listas desplegables'!$H$35:$H$69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4" i="1" l="1"/>
  <c r="AB14" i="1"/>
  <c r="AG14" i="1"/>
  <c r="AL14" i="1"/>
  <c r="AQ14" i="1"/>
  <c r="AV14" i="1"/>
  <c r="BA14" i="1"/>
  <c r="BF14" i="1"/>
  <c r="BK14" i="1"/>
  <c r="BP14" i="1"/>
  <c r="BU14" i="1"/>
  <c r="BZ14" i="1"/>
  <c r="CE14" i="1"/>
  <c r="CG14" i="1" s="1"/>
  <c r="CH14" i="1" s="1"/>
  <c r="CJ14" i="1" s="1"/>
  <c r="CF14" i="1"/>
  <c r="CI14" i="1"/>
  <c r="W15" i="1"/>
  <c r="AB15" i="1"/>
  <c r="AG15" i="1"/>
  <c r="AL15" i="1"/>
  <c r="AQ15" i="1"/>
  <c r="AV15" i="1"/>
  <c r="BA15" i="1"/>
  <c r="BF15" i="1"/>
  <c r="BK15" i="1"/>
  <c r="BP15" i="1"/>
  <c r="BU15" i="1"/>
  <c r="BZ15" i="1"/>
  <c r="CE15" i="1"/>
  <c r="CG15" i="1" s="1"/>
  <c r="CH15" i="1" s="1"/>
  <c r="CJ15" i="1" s="1"/>
  <c r="CF15" i="1"/>
  <c r="CI15" i="1"/>
  <c r="W16" i="1"/>
  <c r="AB16" i="1"/>
  <c r="AG16" i="1"/>
  <c r="AL16" i="1"/>
  <c r="AQ16" i="1"/>
  <c r="AV16" i="1"/>
  <c r="BA16" i="1"/>
  <c r="BF16" i="1"/>
  <c r="BK16" i="1"/>
  <c r="BP16" i="1"/>
  <c r="BU16" i="1"/>
  <c r="BZ16" i="1"/>
  <c r="CE16" i="1"/>
  <c r="CF16" i="1"/>
  <c r="CG16" i="1"/>
  <c r="CH16" i="1" s="1"/>
  <c r="CJ16" i="1" s="1"/>
  <c r="CI16" i="1"/>
  <c r="W17" i="1"/>
  <c r="AB17" i="1"/>
  <c r="AG17" i="1"/>
  <c r="AL17" i="1"/>
  <c r="AQ17" i="1"/>
  <c r="AV17" i="1"/>
  <c r="BA17" i="1"/>
  <c r="BF17" i="1"/>
  <c r="BK17" i="1"/>
  <c r="BP17" i="1"/>
  <c r="BU17" i="1"/>
  <c r="BZ17" i="1"/>
  <c r="CE17" i="1"/>
  <c r="CG17" i="1" s="1"/>
  <c r="CH17" i="1" s="1"/>
  <c r="CJ17" i="1" s="1"/>
  <c r="CF17" i="1"/>
  <c r="CI17" i="1"/>
  <c r="W18" i="1"/>
  <c r="AB18" i="1"/>
  <c r="AG18" i="1"/>
  <c r="AL18" i="1"/>
  <c r="AQ18" i="1"/>
  <c r="AV18" i="1"/>
  <c r="BA18" i="1"/>
  <c r="BF18" i="1"/>
  <c r="BK18" i="1"/>
  <c r="BP18" i="1"/>
  <c r="BU18" i="1"/>
  <c r="BZ18" i="1"/>
  <c r="CE18" i="1"/>
  <c r="CF18" i="1"/>
  <c r="CG18" i="1"/>
  <c r="CH18" i="1" s="1"/>
  <c r="CJ18" i="1" s="1"/>
  <c r="CI18" i="1"/>
  <c r="W19" i="1"/>
  <c r="AB19" i="1"/>
  <c r="AG19" i="1"/>
  <c r="AL19" i="1"/>
  <c r="AQ19" i="1"/>
  <c r="AV19" i="1"/>
  <c r="BA19" i="1"/>
  <c r="BF19" i="1"/>
  <c r="BK19" i="1"/>
  <c r="BP19" i="1"/>
  <c r="BU19" i="1"/>
  <c r="BZ19" i="1"/>
  <c r="CE19" i="1"/>
  <c r="CG19" i="1" s="1"/>
  <c r="CH19" i="1" s="1"/>
  <c r="CJ19" i="1" s="1"/>
  <c r="CF19" i="1"/>
  <c r="CI19" i="1"/>
  <c r="W20" i="1"/>
  <c r="AB20" i="1"/>
  <c r="AG20" i="1"/>
  <c r="AL20" i="1"/>
  <c r="AQ20" i="1"/>
  <c r="AV20" i="1"/>
  <c r="BA20" i="1"/>
  <c r="BF20" i="1"/>
  <c r="BK20" i="1"/>
  <c r="BP20" i="1"/>
  <c r="BU20" i="1"/>
  <c r="BZ20" i="1"/>
  <c r="CE20" i="1"/>
  <c r="CF20" i="1"/>
  <c r="CG20" i="1"/>
  <c r="CH20" i="1" s="1"/>
  <c r="CJ20" i="1" s="1"/>
  <c r="CI20" i="1"/>
  <c r="W21" i="1"/>
  <c r="AB21" i="1"/>
  <c r="AG21" i="1"/>
  <c r="AL21" i="1"/>
  <c r="AQ21" i="1"/>
  <c r="AV21" i="1"/>
  <c r="BA21" i="1"/>
  <c r="BF21" i="1"/>
  <c r="BK21" i="1"/>
  <c r="BP21" i="1"/>
  <c r="BU21" i="1"/>
  <c r="BZ21" i="1"/>
  <c r="CE21" i="1"/>
  <c r="CG21" i="1" s="1"/>
  <c r="CH21" i="1" s="1"/>
  <c r="CJ21" i="1" s="1"/>
  <c r="CF21" i="1"/>
  <c r="CI21" i="1"/>
  <c r="CF13" i="1" l="1"/>
  <c r="CE13" i="1"/>
  <c r="CB12" i="1" l="1"/>
  <c r="BW12" i="1"/>
  <c r="BR12" i="1"/>
  <c r="BM12" i="1"/>
  <c r="BH12" i="1"/>
  <c r="BC12" i="1"/>
  <c r="AX12" i="1"/>
  <c r="AS12" i="1"/>
  <c r="AN12" i="1"/>
  <c r="AI12" i="1"/>
  <c r="AD12" i="1"/>
  <c r="CA12" i="1" l="1"/>
  <c r="BV12" i="1"/>
  <c r="BQ12" i="1"/>
  <c r="BL12" i="1"/>
  <c r="BG12" i="1"/>
  <c r="BB12" i="1"/>
  <c r="AW12" i="1"/>
  <c r="AR12" i="1"/>
  <c r="AM12" i="1"/>
  <c r="AH12" i="1"/>
  <c r="Y12" i="1"/>
  <c r="AC12" i="1"/>
  <c r="X12" i="1"/>
  <c r="BZ13" i="1" l="1"/>
  <c r="BU13" i="1"/>
  <c r="BP13" i="1"/>
  <c r="BK13" i="1"/>
  <c r="BF13" i="1"/>
  <c r="BA13" i="1"/>
  <c r="AV13" i="1"/>
  <c r="AQ13" i="1"/>
  <c r="AL13" i="1"/>
  <c r="AG13" i="1"/>
  <c r="CI13" i="1"/>
  <c r="BZ12" i="1"/>
  <c r="BU12" i="1"/>
  <c r="BP12" i="1"/>
  <c r="BK12" i="1"/>
  <c r="BF12" i="1"/>
  <c r="BA12" i="1"/>
  <c r="AV12" i="1"/>
  <c r="AQ12" i="1"/>
  <c r="AL12" i="1"/>
  <c r="AG12" i="1"/>
  <c r="AB12" i="1"/>
  <c r="W12" i="1"/>
  <c r="BX12" i="1"/>
  <c r="BS12" i="1"/>
  <c r="BN12" i="1"/>
  <c r="BI12" i="1"/>
  <c r="BD12" i="1"/>
  <c r="AY12" i="1"/>
  <c r="AT12" i="1"/>
  <c r="AO12" i="1"/>
  <c r="AJ12" i="1"/>
  <c r="AE12" i="1"/>
  <c r="Z12" i="1"/>
  <c r="U12" i="1"/>
  <c r="BY12" i="1"/>
  <c r="BT12" i="1"/>
  <c r="BO12" i="1"/>
  <c r="BJ12" i="1"/>
  <c r="BE12" i="1"/>
  <c r="AZ12" i="1"/>
  <c r="AU12" i="1"/>
  <c r="AP12" i="1"/>
  <c r="AK12" i="1"/>
  <c r="AF12" i="1"/>
  <c r="AA12" i="1"/>
  <c r="V12" i="1"/>
  <c r="CG13" i="1" l="1"/>
  <c r="CH13" i="1" s="1"/>
  <c r="CJ13" i="1" s="1"/>
</calcChain>
</file>

<file path=xl/sharedStrings.xml><?xml version="1.0" encoding="utf-8"?>
<sst xmlns="http://schemas.openxmlformats.org/spreadsheetml/2006/main" count="156" uniqueCount="131">
  <si>
    <t>No Aplica</t>
  </si>
  <si>
    <t>PERIODO DEL SEGUIMIENTO:</t>
  </si>
  <si>
    <t>De</t>
  </si>
  <si>
    <t>A</t>
  </si>
  <si>
    <t>Marzo</t>
  </si>
  <si>
    <t>FORMULACIÓN DEL INDICADOR</t>
  </si>
  <si>
    <t>SEGUIMIENTO DEL INDICADOR</t>
  </si>
  <si>
    <t>Identificación general</t>
  </si>
  <si>
    <t>Características indicador</t>
  </si>
  <si>
    <t>Horizonte</t>
  </si>
  <si>
    <t>Enero</t>
  </si>
  <si>
    <t>Febrero</t>
  </si>
  <si>
    <t>Abril</t>
  </si>
  <si>
    <t>Mayo</t>
  </si>
  <si>
    <t>Junio</t>
  </si>
  <si>
    <t>Julio</t>
  </si>
  <si>
    <t>Agosto</t>
  </si>
  <si>
    <t>Septiembre</t>
  </si>
  <si>
    <t>Octubre</t>
  </si>
  <si>
    <t>Noviembre</t>
  </si>
  <si>
    <t>Diciembre</t>
  </si>
  <si>
    <t>Proceso institucional</t>
  </si>
  <si>
    <t>Proyecto de inversión</t>
  </si>
  <si>
    <t>Código del indicador</t>
  </si>
  <si>
    <t>Fecha de oficialización del indicador</t>
  </si>
  <si>
    <t>Nombre del indicador</t>
  </si>
  <si>
    <t>Objetivo del indicador</t>
  </si>
  <si>
    <t>Factor crítico de éxito</t>
  </si>
  <si>
    <t>Fórmula de cálculo</t>
  </si>
  <si>
    <t>Tipo de indicador</t>
  </si>
  <si>
    <t>Periodicidad del indicador</t>
  </si>
  <si>
    <t>Unidad de medida del indicador</t>
  </si>
  <si>
    <t>Fuente de datos</t>
  </si>
  <si>
    <t>Evidencia</t>
  </si>
  <si>
    <t>Línea base</t>
  </si>
  <si>
    <t>Unidad de medida de la línea base</t>
  </si>
  <si>
    <t>Meta anual del indicador</t>
  </si>
  <si>
    <t>Tipo de meta</t>
  </si>
  <si>
    <t>Resultado del indicador acumulado</t>
  </si>
  <si>
    <t>Eficiencia</t>
  </si>
  <si>
    <t>Trimestral</t>
  </si>
  <si>
    <t>Efectividad</t>
  </si>
  <si>
    <t>Constante</t>
  </si>
  <si>
    <t>Eficacia</t>
  </si>
  <si>
    <t>Semestral</t>
  </si>
  <si>
    <t>Suma</t>
  </si>
  <si>
    <t>AÑOS</t>
  </si>
  <si>
    <t>PROYECTOS</t>
  </si>
  <si>
    <t>Mensual</t>
  </si>
  <si>
    <t>Anual</t>
  </si>
  <si>
    <t>Gestión jurídica</t>
  </si>
  <si>
    <t>Gestión del conocimiento</t>
  </si>
  <si>
    <t>MESES</t>
  </si>
  <si>
    <t>Página: 1 de 1</t>
  </si>
  <si>
    <t>PROCESOS</t>
  </si>
  <si>
    <t>Atención a la ciudadanía</t>
  </si>
  <si>
    <t>Auditoría y control</t>
  </si>
  <si>
    <t>Comunicación estratégica</t>
  </si>
  <si>
    <t>Diseño e innovación de servicios sociales</t>
  </si>
  <si>
    <t>Formulación y articulación de políticas sociales</t>
  </si>
  <si>
    <t>Gestión contractual</t>
  </si>
  <si>
    <t>Gestión de infraestructura física</t>
  </si>
  <si>
    <t>Gestión de soporte y mantenimiento tecnológico</t>
  </si>
  <si>
    <t>Gestión de talento humano</t>
  </si>
  <si>
    <t>Gestión del sistema integrado</t>
  </si>
  <si>
    <t>Gestión financiera</t>
  </si>
  <si>
    <t>Gestión logística</t>
  </si>
  <si>
    <t>Inspección, vigilancia y control</t>
  </si>
  <si>
    <t>Planeación estratégica</t>
  </si>
  <si>
    <t>Tecnologías de la información</t>
  </si>
  <si>
    <t>OBJETIVOS ESTRATÉGICOS</t>
  </si>
  <si>
    <t>Bimestral</t>
  </si>
  <si>
    <t>Descripción del método de cálculo</t>
  </si>
  <si>
    <t>Creciente</t>
  </si>
  <si>
    <t>Decreciente</t>
  </si>
  <si>
    <t xml:space="preserve">Código: FOR-GS-001 </t>
  </si>
  <si>
    <t>PROCESO GESTIÓN DEL SISTEMA INTEGRADO - SIG
FORMATO FORMULACIÓN Y SEGUIMIENTO DE INDICADORES DE GESTIÓN</t>
  </si>
  <si>
    <t>7564 - Mejoramiento de la capacidad de respuesta institucional de las comisarías de familia en Bogotá</t>
  </si>
  <si>
    <t>7565 - Suministro de espacios adecuados, inclusivos y seguros para el desarrollo social integral</t>
  </si>
  <si>
    <t xml:space="preserve">7730 - Servicio de atención a la población proveniente de flujos migratorios mixtos en Bogotá </t>
  </si>
  <si>
    <t>7733 - Fortalecimiento institucional para una gestión pública efectiva y transparente en la ciudad de Bogotá</t>
  </si>
  <si>
    <t>7735 - Fortalecimiento de los procesos territoriales y la construcción de respuestas integradoras e innovadoras en los territorios de la Bogotá – Región</t>
  </si>
  <si>
    <t>7740 - Generación “Jóvenes con derechos” en Bogotá</t>
  </si>
  <si>
    <t>7741 - Fortalecimiento de la gestión de la información y el conocimiento con enfoque participativo y territorial</t>
  </si>
  <si>
    <t>7744 - Generación de oportunidades para el desarrollo integral de la niñez y la adolescencia de Bogotá</t>
  </si>
  <si>
    <t>7745 - Compromiso por una alimentación integral en Bogotá</t>
  </si>
  <si>
    <t>7748 - Fortalecimiento de la gestión institucional y desarrollo integral del talento humano en Bogotá</t>
  </si>
  <si>
    <t>7749 - Implementar una estrategia de territorios cuidadores en Bogotá</t>
  </si>
  <si>
    <t>7752 - Contribución a la protección de los derechos de las familias especialmente de sus integrantes afectados por la violencia intrafamiliar en la ciudad de Bogotá</t>
  </si>
  <si>
    <t>7753 - Prevención de la maternidad y la paternidad temprana en Bogotá</t>
  </si>
  <si>
    <t>7756 - Compromiso social por la diversidad en Bogotá</t>
  </si>
  <si>
    <t>7757 - Implementación de  estrategias y servicios integrales para el abordaje del fenómeno de habitabilidad en calle en Bogotá</t>
  </si>
  <si>
    <t>7768 - Implementación de una estrategia de acompañamiento  a  hogares  con mayor pobreza evidente y oculta  de Bogotá</t>
  </si>
  <si>
    <t>7770 - Compromiso con el envejecimiento activo y una Bogotá cuidadora e incluyente</t>
  </si>
  <si>
    <t>7771 - Fortalecimiento de las oportunidades de  inclusión de las personas con discapacidad y sus familias, cuidadores-as en Bogotá</t>
  </si>
  <si>
    <t xml:space="preserve">Gestión ambiental </t>
  </si>
  <si>
    <t xml:space="preserve">Gestión documental </t>
  </si>
  <si>
    <t>Prestación de servicios sociales para la inclusión social</t>
  </si>
  <si>
    <t>Versión: 1</t>
  </si>
  <si>
    <t>Análisis anual</t>
  </si>
  <si>
    <t>Resultado del indicador para la vigencia</t>
  </si>
  <si>
    <t>Meta anual del indicador para la vigencia</t>
  </si>
  <si>
    <t>Programado del indicador acumulado</t>
  </si>
  <si>
    <t>Porcentaje de avance acumulado</t>
  </si>
  <si>
    <t>Porcentaje de avance para la vigencia</t>
  </si>
  <si>
    <t>Ubicación estratégica</t>
  </si>
  <si>
    <t>Cuadro de control 1: Seguimiento indicadores según lo programado hasta el corte del informe</t>
  </si>
  <si>
    <t>Cuadro de control 2: Seguimiento indicadores según meta anual programado</t>
  </si>
  <si>
    <t>Objetivo estratégico al que aporta el Indicador</t>
  </si>
  <si>
    <t>Fecha: Memo  I2020026784 - 02/10/2020</t>
  </si>
  <si>
    <t>2. Contribuir con la reducción del riesgo social de los y las jóvenes NiNi en situación de alta vulnerabilidad y, en riesgo de ser vinculados en dinámicas y estructuras delincuenciales con el desarrollo de procesos de inclusión social, económica, educativa, política y cultural con la Estrategia RETO.</t>
  </si>
  <si>
    <t>3. Transformar los servicios sociales de la SDIS con el fin de responder a los aspectos clave del Plan Distrital de Desarrollo como el Sistema Distrital de Cuidado, la Estrategia Territorial de Integración Social y el Ingreso Mínimo Garantizado.</t>
  </si>
  <si>
    <t>4. Adelantar un proceso de modernización y mejora del desempeño institucional, garantizando la transparencia, integridad y seguimiento y control, que incluya el rediseño de la estructura organizacional, la reestructuración del proceso de contratación y el desarrollo de una estrategia de retroalimentación y evaluación de la entidad en territorio.</t>
  </si>
  <si>
    <t xml:space="preserve">1. Fortalecer la territorialización de políticas, programas, proyectos y acciones en lo local a partir de la estrategia territorial integral social (ETIS) y la tropa social como herramientas de política social en el Distrito capital que reconozca y fortalezca las dinámicas de los hogares, comunidades y territorios, apuntando a la construcción de respuestas transectoriales, integradoras e innovadoras en el marco del sistema Distrital de cuidado, la garantía de derechos y la movilidad social. </t>
  </si>
  <si>
    <t>5. Optimizar unidades operativas de la SDIS para garantizar espacios adecuados y seguros a la población beneficiaria de los servicios sociales, orientando la adecuación de la infraestructura en respuesta a la transformación de los servicios sociales y la implementación de la estrategia ETIS y del Sistema Distrital de Cuidado.</t>
  </si>
  <si>
    <t>6. Sistemas de información. Contar con sistemas de información robustos y sólidos que generen datos, información y conocimiento con calidad, oportunidad y pertinencia para la toma de decisiones y que respondan oportunamente a la transformación de los servicios sociales de la Secretaría Distrital de Integración Social.</t>
  </si>
  <si>
    <t>GS-002</t>
  </si>
  <si>
    <t>Porcentaje</t>
  </si>
  <si>
    <t>(Avance promedio en las actividades ejecutadas en el periodo/ Porcentaje promedio programado para las actividades a ejecutar en el periodo)*100</t>
  </si>
  <si>
    <t>Circular 008 del 05/03/2021</t>
  </si>
  <si>
    <t>Plan de ajuste y sostenibilidad del Modelo Integrado de Planeación y Gestión (MIPG), implementado</t>
  </si>
  <si>
    <t>Medir el grado de implementación de las actividades definidas por las dependencias frente a la adecuación del Sistema de Gestión, bajo los requisitos del Modelo Integrado de Planeación y Gestión - MIPG.</t>
  </si>
  <si>
    <t>Implementación de las actividades del plan de ajuste y sostenibilidad por parte de las dependencias responsables en los tiempos establecidos.</t>
  </si>
  <si>
    <t>Matriz del Plan de ajuste y sostenibilidad del Modelo Integrado de Planeación y Gestión (MIPG) con seguimiento trimestral.</t>
  </si>
  <si>
    <t>Para el cálculo del indicador se toma el avance promedio en las actividades ejecutadas por las dependencias (numerador) y se divide en el valor porcentual programado para las mismas hasta el periodo de seguimiento.
El avance por periodo se reporta de manera acumulada.
Nota: el total de actividades corresponde a las establecidas en el plan de ajuste y sostenibilidad del del Modelo Integrado de Planeación y Gestión (MIPG) aprobado por el Comité Institucional de Gestión y Desempeño.</t>
  </si>
  <si>
    <t>Durante el mes de enero se concluyó el ejercicio de formulación del Plan de ajuste y sostenibilidad del Modelo Integrado de Planeación y Gestión (MIPG) para la vigencia 2021, el cual fue aprobado en sesión del Comité Institucional de Gestión y Desempeño, llevada a cabo el 29 de enero de 2021 
La aprobación se registró en el Acta N° 1 del Comité Institucional de Gestión y Desempeño del 29/01/2021.</t>
  </si>
  <si>
    <t>Durante el mes de febrero se realizó reunión de equipo del proceso, en la cual se revisó la formulación del indicador y se realizaron los ajustes pertinentes con el fin de tener una descripción mas clara y de esta manera lograr un mejor seguimiento y reporte. 
Mediante memorando I2021007170 del 24/02/2021, la líder del proceso solicitó formalmente la actualización del indicador.</t>
  </si>
  <si>
    <t xml:space="preserve">12/03/2021 No se generan observaciones y recomendaciones respecto al análisis presentados en el seguimiento al indicador de gestión.
</t>
  </si>
  <si>
    <t>12/03/2021 No se generan observaciones y recomendaciones respecto al análisis presentados en el seguimiento al indicador de gestión.</t>
  </si>
  <si>
    <t>Con corte al mes de marzo, se realizó el seguimiento al Plan de Ajuste y Sostenibilidad del MIPG a través de la matriz de seguimiento en la cual se registró el avance de cada una de las actividades planificadas. Del total de actividades programadas para el periodo, solamente una presento un retraso respecto al cual se presentó la alerta pertinente al área responsable. Debido a este retraso se comprometió el cumplimiento del avance promedio programado; de manera tal que el indicador logra un cumplimiento del 94%.
Como evidencia se presenta la Matriz del Plan de ajuste y sostenibilidad del Modelo Integrado de Planeación y Gestión (MIPG) con el correspondiente seguimiento trimestral.</t>
  </si>
  <si>
    <t>19/04/2021 No se generan observaciones y recomendaciones respecto al análisis presentados en el seguimiento al indicador de gestión.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</si>
</sst>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5" x14ac:knownFonts="1">
    <font>
      <sz val="11"/>
      <color theme="1"/>
      <name val="Calibri"/>
      <family val="2"/>
      <scheme val="minor"/>
    </font>
    <font>
      <sz val="11"/>
      <color theme="1"/>
      <name val="Calibri"/>
      <family val="2"/>
      <scheme val="minor"/>
    </font>
    <font>
      <b/>
      <sz val="12"/>
      <color rgb="FF3CB1EC"/>
      <name val="Arial"/>
      <family val="2"/>
    </font>
    <font>
      <sz val="12"/>
      <color theme="1"/>
      <name val="Arial"/>
      <family val="2"/>
    </font>
    <font>
      <sz val="12"/>
      <color theme="0"/>
      <name val="Arial"/>
      <family val="2"/>
    </font>
    <font>
      <sz val="10"/>
      <color theme="0"/>
      <name val="Arial"/>
      <family val="2"/>
    </font>
    <font>
      <sz val="9"/>
      <color theme="1"/>
      <name val="Arial"/>
      <family val="2"/>
    </font>
    <font>
      <sz val="12"/>
      <name val="Arial"/>
      <family val="2"/>
    </font>
    <font>
      <sz val="11"/>
      <color theme="1"/>
      <name val="Arial"/>
      <family val="2"/>
    </font>
    <font>
      <b/>
      <sz val="11"/>
      <color theme="1"/>
      <name val="Arial"/>
      <family val="2"/>
    </font>
    <font>
      <i/>
      <sz val="9"/>
      <color theme="1"/>
      <name val="Arial"/>
      <family val="2"/>
    </font>
    <font>
      <sz val="9"/>
      <name val="Arial"/>
      <family val="2"/>
    </font>
    <font>
      <sz val="10"/>
      <color theme="1"/>
      <name val="Arial"/>
      <family val="2"/>
    </font>
    <font>
      <b/>
      <i/>
      <sz val="9"/>
      <color theme="1"/>
      <name val="Arial"/>
      <family val="2"/>
    </font>
    <font>
      <sz val="10"/>
      <name val="Arial"/>
      <family val="2"/>
    </font>
  </fonts>
  <fills count="9">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s>
  <borders count="23">
    <border>
      <left/>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hair">
        <color indexed="64"/>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96">
    <xf numFmtId="0" fontId="0" fillId="0" borderId="0" xfId="0"/>
    <xf numFmtId="0" fontId="3" fillId="2" borderId="0" xfId="0" applyFont="1" applyFill="1" applyAlignment="1" applyProtection="1">
      <alignment horizontal="center" vertical="center"/>
      <protection hidden="1"/>
    </xf>
    <xf numFmtId="0" fontId="4" fillId="2" borderId="0" xfId="0" applyFont="1" applyFill="1" applyAlignment="1" applyProtection="1">
      <alignment horizontal="center" vertical="center"/>
      <protection hidden="1"/>
    </xf>
    <xf numFmtId="0" fontId="5" fillId="2" borderId="0" xfId="0" applyFont="1" applyFill="1" applyAlignment="1" applyProtection="1">
      <alignment horizontal="center" vertical="center"/>
      <protection hidden="1"/>
    </xf>
    <xf numFmtId="0" fontId="6" fillId="2" borderId="0" xfId="0" applyFont="1" applyFill="1" applyAlignment="1" applyProtection="1">
      <alignment horizontal="center" vertical="center"/>
      <protection hidden="1"/>
    </xf>
    <xf numFmtId="0" fontId="2" fillId="2" borderId="0" xfId="0" applyFont="1" applyFill="1" applyAlignment="1" applyProtection="1">
      <alignment vertical="center"/>
      <protection hidden="1"/>
    </xf>
    <xf numFmtId="0" fontId="3" fillId="2" borderId="0" xfId="0" applyFont="1" applyFill="1" applyAlignment="1" applyProtection="1">
      <alignment vertical="center"/>
      <protection hidden="1"/>
    </xf>
    <xf numFmtId="0" fontId="3" fillId="2" borderId="6" xfId="0" applyFont="1" applyFill="1" applyBorder="1" applyAlignment="1" applyProtection="1">
      <alignment horizontal="center" vertical="center"/>
      <protection hidden="1"/>
    </xf>
    <xf numFmtId="0" fontId="7" fillId="2" borderId="0" xfId="0" applyFont="1" applyFill="1"/>
    <xf numFmtId="0" fontId="8" fillId="0" borderId="0" xfId="0" applyFont="1" applyAlignment="1">
      <alignment horizontal="left" vertical="center"/>
    </xf>
    <xf numFmtId="0" fontId="8" fillId="0" borderId="0" xfId="0" applyFont="1" applyAlignment="1">
      <alignment vertical="center"/>
    </xf>
    <xf numFmtId="0" fontId="0" fillId="0" borderId="0" xfId="0" applyFont="1" applyAlignment="1">
      <alignment vertical="center"/>
    </xf>
    <xf numFmtId="0" fontId="8" fillId="0" borderId="0" xfId="0" applyFont="1"/>
    <xf numFmtId="0" fontId="9" fillId="0" borderId="0" xfId="0" applyFont="1" applyAlignment="1">
      <alignment horizontal="center" vertical="center"/>
    </xf>
    <xf numFmtId="0" fontId="9" fillId="3" borderId="0" xfId="0" applyFont="1" applyFill="1" applyAlignment="1">
      <alignment horizontal="center" vertical="center"/>
    </xf>
    <xf numFmtId="0" fontId="9" fillId="3" borderId="0" xfId="0" applyFont="1" applyFill="1" applyAlignment="1">
      <alignment horizontal="center" vertical="center" wrapText="1"/>
    </xf>
    <xf numFmtId="0" fontId="9" fillId="4" borderId="0" xfId="0" applyFont="1" applyFill="1" applyAlignment="1">
      <alignment horizontal="center" vertical="center"/>
    </xf>
    <xf numFmtId="0" fontId="9" fillId="4" borderId="0" xfId="0" applyFont="1" applyFill="1" applyAlignment="1">
      <alignment horizontal="center" vertical="center" wrapText="1"/>
    </xf>
    <xf numFmtId="0" fontId="8" fillId="0" borderId="0" xfId="0" applyFont="1" applyAlignment="1">
      <alignment vertical="center" wrapText="1"/>
    </xf>
    <xf numFmtId="0" fontId="10" fillId="2" borderId="10" xfId="0" applyFont="1" applyFill="1" applyBorder="1" applyAlignment="1" applyProtection="1">
      <alignment horizontal="center" vertical="center" wrapText="1"/>
      <protection hidden="1"/>
    </xf>
    <xf numFmtId="0" fontId="11" fillId="2" borderId="6" xfId="0" applyFont="1" applyFill="1" applyBorder="1" applyAlignment="1" applyProtection="1">
      <alignment horizontal="center" vertical="center" wrapText="1"/>
      <protection hidden="1"/>
    </xf>
    <xf numFmtId="0" fontId="11" fillId="2" borderId="6" xfId="0" applyNumberFormat="1" applyFont="1" applyFill="1" applyBorder="1" applyAlignment="1" applyProtection="1">
      <alignment horizontal="center" vertical="center"/>
      <protection hidden="1"/>
    </xf>
    <xf numFmtId="14" fontId="11" fillId="2" borderId="6" xfId="0" applyNumberFormat="1" applyFont="1" applyFill="1" applyBorder="1" applyAlignment="1" applyProtection="1">
      <alignment horizontal="center" vertical="center"/>
      <protection hidden="1"/>
    </xf>
    <xf numFmtId="0" fontId="11" fillId="2" borderId="6" xfId="0" applyFont="1" applyFill="1" applyBorder="1" applyAlignment="1" applyProtection="1">
      <alignment horizontal="center" vertical="center"/>
      <protection hidden="1"/>
    </xf>
    <xf numFmtId="9" fontId="11" fillId="2" borderId="6" xfId="2" applyFont="1" applyFill="1" applyBorder="1" applyAlignment="1" applyProtection="1">
      <alignment horizontal="center" vertical="center" wrapText="1"/>
      <protection hidden="1"/>
    </xf>
    <xf numFmtId="43" fontId="10" fillId="2" borderId="10" xfId="0" applyNumberFormat="1" applyFont="1" applyFill="1" applyBorder="1" applyAlignment="1" applyProtection="1">
      <alignment horizontal="center" vertical="center" wrapText="1"/>
      <protection hidden="1"/>
    </xf>
    <xf numFmtId="0" fontId="10" fillId="2" borderId="10" xfId="0" applyNumberFormat="1" applyFont="1" applyFill="1" applyBorder="1" applyAlignment="1" applyProtection="1">
      <alignment horizontal="center" vertical="center" wrapText="1"/>
      <protection hidden="1"/>
    </xf>
    <xf numFmtId="0" fontId="3" fillId="0" borderId="0" xfId="0" applyFont="1" applyFill="1" applyAlignment="1" applyProtection="1">
      <alignment horizontal="center" vertical="center" wrapText="1"/>
      <protection hidden="1"/>
    </xf>
    <xf numFmtId="0" fontId="11" fillId="2" borderId="6" xfId="0" applyFont="1" applyFill="1" applyBorder="1" applyAlignment="1" applyProtection="1">
      <alignment horizontal="left" vertical="center" wrapText="1"/>
      <protection hidden="1"/>
    </xf>
    <xf numFmtId="9" fontId="10" fillId="0" borderId="6" xfId="2" applyFont="1" applyFill="1" applyBorder="1" applyAlignment="1" applyProtection="1">
      <alignment horizontal="center" vertical="center" wrapText="1"/>
      <protection hidden="1"/>
    </xf>
    <xf numFmtId="3" fontId="10" fillId="0" borderId="6" xfId="2" applyNumberFormat="1" applyFont="1" applyFill="1" applyBorder="1" applyAlignment="1" applyProtection="1">
      <alignment horizontal="center" vertical="center" wrapText="1"/>
      <protection hidden="1"/>
    </xf>
    <xf numFmtId="9" fontId="10" fillId="2" borderId="10" xfId="1" applyNumberFormat="1" applyFont="1" applyFill="1" applyBorder="1" applyAlignment="1" applyProtection="1">
      <alignment horizontal="center" vertical="center" wrapText="1"/>
      <protection hidden="1"/>
    </xf>
    <xf numFmtId="9" fontId="10" fillId="0" borderId="6" xfId="2" applyFont="1" applyFill="1" applyBorder="1" applyAlignment="1" applyProtection="1">
      <alignment horizontal="left" vertical="center" wrapText="1"/>
      <protection hidden="1"/>
    </xf>
    <xf numFmtId="0" fontId="12" fillId="7" borderId="6" xfId="0" applyFont="1" applyFill="1" applyBorder="1" applyAlignment="1" applyProtection="1">
      <alignment horizontal="center" vertical="center" wrapText="1"/>
      <protection hidden="1"/>
    </xf>
    <xf numFmtId="0" fontId="11" fillId="2" borderId="1" xfId="0" applyFont="1" applyFill="1" applyBorder="1" applyAlignment="1" applyProtection="1">
      <alignment horizontal="center" vertical="center" wrapText="1"/>
      <protection hidden="1"/>
    </xf>
    <xf numFmtId="0" fontId="12" fillId="7" borderId="2" xfId="0" applyFont="1" applyFill="1" applyBorder="1" applyAlignment="1" applyProtection="1">
      <alignment horizontal="center" vertical="center" wrapText="1"/>
      <protection hidden="1"/>
    </xf>
    <xf numFmtId="3" fontId="10" fillId="0" borderId="2" xfId="2" applyNumberFormat="1" applyFont="1" applyFill="1" applyBorder="1" applyAlignment="1" applyProtection="1">
      <alignment horizontal="center" vertical="center" wrapText="1"/>
      <protection hidden="1"/>
    </xf>
    <xf numFmtId="0" fontId="12" fillId="7" borderId="1" xfId="0" applyFont="1" applyFill="1" applyBorder="1" applyAlignment="1" applyProtection="1">
      <alignment horizontal="center" vertical="center" wrapText="1"/>
      <protection hidden="1"/>
    </xf>
    <xf numFmtId="9" fontId="10" fillId="0" borderId="1" xfId="2" applyFont="1" applyFill="1" applyBorder="1" applyAlignment="1" applyProtection="1">
      <alignment horizontal="left" vertical="center" wrapText="1"/>
      <protection hidden="1"/>
    </xf>
    <xf numFmtId="9" fontId="13" fillId="0" borderId="2" xfId="2" applyFont="1" applyFill="1" applyBorder="1" applyAlignment="1" applyProtection="1">
      <alignment horizontal="left" vertical="center" wrapText="1"/>
      <protection hidden="1"/>
    </xf>
    <xf numFmtId="0" fontId="12" fillId="7" borderId="10" xfId="0" applyFont="1" applyFill="1" applyBorder="1" applyAlignment="1" applyProtection="1">
      <alignment horizontal="center" vertical="center" wrapText="1"/>
      <protection hidden="1"/>
    </xf>
    <xf numFmtId="0" fontId="12" fillId="5" borderId="6" xfId="0" applyFont="1" applyFill="1" applyBorder="1" applyAlignment="1" applyProtection="1">
      <alignment horizontal="center" vertical="center" wrapText="1"/>
      <protection hidden="1"/>
    </xf>
    <xf numFmtId="0" fontId="12" fillId="5" borderId="11" xfId="0" applyFont="1" applyFill="1" applyBorder="1" applyAlignment="1" applyProtection="1">
      <alignment horizontal="center" vertical="center" wrapText="1"/>
      <protection hidden="1"/>
    </xf>
    <xf numFmtId="9" fontId="10" fillId="0" borderId="1" xfId="2" applyFont="1" applyFill="1" applyBorder="1" applyAlignment="1" applyProtection="1">
      <alignment horizontal="center" vertical="center" wrapText="1"/>
      <protection hidden="1"/>
    </xf>
    <xf numFmtId="14" fontId="11" fillId="2" borderId="6" xfId="0" applyNumberFormat="1" applyFont="1" applyFill="1" applyBorder="1" applyAlignment="1" applyProtection="1">
      <alignment horizontal="center" vertical="center" wrapText="1"/>
      <protection hidden="1"/>
    </xf>
    <xf numFmtId="0" fontId="14" fillId="0" borderId="6" xfId="0" applyFont="1" applyBorder="1" applyAlignment="1">
      <alignment horizontal="center" vertical="center" wrapText="1"/>
    </xf>
    <xf numFmtId="9" fontId="6" fillId="0" borderId="1" xfId="2" applyFont="1" applyFill="1" applyBorder="1" applyAlignment="1" applyProtection="1">
      <alignment horizontal="left" vertical="center" wrapText="1"/>
      <protection hidden="1"/>
    </xf>
    <xf numFmtId="9" fontId="6" fillId="0" borderId="6" xfId="2" applyFont="1" applyFill="1" applyBorder="1" applyAlignment="1" applyProtection="1">
      <alignment horizontal="left" vertical="center" wrapText="1"/>
      <protection hidden="1"/>
    </xf>
    <xf numFmtId="9" fontId="6" fillId="0" borderId="6" xfId="2" applyFont="1" applyFill="1" applyBorder="1" applyAlignment="1" applyProtection="1">
      <alignment horizontal="center" vertical="center" wrapText="1"/>
      <protection hidden="1"/>
    </xf>
    <xf numFmtId="9" fontId="6" fillId="0" borderId="2" xfId="2" applyFont="1" applyFill="1" applyBorder="1" applyAlignment="1" applyProtection="1">
      <alignment horizontal="center" vertical="center" wrapText="1"/>
      <protection hidden="1"/>
    </xf>
    <xf numFmtId="14" fontId="6" fillId="0" borderId="1" xfId="2" applyNumberFormat="1" applyFont="1" applyFill="1" applyBorder="1" applyAlignment="1" applyProtection="1">
      <alignment horizontal="left" vertical="center" wrapText="1"/>
      <protection hidden="1"/>
    </xf>
    <xf numFmtId="0" fontId="11" fillId="2" borderId="0" xfId="0" applyFont="1" applyFill="1" applyAlignment="1" applyProtection="1">
      <alignment vertical="center"/>
      <protection hidden="1"/>
    </xf>
    <xf numFmtId="0" fontId="11" fillId="2" borderId="0" xfId="0" applyFont="1" applyFill="1" applyAlignment="1" applyProtection="1">
      <alignment horizontal="left" vertical="center"/>
      <protection hidden="1"/>
    </xf>
    <xf numFmtId="0" fontId="11" fillId="2" borderId="0" xfId="0" applyFont="1" applyFill="1" applyAlignment="1" applyProtection="1">
      <alignment horizontal="center" vertical="center"/>
      <protection hidden="1"/>
    </xf>
    <xf numFmtId="9" fontId="11" fillId="2" borderId="0" xfId="2" applyFont="1" applyFill="1" applyAlignment="1" applyProtection="1">
      <alignment horizontal="center" vertical="center"/>
      <protection hidden="1"/>
    </xf>
    <xf numFmtId="9" fontId="6" fillId="2" borderId="10" xfId="0" applyNumberFormat="1" applyFont="1" applyFill="1" applyBorder="1" applyAlignment="1" applyProtection="1">
      <alignment horizontal="center" vertical="center" wrapText="1"/>
      <protection hidden="1"/>
    </xf>
    <xf numFmtId="9" fontId="6" fillId="2" borderId="10" xfId="2" applyFont="1" applyFill="1" applyBorder="1" applyAlignment="1" applyProtection="1">
      <alignment horizontal="center" vertical="center" wrapText="1"/>
      <protection hidden="1"/>
    </xf>
    <xf numFmtId="9" fontId="6" fillId="2" borderId="10" xfId="1" applyNumberFormat="1" applyFont="1" applyFill="1" applyBorder="1" applyAlignment="1" applyProtection="1">
      <alignment horizontal="center" vertical="center" wrapText="1"/>
      <protection hidden="1"/>
    </xf>
    <xf numFmtId="0" fontId="8" fillId="5" borderId="14" xfId="0" applyFont="1" applyFill="1" applyBorder="1" applyAlignment="1" applyProtection="1">
      <alignment horizontal="center" vertical="center" wrapText="1"/>
      <protection hidden="1"/>
    </xf>
    <xf numFmtId="0" fontId="8" fillId="5" borderId="15" xfId="0" applyFont="1" applyFill="1" applyBorder="1" applyAlignment="1" applyProtection="1">
      <alignment horizontal="center" vertical="center" wrapText="1"/>
      <protection hidden="1"/>
    </xf>
    <xf numFmtId="0" fontId="8" fillId="5" borderId="16" xfId="0" applyFont="1" applyFill="1" applyBorder="1" applyAlignment="1" applyProtection="1">
      <alignment horizontal="center" vertical="center" wrapText="1"/>
      <protection hidden="1"/>
    </xf>
    <xf numFmtId="0" fontId="8" fillId="5" borderId="17" xfId="0" applyFont="1" applyFill="1" applyBorder="1" applyAlignment="1" applyProtection="1">
      <alignment horizontal="center" vertical="center" wrapText="1"/>
      <protection hidden="1"/>
    </xf>
    <xf numFmtId="0" fontId="8" fillId="5" borderId="9" xfId="0" applyFont="1" applyFill="1" applyBorder="1" applyAlignment="1" applyProtection="1">
      <alignment horizontal="center" vertical="center" wrapText="1"/>
      <protection hidden="1"/>
    </xf>
    <xf numFmtId="0" fontId="8" fillId="5" borderId="12" xfId="0" applyFont="1" applyFill="1" applyBorder="1" applyAlignment="1" applyProtection="1">
      <alignment horizontal="center" vertical="center" wrapText="1"/>
      <protection hidden="1"/>
    </xf>
    <xf numFmtId="0" fontId="8" fillId="5" borderId="10" xfId="0" applyFont="1" applyFill="1" applyBorder="1" applyAlignment="1" applyProtection="1">
      <alignment horizontal="center" vertical="center" wrapText="1"/>
      <protection hidden="1"/>
    </xf>
    <xf numFmtId="0" fontId="11" fillId="2" borderId="20" xfId="3" applyFont="1" applyFill="1" applyBorder="1" applyAlignment="1">
      <alignment horizontal="left" vertical="center" wrapText="1"/>
    </xf>
    <xf numFmtId="0" fontId="11" fillId="2" borderId="21" xfId="3" applyFont="1" applyFill="1" applyBorder="1" applyAlignment="1">
      <alignment horizontal="left" vertical="center" wrapText="1"/>
    </xf>
    <xf numFmtId="0" fontId="11" fillId="2" borderId="22" xfId="3" applyFont="1" applyFill="1" applyBorder="1" applyAlignment="1">
      <alignment horizontal="left" vertical="center" wrapText="1"/>
    </xf>
    <xf numFmtId="0" fontId="8" fillId="6" borderId="1" xfId="0" applyFont="1" applyFill="1" applyBorder="1" applyAlignment="1" applyProtection="1">
      <alignment horizontal="center" vertical="center" wrapText="1"/>
      <protection hidden="1"/>
    </xf>
    <xf numFmtId="0" fontId="8" fillId="6" borderId="3" xfId="0" applyFont="1" applyFill="1" applyBorder="1" applyAlignment="1" applyProtection="1">
      <alignment horizontal="center" vertical="center" wrapText="1"/>
      <protection hidden="1"/>
    </xf>
    <xf numFmtId="0" fontId="8" fillId="6" borderId="2" xfId="0" applyFont="1" applyFill="1" applyBorder="1" applyAlignment="1" applyProtection="1">
      <alignment horizontal="center" vertical="center" wrapText="1"/>
      <protection hidden="1"/>
    </xf>
    <xf numFmtId="0" fontId="11" fillId="2" borderId="10" xfId="0" applyFont="1" applyFill="1" applyBorder="1" applyAlignment="1">
      <alignment horizontal="center" vertical="center" wrapText="1"/>
    </xf>
    <xf numFmtId="0" fontId="3" fillId="5" borderId="3" xfId="0" applyFont="1" applyFill="1" applyBorder="1" applyAlignment="1" applyProtection="1">
      <alignment horizontal="center" vertical="center" wrapText="1"/>
      <protection hidden="1"/>
    </xf>
    <xf numFmtId="0" fontId="3" fillId="5" borderId="1" xfId="0" applyFont="1" applyFill="1" applyBorder="1" applyAlignment="1" applyProtection="1">
      <alignment horizontal="center" vertical="center" wrapText="1"/>
      <protection hidden="1"/>
    </xf>
    <xf numFmtId="0" fontId="3" fillId="5" borderId="2" xfId="0" applyFont="1" applyFill="1" applyBorder="1" applyAlignment="1" applyProtection="1">
      <alignment horizontal="center" vertical="center" wrapText="1"/>
      <protection hidden="1"/>
    </xf>
    <xf numFmtId="0" fontId="3" fillId="6" borderId="6" xfId="0" applyFont="1" applyFill="1" applyBorder="1" applyAlignment="1" applyProtection="1">
      <alignment horizontal="center" vertical="center" wrapText="1"/>
      <protection hidden="1"/>
    </xf>
    <xf numFmtId="0" fontId="3" fillId="6" borderId="3" xfId="0" applyFont="1" applyFill="1" applyBorder="1" applyAlignment="1" applyProtection="1">
      <alignment horizontal="center" vertical="center" wrapText="1"/>
      <protection hidden="1"/>
    </xf>
    <xf numFmtId="0" fontId="7" fillId="2" borderId="14" xfId="0" applyFont="1" applyFill="1" applyBorder="1" applyAlignment="1">
      <alignment horizontal="center"/>
    </xf>
    <xf numFmtId="0" fontId="7" fillId="2" borderId="16" xfId="0" applyFont="1" applyFill="1" applyBorder="1" applyAlignment="1">
      <alignment horizontal="center"/>
    </xf>
    <xf numFmtId="0" fontId="7" fillId="2" borderId="18" xfId="0" applyFont="1" applyFill="1" applyBorder="1" applyAlignment="1">
      <alignment horizontal="center"/>
    </xf>
    <xf numFmtId="0" fontId="7" fillId="2" borderId="19" xfId="0" applyFont="1" applyFill="1" applyBorder="1" applyAlignment="1">
      <alignment horizontal="center"/>
    </xf>
    <xf numFmtId="0" fontId="7" fillId="2" borderId="17" xfId="0" applyFont="1" applyFill="1" applyBorder="1" applyAlignment="1">
      <alignment horizontal="center"/>
    </xf>
    <xf numFmtId="0" fontId="7" fillId="2" borderId="12" xfId="0" applyFont="1" applyFill="1" applyBorder="1" applyAlignment="1">
      <alignment horizontal="center"/>
    </xf>
    <xf numFmtId="0" fontId="7" fillId="2" borderId="4" xfId="0" applyFont="1" applyFill="1" applyBorder="1" applyAlignment="1" applyProtection="1">
      <alignment horizontal="left" vertical="center"/>
      <protection hidden="1"/>
    </xf>
    <xf numFmtId="0" fontId="7" fillId="2" borderId="5" xfId="0" applyFont="1" applyFill="1" applyBorder="1" applyAlignment="1" applyProtection="1">
      <alignment horizontal="left" vertical="center"/>
      <protection hidden="1"/>
    </xf>
    <xf numFmtId="0" fontId="7" fillId="2" borderId="7" xfId="0" applyFont="1" applyFill="1" applyBorder="1" applyAlignment="1" applyProtection="1">
      <alignment horizontal="left" vertical="center"/>
      <protection hidden="1"/>
    </xf>
    <xf numFmtId="0" fontId="7" fillId="2" borderId="8" xfId="0" applyFont="1" applyFill="1" applyBorder="1" applyAlignment="1" applyProtection="1">
      <alignment horizontal="left" vertical="center"/>
      <protection hidden="1"/>
    </xf>
    <xf numFmtId="0" fontId="3" fillId="2" borderId="1" xfId="0"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3" fillId="2" borderId="1" xfId="0"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0" fontId="3" fillId="2" borderId="11" xfId="0" applyFont="1" applyFill="1" applyBorder="1" applyAlignment="1" applyProtection="1">
      <alignment horizontal="center" vertical="center"/>
      <protection hidden="1"/>
    </xf>
    <xf numFmtId="0" fontId="3" fillId="2" borderId="13" xfId="0" applyFont="1" applyFill="1" applyBorder="1" applyAlignment="1" applyProtection="1">
      <alignment horizontal="center" vertical="center"/>
      <protection hidden="1"/>
    </xf>
    <xf numFmtId="0" fontId="3" fillId="8" borderId="1" xfId="0" applyFont="1" applyFill="1" applyBorder="1" applyAlignment="1" applyProtection="1">
      <alignment horizontal="center" vertical="center" wrapText="1"/>
      <protection hidden="1"/>
    </xf>
    <xf numFmtId="0" fontId="3" fillId="8" borderId="3" xfId="0" applyFont="1" applyFill="1" applyBorder="1" applyAlignment="1" applyProtection="1">
      <alignment horizontal="center" vertical="center" wrapText="1"/>
      <protection hidden="1"/>
    </xf>
    <xf numFmtId="0" fontId="3" fillId="8" borderId="2" xfId="0" applyFont="1" applyFill="1" applyBorder="1" applyAlignment="1" applyProtection="1">
      <alignment horizontal="center" vertical="center" wrapText="1"/>
      <protection hidden="1"/>
    </xf>
  </cellXfs>
  <cellStyles count="4">
    <cellStyle name="Millares" xfId="1" builtinId="3"/>
    <cellStyle name="Normal" xfId="0" builtinId="0"/>
    <cellStyle name="Normal 18" xfId="3" xr:uid="{00000000-0005-0000-0000-000002000000}"/>
    <cellStyle name="Porcentaje" xfId="2" builtinId="5"/>
  </cellStyles>
  <dxfs count="2">
    <dxf>
      <fill>
        <patternFill>
          <bgColor theme="9" tint="0.59996337778862885"/>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microsoft.com/office/2017/10/relationships/person" Target="persons/person.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47625</xdr:rowOff>
    </xdr:from>
    <xdr:to>
      <xdr:col>1</xdr:col>
      <xdr:colOff>0</xdr:colOff>
      <xdr:row>1</xdr:row>
      <xdr:rowOff>609600</xdr:rowOff>
    </xdr:to>
    <xdr:pic>
      <xdr:nvPicPr>
        <xdr:cNvPr id="9" name="Picture 1" descr="escudo-alc">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228600"/>
          <a:ext cx="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128642</xdr:colOff>
      <xdr:row>1</xdr:row>
      <xdr:rowOff>309219</xdr:rowOff>
    </xdr:from>
    <xdr:to>
      <xdr:col>2</xdr:col>
      <xdr:colOff>869950</xdr:colOff>
      <xdr:row>4</xdr:row>
      <xdr:rowOff>88900</xdr:rowOff>
    </xdr:to>
    <xdr:pic>
      <xdr:nvPicPr>
        <xdr:cNvPr id="10" name="Imagen 9" descr="escudo-alc">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2467" y="366369"/>
          <a:ext cx="1950983" cy="1008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disgovco-my.sharepoint.com/Copia%20de%20Propuesta%20Formato%20SPI%20Versi&#243;n%20Ajustada%20ECP%2021-02-2018(3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disgovco-my.sharepoint.com/dade63/Users/Documents%20and%20Settings/abarrera/Mis%20documentos/DT%202014/753/Terri%20por%20cdc%20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disgovco-my.sharepoint.com/Users/vviracacha/Desktop/SEGUIMIENTO%20A%20PROYECTOS%20SPI%20-%20OCT5%20DE%20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disgovco-my.sharepoint.com/Users/vviracacha/Downloads/SPI%20-%20Indicadores%20de%20gesti&#243;n%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splegables"/>
      <sheetName val="INSTRUCCIÓN DE DILIGENCIAMIENTO"/>
      <sheetName val="GLOSARIO"/>
      <sheetName val="INDICE"/>
      <sheetName val="1. PROGRAMACION CUATRIENIO "/>
      <sheetName val="2. SEGUIMIENTO PRESUPUESTAL"/>
      <sheetName val="3. EJEC CONCEPTO DE GASTO "/>
      <sheetName val="4. REPORTE CUALITATIVO"/>
      <sheetName val="5. TERRITORIALIZACIÓN"/>
      <sheetName val="5A. Unidades Operativas"/>
      <sheetName val="6, ACTIVIDADES - TAREAS VIG"/>
      <sheetName val="7. INDICADORES GESTION"/>
      <sheetName val="8. METAS PDD"/>
      <sheetName val="9. RECURSO HUMANO"/>
    </sheetNames>
    <sheetDataSet>
      <sheetData sheetId="0" refreshError="1">
        <row r="2">
          <cell r="A2" t="str">
            <v>Enero</v>
          </cell>
        </row>
        <row r="35">
          <cell r="H35" t="str">
            <v xml:space="preserve"> CENTRO CRECER ANTONIO NARIÑO - PUENTE ARANDA</v>
          </cell>
        </row>
        <row r="36">
          <cell r="H36" t="str">
            <v xml:space="preserve"> CENTRO CRECER ARBORIZADORA ALTA</v>
          </cell>
        </row>
        <row r="37">
          <cell r="H37" t="str">
            <v xml:space="preserve"> CENTRO CRECER BALCANES</v>
          </cell>
        </row>
        <row r="38">
          <cell r="H38" t="str">
            <v xml:space="preserve"> CENTRO CRECER BOSA</v>
          </cell>
        </row>
        <row r="39">
          <cell r="H39" t="str">
            <v xml:space="preserve"> CENTRO CRECER ENGATIVA</v>
          </cell>
        </row>
        <row r="40">
          <cell r="H40" t="str">
            <v xml:space="preserve"> CENTRO CRECER FONTIBON</v>
          </cell>
        </row>
        <row r="41">
          <cell r="H41" t="str">
            <v xml:space="preserve"> CENTRO CRECER KENNEDY</v>
          </cell>
        </row>
        <row r="42">
          <cell r="H42" t="str">
            <v xml:space="preserve"> CENTRO CRECER LA GAITANA</v>
          </cell>
        </row>
        <row r="43">
          <cell r="H43" t="str">
            <v xml:space="preserve"> CENTRO CRECER LA PAZ</v>
          </cell>
        </row>
        <row r="44">
          <cell r="H44" t="str">
            <v xml:space="preserve"> CENTRO CRECER LA VICTORIA</v>
          </cell>
        </row>
        <row r="45">
          <cell r="H45" t="str">
            <v xml:space="preserve"> CENTRO CRECER LOURDES</v>
          </cell>
        </row>
        <row r="46">
          <cell r="H46" t="str">
            <v xml:space="preserve">CENTRO CRECER MARTIRES </v>
          </cell>
        </row>
        <row r="47">
          <cell r="H47" t="str">
            <v xml:space="preserve"> CENTRO CRECER RAFAEL URIBE URIBE</v>
          </cell>
        </row>
        <row r="48">
          <cell r="H48" t="str">
            <v xml:space="preserve"> CENTRO CRECER RINCON</v>
          </cell>
        </row>
        <row r="49">
          <cell r="H49" t="str">
            <v xml:space="preserve"> CENTRO CRECER TEJARES</v>
          </cell>
        </row>
        <row r="50">
          <cell r="H50" t="str">
            <v xml:space="preserve"> CENTRO CRECER USAQUEN</v>
          </cell>
        </row>
        <row r="51">
          <cell r="H51" t="str">
            <v xml:space="preserve"> CENTRO CRECER VISTA HERMOSA</v>
          </cell>
        </row>
        <row r="52">
          <cell r="D52" t="str">
            <v>NO</v>
          </cell>
          <cell r="F52" t="str">
            <v>NINGUNO</v>
          </cell>
          <cell r="H52" t="str">
            <v xml:space="preserve"> CENTRO PROTEGER RENACER</v>
          </cell>
        </row>
        <row r="53">
          <cell r="D53" t="str">
            <v>SI - AUDITIVA</v>
          </cell>
          <cell r="F53" t="str">
            <v>INDÍGENA</v>
          </cell>
          <cell r="H53" t="str">
            <v xml:space="preserve"> SUB LOCAL ANTONIO NARIÑO - PUENTE ARANDA</v>
          </cell>
        </row>
        <row r="54">
          <cell r="D54" t="str">
            <v>SI - FÍSICA</v>
          </cell>
          <cell r="F54" t="str">
            <v>AFRODESCENDIENTE</v>
          </cell>
          <cell r="H54" t="str">
            <v xml:space="preserve"> SUB LOCAL BARRIOS UNIDOS - TEUSAQUILLO</v>
          </cell>
        </row>
        <row r="55">
          <cell r="D55" t="str">
            <v>SI - PSICOSOCIAL</v>
          </cell>
          <cell r="F55" t="str">
            <v>RAIZAL</v>
          </cell>
          <cell r="H55" t="str">
            <v xml:space="preserve"> SUB LOCAL BOSA</v>
          </cell>
        </row>
        <row r="56">
          <cell r="D56" t="str">
            <v>SI - VISUAL</v>
          </cell>
          <cell r="F56" t="str">
            <v>ROM</v>
          </cell>
          <cell r="H56" t="str">
            <v xml:space="preserve"> SUB LOCAL CHAPINERO</v>
          </cell>
        </row>
        <row r="57">
          <cell r="H57" t="str">
            <v xml:space="preserve"> SUB LOCAL CIUDAD BOLIVAR</v>
          </cell>
        </row>
        <row r="58">
          <cell r="H58" t="str">
            <v xml:space="preserve"> SUB LOCAL ENGATIVA</v>
          </cell>
        </row>
        <row r="59">
          <cell r="H59" t="str">
            <v xml:space="preserve"> SUB LOCAL FONTIBON</v>
          </cell>
        </row>
        <row r="60">
          <cell r="H60" t="str">
            <v xml:space="preserve"> SUB LOCAL KENNEDY</v>
          </cell>
        </row>
        <row r="61">
          <cell r="H61" t="str">
            <v xml:space="preserve"> SUB LOCAL LOS MARTIRES</v>
          </cell>
        </row>
        <row r="62">
          <cell r="H62" t="str">
            <v xml:space="preserve"> SUB LOCAL RAFAEL URIBE URIBE</v>
          </cell>
        </row>
        <row r="63">
          <cell r="H63" t="str">
            <v xml:space="preserve"> SUB LOCAL SAN CRISTOBAL</v>
          </cell>
        </row>
        <row r="64">
          <cell r="H64" t="str">
            <v xml:space="preserve"> SUB LOCAL SANTAFE - LA CANDELARIA</v>
          </cell>
        </row>
        <row r="65">
          <cell r="H65" t="str">
            <v xml:space="preserve"> SUB LOCAL SUBA</v>
          </cell>
        </row>
        <row r="66">
          <cell r="H66" t="str">
            <v xml:space="preserve"> SUB LOCAL TUNJUELITO</v>
          </cell>
        </row>
        <row r="67">
          <cell r="H67" t="str">
            <v xml:space="preserve"> SUB LOCAL USAQUEN</v>
          </cell>
        </row>
        <row r="68">
          <cell r="H68" t="str">
            <v xml:space="preserve"> SUB LOCAL USME - SUMAPAZ</v>
          </cell>
        </row>
        <row r="69">
          <cell r="H69" t="str">
            <v>ADMINISTRATIVO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6"/>
      <sheetName val="FECHA TERMINACION SERVICIOS "/>
      <sheetName val="AMPLIACION DE COBERTURA "/>
      <sheetName val="CONJUNTAS "/>
      <sheetName val="TRANSVESALES "/>
      <sheetName val="TERRITORIALIZACION "/>
      <sheetName val="CRONOGRAMA "/>
      <sheetName val="TALENTO HUMANO"/>
      <sheetName val="CRITERIOS TERRI"/>
      <sheetName val="Listas desplegables"/>
      <sheetName val="Hoja1"/>
    </sheetNames>
    <sheetDataSet>
      <sheetData sheetId="0" refreshError="1">
        <row r="132">
          <cell r="A132" t="str">
            <v xml:space="preserve">Cupos </v>
          </cell>
        </row>
        <row r="133">
          <cell r="A133" t="str">
            <v xml:space="preserve">Personas </v>
          </cell>
        </row>
        <row r="134">
          <cell r="A134" t="str">
            <v xml:space="preserve">Unidades Operativas </v>
          </cell>
        </row>
        <row r="135">
          <cell r="A135" t="str">
            <v xml:space="preserve">Otros </v>
          </cell>
        </row>
        <row r="192">
          <cell r="A192" t="str">
            <v xml:space="preserve">Usaquen </v>
          </cell>
        </row>
        <row r="193">
          <cell r="A193" t="str">
            <v>Chapinero</v>
          </cell>
        </row>
        <row r="194">
          <cell r="A194" t="str">
            <v>Santa Fe</v>
          </cell>
        </row>
        <row r="195">
          <cell r="A195" t="str">
            <v xml:space="preserve">San Cristobal </v>
          </cell>
        </row>
        <row r="196">
          <cell r="A196" t="str">
            <v xml:space="preserve">Usme </v>
          </cell>
        </row>
        <row r="197">
          <cell r="A197" t="str">
            <v>Tunjuelito</v>
          </cell>
        </row>
        <row r="198">
          <cell r="A198" t="str">
            <v>Bosa</v>
          </cell>
        </row>
        <row r="199">
          <cell r="A199" t="str">
            <v>Kennedy</v>
          </cell>
        </row>
        <row r="200">
          <cell r="A200" t="str">
            <v>fontibón</v>
          </cell>
        </row>
        <row r="201">
          <cell r="A201" t="str">
            <v>Engativa</v>
          </cell>
        </row>
        <row r="202">
          <cell r="A202" t="str">
            <v>Suba</v>
          </cell>
        </row>
        <row r="203">
          <cell r="A203" t="str">
            <v xml:space="preserve">Barrios Unidos </v>
          </cell>
        </row>
        <row r="204">
          <cell r="A204" t="str">
            <v>Teusaquillo</v>
          </cell>
        </row>
        <row r="205">
          <cell r="A205" t="str">
            <v>Martires</v>
          </cell>
        </row>
        <row r="206">
          <cell r="A206" t="str">
            <v>Antonio Nariño</v>
          </cell>
        </row>
        <row r="207">
          <cell r="A207" t="str">
            <v>Puente Aranda</v>
          </cell>
        </row>
        <row r="208">
          <cell r="A208" t="str">
            <v xml:space="preserve">Candelaria </v>
          </cell>
        </row>
        <row r="209">
          <cell r="A209" t="str">
            <v xml:space="preserve">Rafael Uribe </v>
          </cell>
        </row>
        <row r="210">
          <cell r="A210" t="str">
            <v xml:space="preserve">Nivel Central </v>
          </cell>
        </row>
        <row r="211">
          <cell r="A211" t="str">
            <v xml:space="preserve">Ciudad Bolivar </v>
          </cell>
        </row>
        <row r="212">
          <cell r="A212" t="str">
            <v xml:space="preserve">Sumapaz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Hoja1"/>
      <sheetName val="2. SEGUIMIENTO METAS PRODUCTO"/>
      <sheetName val="2.1 TERRITORIALIZACIÓN METAS"/>
      <sheetName val="3. INFORMACIÓN POBLACIONAL"/>
      <sheetName val="3.1 TERRITORIALIZACIÓN POBLAC"/>
      <sheetName val="4. METAS RESULTADO PDD"/>
      <sheetName val="Listas desplegables"/>
      <sheetName val="GLOSARIO"/>
      <sheetName val="ACTIVIDADES - TAREAS VIG"/>
      <sheetName val="Cronograma Mensual"/>
    </sheetNames>
    <sheetDataSet>
      <sheetData sheetId="0">
        <row r="1">
          <cell r="A1" t="str">
            <v>PROYECTOS</v>
          </cell>
        </row>
      </sheetData>
      <sheetData sheetId="1"/>
      <sheetData sheetId="2">
        <row r="1">
          <cell r="A1" t="str">
            <v>PROYECTOS</v>
          </cell>
        </row>
      </sheetData>
      <sheetData sheetId="3">
        <row r="1">
          <cell r="A1" t="str">
            <v>PROYECTOS</v>
          </cell>
        </row>
        <row r="2">
          <cell r="A2" t="str">
            <v xml:space="preserve">Prevención y atención integral de la paternidad y la maternidad temprana </v>
          </cell>
          <cell r="M2">
            <v>1</v>
          </cell>
        </row>
        <row r="3">
          <cell r="A3" t="str">
            <v xml:space="preserve">Prevención y atención integral de la paternidad y la maternidad temprana </v>
          </cell>
          <cell r="M3">
            <v>1</v>
          </cell>
        </row>
        <row r="4">
          <cell r="A4" t="str">
            <v xml:space="preserve">Prevención y atención integral de la paternidad y la maternidad temprana </v>
          </cell>
          <cell r="M4">
            <v>1</v>
          </cell>
        </row>
        <row r="5">
          <cell r="A5" t="str">
            <v xml:space="preserve">Prevención y atención integral de la paternidad y la maternidad temprana </v>
          </cell>
          <cell r="M5">
            <v>1</v>
          </cell>
        </row>
        <row r="6">
          <cell r="A6" t="str">
            <v xml:space="preserve">Prevención y atención integral de la paternidad y la maternidad temprana </v>
          </cell>
          <cell r="M6">
            <v>1</v>
          </cell>
        </row>
        <row r="7">
          <cell r="A7" t="str">
            <v xml:space="preserve">Prevención y atención integral de la paternidad y la maternidad temprana </v>
          </cell>
          <cell r="M7">
            <v>1</v>
          </cell>
        </row>
        <row r="8">
          <cell r="A8" t="str">
            <v xml:space="preserve">Prevención y atención integral de la paternidad y la maternidad temprana </v>
          </cell>
          <cell r="M8">
            <v>2</v>
          </cell>
        </row>
        <row r="9">
          <cell r="A9" t="str">
            <v xml:space="preserve">Prevención y atención integral de la paternidad y la maternidad temprana </v>
          </cell>
          <cell r="M9">
            <v>2</v>
          </cell>
        </row>
        <row r="10">
          <cell r="A10" t="str">
            <v xml:space="preserve">Prevención y atención integral de la paternidad y la maternidad temprana </v>
          </cell>
          <cell r="M10">
            <v>2</v>
          </cell>
        </row>
        <row r="11">
          <cell r="A11" t="str">
            <v xml:space="preserve">Prevención y atención integral de la paternidad y la maternidad temprana </v>
          </cell>
          <cell r="M11">
            <v>2</v>
          </cell>
        </row>
        <row r="12">
          <cell r="A12" t="str">
            <v xml:space="preserve">Prevención y atención integral de la paternidad y la maternidad temprana </v>
          </cell>
          <cell r="M12">
            <v>3</v>
          </cell>
        </row>
        <row r="13">
          <cell r="A13" t="str">
            <v xml:space="preserve">Prevención y atención integral de la paternidad y la maternidad temprana </v>
          </cell>
          <cell r="M13">
            <v>3</v>
          </cell>
        </row>
        <row r="14">
          <cell r="A14" t="str">
            <v xml:space="preserve">Prevención y atención integral de la paternidad y la maternidad temprana </v>
          </cell>
          <cell r="M14">
            <v>3</v>
          </cell>
        </row>
        <row r="15">
          <cell r="A15" t="str">
            <v xml:space="preserve">Prevención y atención integral de la paternidad y la maternidad temprana </v>
          </cell>
          <cell r="M15">
            <v>3</v>
          </cell>
        </row>
        <row r="16">
          <cell r="A16" t="str">
            <v xml:space="preserve">Prevención y atención integral de la paternidad y la maternidad temprana </v>
          </cell>
          <cell r="M16">
            <v>3</v>
          </cell>
        </row>
        <row r="17">
          <cell r="A17" t="str">
            <v xml:space="preserve">Prevención y atención integral de la paternidad y la maternidad temprana </v>
          </cell>
          <cell r="M17">
            <v>3</v>
          </cell>
        </row>
        <row r="18">
          <cell r="A18" t="str">
            <v xml:space="preserve">Prevención y atención integral de la paternidad y la maternidad temprana </v>
          </cell>
          <cell r="M18">
            <v>3</v>
          </cell>
        </row>
        <row r="19">
          <cell r="A19" t="str">
            <v xml:space="preserve">Prevención y atención integral de la paternidad y la maternidad temprana </v>
          </cell>
          <cell r="M19">
            <v>3</v>
          </cell>
        </row>
      </sheetData>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NSTRUCCIÓN DE DILIGENCIAMIENTO"/>
      <sheetName val="1. SEGUIMIENTO EJECUCIÓN PRESU"/>
      <sheetName val="Cronograma Mensual"/>
      <sheetName val="2. SEGUIMIENTO METAS PRODUCTO"/>
      <sheetName val="2.1. SEGUIM. ACTIVIDADES TAREAS"/>
      <sheetName val="2.2 TERRITORIALIZACIÓN METAS"/>
      <sheetName val="3.1 TERRITORIALIZACIÓN POBLAC"/>
      <sheetName val="3. INFORMACIÓN POBLACIONAL"/>
      <sheetName val="4. METAS PDD"/>
      <sheetName val="Listas desplegables"/>
      <sheetName val="5. INDICADORES DE GESTIÓN"/>
      <sheetName val="Hoja1"/>
      <sheetName val="GLOSARIO"/>
    </sheetNames>
    <sheetDataSet>
      <sheetData sheetId="0">
        <row r="1">
          <cell r="B1" t="str">
            <v>Eficacia</v>
          </cell>
        </row>
      </sheetData>
      <sheetData sheetId="1"/>
      <sheetData sheetId="2"/>
      <sheetData sheetId="3"/>
      <sheetData sheetId="4"/>
      <sheetData sheetId="5"/>
      <sheetData sheetId="6"/>
      <sheetData sheetId="7"/>
      <sheetData sheetId="8"/>
      <sheetData sheetId="9"/>
      <sheetData sheetId="10"/>
      <sheetData sheetId="11">
        <row r="1">
          <cell r="B1" t="str">
            <v>Eficacia</v>
          </cell>
        </row>
      </sheetData>
      <sheetData sheetId="12">
        <row r="1">
          <cell r="B1" t="str">
            <v>Eficacia</v>
          </cell>
          <cell r="C1" t="str">
            <v xml:space="preserve">1. Formular e implementar políticas poblacionales mediante un enfoque diferencial y de forma articulada, con el fin de aportar al goce efectivo de los derechos de las poblaciones en el territorio. </v>
          </cell>
          <cell r="D1" t="str">
            <v>Mensual</v>
          </cell>
        </row>
        <row r="2">
          <cell r="B2" t="str">
            <v>Eficiencia</v>
          </cell>
          <cell r="C2" t="str">
            <v xml:space="preserve">2. Diseñar e implementar modelos de atención integral de calidad con un enfoque territorial e intergeneracional, para el desarrollo de capacidades que faciliten la inclusión social y  mejoren  la calidad de vida de la población en mayor condición de vulnerabilidad.  </v>
          </cell>
          <cell r="D2" t="str">
            <v>Trimestral</v>
          </cell>
        </row>
        <row r="3">
          <cell r="B3" t="str">
            <v>Efectividad</v>
          </cell>
          <cell r="C3" t="str">
            <v>3. Diseñar e implementar estrategias de prevención de forma coordinada con otros sectores, que permitan reducir los factores sociales generadores de violencia y la vulneración de derechos, promoviendo una cultura de convivencia y reconciliación.</v>
          </cell>
          <cell r="D3" t="str">
            <v>Semestral</v>
          </cell>
        </row>
        <row r="4">
          <cell r="C4" t="str">
            <v>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v>
          </cell>
          <cell r="D4" t="str">
            <v>Anual</v>
          </cell>
        </row>
        <row r="5">
          <cell r="C5" t="str">
            <v>5. Fortalecer la capacidad institucional y el talento humano a través de la optimización de la operación interna, el mejoramiento de los procesos y los procedimientos, y el desarrollo de competencias con el propósito de incrementar la productividad organizacional y  la calidad de los servicios que presta la Secretaría Distrital de Integración Social.</v>
          </cell>
        </row>
      </sheetData>
      <sheetData sheetId="13"/>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F21"/>
  <sheetViews>
    <sheetView showGridLines="0" tabSelected="1" zoomScaleNormal="100" workbookViewId="0">
      <selection activeCell="B2" sqref="B2:C5"/>
    </sheetView>
  </sheetViews>
  <sheetFormatPr baseColWidth="10" defaultColWidth="0" defaultRowHeight="12" x14ac:dyDescent="0.25"/>
  <cols>
    <col min="1" max="1" width="1.85546875" style="51" customWidth="1"/>
    <col min="2" max="2" width="18.140625" style="52" customWidth="1"/>
    <col min="3" max="3" width="15.28515625" style="52" customWidth="1"/>
    <col min="4" max="4" width="22.7109375" style="52" customWidth="1"/>
    <col min="5" max="5" width="12.140625" style="52" customWidth="1"/>
    <col min="6" max="6" width="12.85546875" style="53" customWidth="1"/>
    <col min="7" max="7" width="18.28515625" style="53" customWidth="1"/>
    <col min="8" max="8" width="16.85546875" style="52" customWidth="1"/>
    <col min="9" max="9" width="15.140625" style="52" customWidth="1"/>
    <col min="10" max="10" width="9.42578125" style="52" customWidth="1"/>
    <col min="11" max="11" width="15.140625" style="52" customWidth="1"/>
    <col min="12" max="12" width="14.7109375" style="53" customWidth="1"/>
    <col min="13" max="13" width="29.28515625" style="53" customWidth="1"/>
    <col min="14" max="14" width="10" style="53" customWidth="1"/>
    <col min="15" max="15" width="11.5703125" style="53" customWidth="1"/>
    <col min="16" max="16" width="17.7109375" style="53" customWidth="1"/>
    <col min="17" max="17" width="7" style="53" customWidth="1"/>
    <col min="18" max="18" width="11.28515625" style="52" customWidth="1"/>
    <col min="19" max="19" width="8.140625" style="53" customWidth="1"/>
    <col min="20" max="20" width="9" style="53" customWidth="1"/>
    <col min="21" max="21" width="9" style="53" bestFit="1" customWidth="1"/>
    <col min="22" max="22" width="10.7109375" style="53" bestFit="1" customWidth="1"/>
    <col min="23" max="23" width="8.5703125" style="53" bestFit="1" customWidth="1"/>
    <col min="24" max="24" width="25.7109375" style="53" customWidth="1"/>
    <col min="25" max="25" width="15.5703125" style="54" customWidth="1"/>
    <col min="26" max="26" width="9" style="53" bestFit="1" customWidth="1"/>
    <col min="27" max="27" width="10.7109375" style="53" bestFit="1" customWidth="1"/>
    <col min="28" max="28" width="8.5703125" style="53" bestFit="1" customWidth="1"/>
    <col min="29" max="29" width="24.140625" style="53" customWidth="1"/>
    <col min="30" max="30" width="15" style="53" customWidth="1"/>
    <col min="31" max="31" width="9" style="53" customWidth="1"/>
    <col min="32" max="32" width="10.7109375" style="53" customWidth="1"/>
    <col min="33" max="33" width="8.85546875" style="53" customWidth="1"/>
    <col min="34" max="34" width="33.28515625" style="53" customWidth="1"/>
    <col min="35" max="35" width="17.85546875" style="53" customWidth="1"/>
    <col min="36" max="39" width="12" style="53" customWidth="1"/>
    <col min="40" max="40" width="13.5703125" style="54" customWidth="1"/>
    <col min="41" max="44" width="12" style="53" customWidth="1"/>
    <col min="45" max="45" width="13.42578125" style="53" customWidth="1"/>
    <col min="46" max="49" width="11.7109375" style="53" customWidth="1"/>
    <col min="50" max="50" width="12.85546875" style="53" customWidth="1"/>
    <col min="51" max="54" width="11.7109375" style="53" customWidth="1"/>
    <col min="55" max="55" width="14.5703125" style="53" customWidth="1"/>
    <col min="56" max="59" width="11.7109375" style="53" customWidth="1"/>
    <col min="60" max="60" width="13.85546875" style="53" customWidth="1"/>
    <col min="61" max="64" width="11.7109375" style="53" customWidth="1"/>
    <col min="65" max="65" width="14.5703125" style="53" customWidth="1"/>
    <col min="66" max="69" width="11.7109375" style="53" customWidth="1"/>
    <col min="70" max="70" width="14.7109375" style="53" customWidth="1"/>
    <col min="71" max="74" width="11.7109375" style="53" customWidth="1"/>
    <col min="75" max="75" width="13.140625" style="53" customWidth="1"/>
    <col min="76" max="79" width="11.7109375" style="53" customWidth="1"/>
    <col min="80" max="80" width="12.85546875" style="53" customWidth="1"/>
    <col min="81" max="81" width="13.28515625" style="53" customWidth="1"/>
    <col min="82" max="82" width="4.42578125" style="53" customWidth="1"/>
    <col min="83" max="83" width="13" style="53" customWidth="1"/>
    <col min="84" max="84" width="11.7109375" style="53" customWidth="1"/>
    <col min="85" max="85" width="10.42578125" style="53" customWidth="1"/>
    <col min="86" max="86" width="12.42578125" style="53" customWidth="1"/>
    <col min="87" max="87" width="13.85546875" style="53" customWidth="1"/>
    <col min="88" max="88" width="12.140625" style="53" customWidth="1"/>
    <col min="89" max="89" width="10.7109375" style="53" customWidth="1"/>
    <col min="90" max="136" width="0" style="51" hidden="1" customWidth="1"/>
    <col min="137" max="16384" width="11.42578125" style="51" hidden="1"/>
  </cols>
  <sheetData>
    <row r="1" spans="2:88" s="6" customFormat="1" ht="4.5" customHeight="1" x14ac:dyDescent="0.25">
      <c r="B1" s="5"/>
      <c r="C1" s="5"/>
    </row>
    <row r="2" spans="2:88" s="8" customFormat="1" ht="32.25" customHeight="1" x14ac:dyDescent="0.2">
      <c r="B2" s="77"/>
      <c r="C2" s="78"/>
      <c r="D2" s="71" t="s">
        <v>76</v>
      </c>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65" t="s">
        <v>75</v>
      </c>
      <c r="CA2" s="66"/>
      <c r="CB2" s="66"/>
      <c r="CC2" s="67"/>
      <c r="CD2" s="1"/>
    </row>
    <row r="3" spans="2:88" s="8" customFormat="1" ht="32.25" customHeight="1" x14ac:dyDescent="0.2">
      <c r="B3" s="79"/>
      <c r="C3" s="80"/>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65" t="s">
        <v>98</v>
      </c>
      <c r="CA3" s="66"/>
      <c r="CB3" s="66"/>
      <c r="CC3" s="67"/>
      <c r="CD3" s="1"/>
    </row>
    <row r="4" spans="2:88" s="8" customFormat="1" ht="32.25" customHeight="1" x14ac:dyDescent="0.2">
      <c r="B4" s="79"/>
      <c r="C4" s="80"/>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65" t="s">
        <v>109</v>
      </c>
      <c r="CA4" s="66"/>
      <c r="CB4" s="66"/>
      <c r="CC4" s="67"/>
      <c r="CD4" s="1"/>
    </row>
    <row r="5" spans="2:88" s="8" customFormat="1" ht="32.25" customHeight="1" x14ac:dyDescent="0.2">
      <c r="B5" s="81"/>
      <c r="C5" s="82"/>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65" t="s">
        <v>53</v>
      </c>
      <c r="CA5" s="66"/>
      <c r="CB5" s="66"/>
      <c r="CC5" s="67"/>
      <c r="CD5" s="1"/>
    </row>
    <row r="6" spans="2:88" s="6" customFormat="1" ht="7.5" customHeight="1" x14ac:dyDescent="0.25">
      <c r="B6" s="5"/>
      <c r="C6" s="5"/>
      <c r="CC6" s="1"/>
      <c r="CD6" s="1"/>
    </row>
    <row r="7" spans="2:88" s="6" customFormat="1" ht="15" customHeight="1" x14ac:dyDescent="0.25">
      <c r="B7" s="83" t="s">
        <v>1</v>
      </c>
      <c r="C7" s="84"/>
      <c r="D7" s="7" t="s">
        <v>2</v>
      </c>
      <c r="E7" s="87" t="s">
        <v>10</v>
      </c>
      <c r="F7" s="88"/>
      <c r="G7" s="91">
        <v>2021</v>
      </c>
    </row>
    <row r="8" spans="2:88" s="6" customFormat="1" ht="15" customHeight="1" x14ac:dyDescent="0.25">
      <c r="B8" s="85"/>
      <c r="C8" s="86"/>
      <c r="D8" s="7" t="s">
        <v>3</v>
      </c>
      <c r="E8" s="89" t="s">
        <v>4</v>
      </c>
      <c r="F8" s="90"/>
      <c r="G8" s="92"/>
    </row>
    <row r="9" spans="2:88" s="27" customFormat="1" ht="7.5" customHeight="1" x14ac:dyDescent="0.25"/>
    <row r="10" spans="2:88" s="1" customFormat="1" ht="22.5" customHeight="1" x14ac:dyDescent="0.25">
      <c r="B10" s="93" t="s">
        <v>5</v>
      </c>
      <c r="C10" s="94"/>
      <c r="D10" s="94"/>
      <c r="E10" s="94"/>
      <c r="F10" s="94"/>
      <c r="G10" s="94"/>
      <c r="H10" s="94"/>
      <c r="I10" s="94"/>
      <c r="J10" s="94"/>
      <c r="K10" s="94"/>
      <c r="L10" s="94"/>
      <c r="M10" s="94"/>
      <c r="N10" s="94"/>
      <c r="O10" s="94"/>
      <c r="P10" s="94"/>
      <c r="Q10" s="94"/>
      <c r="R10" s="94"/>
      <c r="S10" s="94"/>
      <c r="T10" s="95"/>
      <c r="U10" s="68" t="s">
        <v>6</v>
      </c>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70"/>
      <c r="CC10" s="2"/>
      <c r="CE10" s="58" t="s">
        <v>106</v>
      </c>
      <c r="CF10" s="59"/>
      <c r="CG10" s="60"/>
      <c r="CH10" s="64" t="s">
        <v>107</v>
      </c>
      <c r="CI10" s="64"/>
      <c r="CJ10" s="64"/>
    </row>
    <row r="11" spans="2:88" s="2" customFormat="1" ht="19.5" customHeight="1" x14ac:dyDescent="0.25">
      <c r="B11" s="75" t="s">
        <v>105</v>
      </c>
      <c r="C11" s="75"/>
      <c r="D11" s="75"/>
      <c r="E11" s="75" t="s">
        <v>7</v>
      </c>
      <c r="F11" s="75"/>
      <c r="G11" s="75"/>
      <c r="H11" s="75"/>
      <c r="I11" s="75"/>
      <c r="J11" s="75" t="s">
        <v>8</v>
      </c>
      <c r="K11" s="75"/>
      <c r="L11" s="75"/>
      <c r="M11" s="75"/>
      <c r="N11" s="75"/>
      <c r="O11" s="75"/>
      <c r="P11" s="75"/>
      <c r="Q11" s="76" t="s">
        <v>9</v>
      </c>
      <c r="R11" s="76"/>
      <c r="S11" s="76"/>
      <c r="T11" s="76"/>
      <c r="U11" s="73" t="s">
        <v>10</v>
      </c>
      <c r="V11" s="72"/>
      <c r="W11" s="72"/>
      <c r="X11" s="72"/>
      <c r="Y11" s="72"/>
      <c r="Z11" s="73" t="s">
        <v>11</v>
      </c>
      <c r="AA11" s="72"/>
      <c r="AB11" s="72"/>
      <c r="AC11" s="72"/>
      <c r="AD11" s="74"/>
      <c r="AE11" s="72" t="s">
        <v>4</v>
      </c>
      <c r="AF11" s="72"/>
      <c r="AG11" s="72"/>
      <c r="AH11" s="72"/>
      <c r="AI11" s="72"/>
      <c r="AJ11" s="73" t="s">
        <v>12</v>
      </c>
      <c r="AK11" s="72"/>
      <c r="AL11" s="72"/>
      <c r="AM11" s="72"/>
      <c r="AN11" s="74"/>
      <c r="AO11" s="72" t="s">
        <v>13</v>
      </c>
      <c r="AP11" s="72"/>
      <c r="AQ11" s="72"/>
      <c r="AR11" s="72"/>
      <c r="AS11" s="72"/>
      <c r="AT11" s="73" t="s">
        <v>14</v>
      </c>
      <c r="AU11" s="72"/>
      <c r="AV11" s="72"/>
      <c r="AW11" s="72"/>
      <c r="AX11" s="74"/>
      <c r="AY11" s="72" t="s">
        <v>15</v>
      </c>
      <c r="AZ11" s="72"/>
      <c r="BA11" s="72"/>
      <c r="BB11" s="72"/>
      <c r="BC11" s="72"/>
      <c r="BD11" s="73" t="s">
        <v>16</v>
      </c>
      <c r="BE11" s="72"/>
      <c r="BF11" s="72"/>
      <c r="BG11" s="72"/>
      <c r="BH11" s="74"/>
      <c r="BI11" s="72" t="s">
        <v>17</v>
      </c>
      <c r="BJ11" s="72"/>
      <c r="BK11" s="72"/>
      <c r="BL11" s="72"/>
      <c r="BM11" s="72"/>
      <c r="BN11" s="73" t="s">
        <v>18</v>
      </c>
      <c r="BO11" s="72"/>
      <c r="BP11" s="72"/>
      <c r="BQ11" s="72"/>
      <c r="BR11" s="74"/>
      <c r="BS11" s="72" t="s">
        <v>19</v>
      </c>
      <c r="BT11" s="72"/>
      <c r="BU11" s="72"/>
      <c r="BV11" s="72"/>
      <c r="BW11" s="74"/>
      <c r="BX11" s="73" t="s">
        <v>20</v>
      </c>
      <c r="BY11" s="72"/>
      <c r="BZ11" s="72"/>
      <c r="CA11" s="72"/>
      <c r="CB11" s="74"/>
      <c r="CE11" s="61"/>
      <c r="CF11" s="62"/>
      <c r="CG11" s="63"/>
      <c r="CH11" s="64"/>
      <c r="CI11" s="64"/>
      <c r="CJ11" s="64"/>
    </row>
    <row r="12" spans="2:88" s="3" customFormat="1" ht="48.75" customHeight="1" x14ac:dyDescent="0.25">
      <c r="B12" s="41" t="s">
        <v>21</v>
      </c>
      <c r="C12" s="41" t="s">
        <v>22</v>
      </c>
      <c r="D12" s="41" t="s">
        <v>108</v>
      </c>
      <c r="E12" s="41" t="s">
        <v>23</v>
      </c>
      <c r="F12" s="42" t="s">
        <v>24</v>
      </c>
      <c r="G12" s="41" t="s">
        <v>25</v>
      </c>
      <c r="H12" s="41" t="s">
        <v>26</v>
      </c>
      <c r="I12" s="41" t="s">
        <v>27</v>
      </c>
      <c r="J12" s="41" t="s">
        <v>29</v>
      </c>
      <c r="K12" s="41" t="s">
        <v>28</v>
      </c>
      <c r="L12" s="41" t="s">
        <v>32</v>
      </c>
      <c r="M12" s="41" t="s">
        <v>72</v>
      </c>
      <c r="N12" s="41" t="s">
        <v>31</v>
      </c>
      <c r="O12" s="41" t="s">
        <v>30</v>
      </c>
      <c r="P12" s="41" t="s">
        <v>33</v>
      </c>
      <c r="Q12" s="41" t="s">
        <v>34</v>
      </c>
      <c r="R12" s="41" t="s">
        <v>35</v>
      </c>
      <c r="S12" s="41" t="s">
        <v>36</v>
      </c>
      <c r="T12" s="41" t="s">
        <v>37</v>
      </c>
      <c r="U12" s="33" t="str">
        <f>U11&amp;" ejecutado"</f>
        <v>Enero ejecutado</v>
      </c>
      <c r="V12" s="33" t="str">
        <f>U11&amp;" programado"</f>
        <v>Enero programado</v>
      </c>
      <c r="W12" s="33" t="str">
        <f>U11&amp;" resultado"</f>
        <v>Enero resultado</v>
      </c>
      <c r="X12" s="37" t="str">
        <f>U11&amp;" análisis mensual"</f>
        <v>Enero análisis mensual</v>
      </c>
      <c r="Y12" s="37" t="str">
        <f>U11&amp;" observaciones al seguimiento"</f>
        <v>Enero observaciones al seguimiento</v>
      </c>
      <c r="Z12" s="33" t="str">
        <f>Z11&amp;" ejecutado"</f>
        <v>Febrero ejecutado</v>
      </c>
      <c r="AA12" s="33" t="str">
        <f>Z11&amp;" programado"</f>
        <v>Febrero programado</v>
      </c>
      <c r="AB12" s="33" t="str">
        <f>Z11&amp;" resultado"</f>
        <v>Febrero resultado</v>
      </c>
      <c r="AC12" s="37" t="str">
        <f>Z11&amp;" análisis mensual"</f>
        <v>Febrero análisis mensual</v>
      </c>
      <c r="AD12" s="37" t="str">
        <f>Z11&amp;" observaciones al seguimiento"</f>
        <v>Febrero observaciones al seguimiento</v>
      </c>
      <c r="AE12" s="37" t="str">
        <f>AE11&amp;" ejecutado"</f>
        <v>Marzo ejecutado</v>
      </c>
      <c r="AF12" s="33" t="str">
        <f>AE11&amp;" programado"</f>
        <v>Marzo programado</v>
      </c>
      <c r="AG12" s="33" t="str">
        <f>AE11&amp;" resultado"</f>
        <v>Marzo resultado</v>
      </c>
      <c r="AH12" s="37" t="str">
        <f>AE11&amp;" análisis mensual"</f>
        <v>Marzo análisis mensual</v>
      </c>
      <c r="AI12" s="37" t="str">
        <f>AE11&amp;" observaciones al seguimiento"</f>
        <v>Marzo observaciones al seguimiento</v>
      </c>
      <c r="AJ12" s="33" t="str">
        <f>AJ11&amp;" ejecutado"</f>
        <v>Abril ejecutado</v>
      </c>
      <c r="AK12" s="33" t="str">
        <f>AJ11&amp;" programado"</f>
        <v>Abril programado</v>
      </c>
      <c r="AL12" s="33" t="str">
        <f>AJ11&amp;" resultado"</f>
        <v>Abril resultado</v>
      </c>
      <c r="AM12" s="37" t="str">
        <f>AJ11&amp;" análisis mensual"</f>
        <v>Abril análisis mensual</v>
      </c>
      <c r="AN12" s="33" t="str">
        <f>AJ11&amp;" observaciones al seguimiento"</f>
        <v>Abril observaciones al seguimiento</v>
      </c>
      <c r="AO12" s="35" t="str">
        <f>AO11&amp;" ejecutado"</f>
        <v>Mayo ejecutado</v>
      </c>
      <c r="AP12" s="33" t="str">
        <f>AO11&amp;" programado"</f>
        <v>Mayo programado</v>
      </c>
      <c r="AQ12" s="33" t="str">
        <f>AO11&amp;" resultado"</f>
        <v>Mayo resultado</v>
      </c>
      <c r="AR12" s="37" t="str">
        <f>AO11&amp;" análisis mensual"</f>
        <v>Mayo análisis mensual</v>
      </c>
      <c r="AS12" s="37" t="str">
        <f>AO11&amp;" observaciones al seguimiento"</f>
        <v>Mayo observaciones al seguimiento</v>
      </c>
      <c r="AT12" s="33" t="str">
        <f>AT11&amp;" ejecutado"</f>
        <v>Junio ejecutado</v>
      </c>
      <c r="AU12" s="33" t="str">
        <f>AT11&amp;" programado"</f>
        <v>Junio programado</v>
      </c>
      <c r="AV12" s="33" t="str">
        <f>AT11&amp;" resultado"</f>
        <v>Junio resultado</v>
      </c>
      <c r="AW12" s="37" t="str">
        <f>AT11&amp;" análisis mensual"</f>
        <v>Junio análisis mensual</v>
      </c>
      <c r="AX12" s="33" t="str">
        <f>AT11&amp;" observaciones al seguimiento"</f>
        <v>Junio observaciones al seguimiento</v>
      </c>
      <c r="AY12" s="35" t="str">
        <f>AY11&amp;" ejecutado"</f>
        <v>Julio ejecutado</v>
      </c>
      <c r="AZ12" s="33" t="str">
        <f>AY11&amp;" programado"</f>
        <v>Julio programado</v>
      </c>
      <c r="BA12" s="33" t="str">
        <f>AY11&amp;" resultado"</f>
        <v>Julio resultado</v>
      </c>
      <c r="BB12" s="37" t="str">
        <f>AY11&amp;" análisis mensual"</f>
        <v>Julio análisis mensual</v>
      </c>
      <c r="BC12" s="37" t="str">
        <f>AY11&amp;" observaciones al seguimiento"</f>
        <v>Julio observaciones al seguimiento</v>
      </c>
      <c r="BD12" s="33" t="str">
        <f>BD11&amp;" ejecutado"</f>
        <v>Agosto ejecutado</v>
      </c>
      <c r="BE12" s="33" t="str">
        <f>BD11&amp;" programado"</f>
        <v>Agosto programado</v>
      </c>
      <c r="BF12" s="33" t="str">
        <f>BD11&amp;" resultado"</f>
        <v>Agosto resultado</v>
      </c>
      <c r="BG12" s="37" t="str">
        <f>BD11&amp;" análisis mensual"</f>
        <v>Agosto análisis mensual</v>
      </c>
      <c r="BH12" s="33" t="str">
        <f>BD11&amp;" observaciones al seguimiento"</f>
        <v>Agosto observaciones al seguimiento</v>
      </c>
      <c r="BI12" s="35" t="str">
        <f>BI11&amp;" ejecutado"</f>
        <v>Septiembre ejecutado</v>
      </c>
      <c r="BJ12" s="33" t="str">
        <f>BI11&amp;" programado"</f>
        <v>Septiembre programado</v>
      </c>
      <c r="BK12" s="33" t="str">
        <f>BI11&amp;" resultado"</f>
        <v>Septiembre resultado</v>
      </c>
      <c r="BL12" s="37" t="str">
        <f>BI11&amp;" análisis mensual"</f>
        <v>Septiembre análisis mensual</v>
      </c>
      <c r="BM12" s="37" t="str">
        <f>BI11&amp;" observaciones al seguimiento"</f>
        <v>Septiembre observaciones al seguimiento</v>
      </c>
      <c r="BN12" s="33" t="str">
        <f>BN11&amp;" ejecutado"</f>
        <v>Octubre ejecutado</v>
      </c>
      <c r="BO12" s="33" t="str">
        <f>BN11&amp;" programado"</f>
        <v>Octubre programado</v>
      </c>
      <c r="BP12" s="33" t="str">
        <f>BN11&amp;" resultado"</f>
        <v>Octubre resultado</v>
      </c>
      <c r="BQ12" s="37" t="str">
        <f>BN11&amp;" análisis mensual"</f>
        <v>Octubre análisis mensual</v>
      </c>
      <c r="BR12" s="33" t="str">
        <f>BN11&amp;" observaciones al seguimiento"</f>
        <v>Octubre observaciones al seguimiento</v>
      </c>
      <c r="BS12" s="35" t="str">
        <f>BS11&amp;" ejecutado"</f>
        <v>Noviembre ejecutado</v>
      </c>
      <c r="BT12" s="33" t="str">
        <f>BS11&amp;" programado"</f>
        <v>Noviembre programado</v>
      </c>
      <c r="BU12" s="33" t="str">
        <f>BS11&amp;" resultado"</f>
        <v>Noviembre resultado</v>
      </c>
      <c r="BV12" s="37" t="str">
        <f>BS11&amp;" análisis mensual"</f>
        <v>Noviembre análisis mensual</v>
      </c>
      <c r="BW12" s="37" t="str">
        <f>BS11&amp;" observaciones al seguimiento"</f>
        <v>Noviembre observaciones al seguimiento</v>
      </c>
      <c r="BX12" s="33" t="str">
        <f>BX11&amp;" ejecutado"</f>
        <v>Diciembre ejecutado</v>
      </c>
      <c r="BY12" s="33" t="str">
        <f>BX11&amp;" programado"</f>
        <v>Diciembre programado</v>
      </c>
      <c r="BZ12" s="33" t="str">
        <f>BX11&amp;" resultado"</f>
        <v>Diciembre resultado</v>
      </c>
      <c r="CA12" s="37" t="str">
        <f>BX11&amp;" análisis mensual"</f>
        <v>Diciembre análisis mensual</v>
      </c>
      <c r="CB12" s="33" t="str">
        <f>BX11&amp;" observaciones al seguimiento"</f>
        <v>Diciembre observaciones al seguimiento</v>
      </c>
      <c r="CC12" s="35" t="s">
        <v>99</v>
      </c>
      <c r="CE12" s="40" t="s">
        <v>38</v>
      </c>
      <c r="CF12" s="40" t="s">
        <v>102</v>
      </c>
      <c r="CG12" s="40" t="s">
        <v>103</v>
      </c>
      <c r="CH12" s="40" t="s">
        <v>100</v>
      </c>
      <c r="CI12" s="40" t="s">
        <v>101</v>
      </c>
      <c r="CJ12" s="40" t="s">
        <v>104</v>
      </c>
    </row>
    <row r="13" spans="2:88" s="4" customFormat="1" ht="239.25" customHeight="1" x14ac:dyDescent="0.25">
      <c r="B13" s="20" t="s">
        <v>64</v>
      </c>
      <c r="C13" s="20" t="s">
        <v>0</v>
      </c>
      <c r="D13" s="28" t="s">
        <v>112</v>
      </c>
      <c r="E13" s="23" t="s">
        <v>116</v>
      </c>
      <c r="F13" s="44" t="s">
        <v>119</v>
      </c>
      <c r="G13" s="28" t="s">
        <v>120</v>
      </c>
      <c r="H13" s="28" t="s">
        <v>121</v>
      </c>
      <c r="I13" s="28" t="s">
        <v>122</v>
      </c>
      <c r="J13" s="23" t="s">
        <v>39</v>
      </c>
      <c r="K13" s="45" t="s">
        <v>118</v>
      </c>
      <c r="L13" s="28" t="s">
        <v>123</v>
      </c>
      <c r="M13" s="28" t="s">
        <v>124</v>
      </c>
      <c r="N13" s="20" t="s">
        <v>117</v>
      </c>
      <c r="O13" s="23" t="s">
        <v>40</v>
      </c>
      <c r="P13" s="28" t="s">
        <v>123</v>
      </c>
      <c r="Q13" s="24">
        <v>0.96</v>
      </c>
      <c r="R13" s="20" t="s">
        <v>117</v>
      </c>
      <c r="S13" s="24">
        <v>0.96</v>
      </c>
      <c r="T13" s="34" t="s">
        <v>73</v>
      </c>
      <c r="U13" s="30"/>
      <c r="V13" s="30"/>
      <c r="W13" s="29"/>
      <c r="X13" s="46" t="s">
        <v>125</v>
      </c>
      <c r="Y13" s="50" t="s">
        <v>127</v>
      </c>
      <c r="Z13" s="30"/>
      <c r="AA13" s="30"/>
      <c r="AB13" s="29"/>
      <c r="AC13" s="47" t="s">
        <v>126</v>
      </c>
      <c r="AD13" s="47" t="s">
        <v>128</v>
      </c>
      <c r="AE13" s="49">
        <v>0.94</v>
      </c>
      <c r="AF13" s="48">
        <v>1</v>
      </c>
      <c r="AG13" s="48">
        <f t="shared" ref="AG13" si="0">+AE13/AF13</f>
        <v>0.94</v>
      </c>
      <c r="AH13" s="47" t="s">
        <v>129</v>
      </c>
      <c r="AI13" s="46" t="s">
        <v>130</v>
      </c>
      <c r="AJ13" s="30"/>
      <c r="AK13" s="30"/>
      <c r="AL13" s="29" t="e">
        <f t="shared" ref="AL13" si="1">+AJ13/AK13</f>
        <v>#DIV/0!</v>
      </c>
      <c r="AM13" s="29"/>
      <c r="AN13" s="32"/>
      <c r="AO13" s="36"/>
      <c r="AP13" s="30"/>
      <c r="AQ13" s="29" t="e">
        <f t="shared" ref="AQ13" si="2">+AO13/AP13</f>
        <v>#DIV/0!</v>
      </c>
      <c r="AR13" s="43"/>
      <c r="AS13" s="38"/>
      <c r="AT13" s="30"/>
      <c r="AU13" s="30"/>
      <c r="AV13" s="29" t="e">
        <f t="shared" ref="AV13" si="3">+AT13/AU13</f>
        <v>#DIV/0!</v>
      </c>
      <c r="AW13" s="29"/>
      <c r="AX13" s="32"/>
      <c r="AY13" s="36"/>
      <c r="AZ13" s="30"/>
      <c r="BA13" s="29" t="e">
        <f t="shared" ref="BA13" si="4">+AY13/AZ13</f>
        <v>#DIV/0!</v>
      </c>
      <c r="BB13" s="43"/>
      <c r="BC13" s="38"/>
      <c r="BD13" s="30"/>
      <c r="BE13" s="30"/>
      <c r="BF13" s="29" t="e">
        <f t="shared" ref="BF13" si="5">+BD13/BE13</f>
        <v>#DIV/0!</v>
      </c>
      <c r="BG13" s="29"/>
      <c r="BH13" s="32"/>
      <c r="BI13" s="36"/>
      <c r="BJ13" s="30"/>
      <c r="BK13" s="29" t="e">
        <f t="shared" ref="BK13" si="6">+BI13/BJ13</f>
        <v>#DIV/0!</v>
      </c>
      <c r="BL13" s="43"/>
      <c r="BM13" s="38"/>
      <c r="BN13" s="30"/>
      <c r="BO13" s="30"/>
      <c r="BP13" s="29" t="e">
        <f t="shared" ref="BP13" si="7">+BN13/BO13</f>
        <v>#DIV/0!</v>
      </c>
      <c r="BQ13" s="29"/>
      <c r="BR13" s="32"/>
      <c r="BS13" s="36"/>
      <c r="BT13" s="30"/>
      <c r="BU13" s="29" t="e">
        <f t="shared" ref="BU13" si="8">+BS13/BT13</f>
        <v>#DIV/0!</v>
      </c>
      <c r="BV13" s="29"/>
      <c r="BW13" s="32"/>
      <c r="BX13" s="30"/>
      <c r="BY13" s="30"/>
      <c r="BZ13" s="29" t="e">
        <f t="shared" ref="BZ13" si="9">+BX13/BY13</f>
        <v>#DIV/0!</v>
      </c>
      <c r="CA13" s="29"/>
      <c r="CB13" s="32"/>
      <c r="CC13" s="39"/>
      <c r="CE13" s="55">
        <f>AE13</f>
        <v>0.94</v>
      </c>
      <c r="CF13" s="55">
        <f>AF13</f>
        <v>1</v>
      </c>
      <c r="CG13" s="56">
        <f>+CE13/CF13</f>
        <v>0.94</v>
      </c>
      <c r="CH13" s="56">
        <f>+CG13</f>
        <v>0.94</v>
      </c>
      <c r="CI13" s="57">
        <f>+S13</f>
        <v>0.96</v>
      </c>
      <c r="CJ13" s="56">
        <f>+CH13/CI13</f>
        <v>0.97916666666666663</v>
      </c>
    </row>
    <row r="14" spans="2:88" s="4" customFormat="1" ht="64.5" customHeight="1" x14ac:dyDescent="0.25">
      <c r="B14" s="20"/>
      <c r="C14" s="20"/>
      <c r="D14" s="28"/>
      <c r="E14" s="21"/>
      <c r="F14" s="22"/>
      <c r="G14" s="28"/>
      <c r="H14" s="28"/>
      <c r="I14" s="28"/>
      <c r="J14" s="23"/>
      <c r="K14" s="28"/>
      <c r="L14" s="28"/>
      <c r="M14" s="28"/>
      <c r="N14" s="28"/>
      <c r="O14" s="23"/>
      <c r="P14" s="28"/>
      <c r="Q14" s="24"/>
      <c r="R14" s="20"/>
      <c r="S14" s="24"/>
      <c r="T14" s="34"/>
      <c r="U14" s="30"/>
      <c r="V14" s="30"/>
      <c r="W14" s="29" t="e">
        <f t="shared" ref="W14:W21" si="10">+U14/V14</f>
        <v>#DIV/0!</v>
      </c>
      <c r="X14" s="43"/>
      <c r="Y14" s="38"/>
      <c r="Z14" s="30"/>
      <c r="AA14" s="30"/>
      <c r="AB14" s="29" t="e">
        <f t="shared" ref="AB14" si="11">+Z14/AA14</f>
        <v>#DIV/0!</v>
      </c>
      <c r="AC14" s="29"/>
      <c r="AD14" s="32"/>
      <c r="AE14" s="36"/>
      <c r="AF14" s="30"/>
      <c r="AG14" s="29" t="e">
        <f t="shared" ref="AG14" si="12">+AE14/AF14</f>
        <v>#DIV/0!</v>
      </c>
      <c r="AH14" s="43"/>
      <c r="AI14" s="38"/>
      <c r="AJ14" s="30"/>
      <c r="AK14" s="30"/>
      <c r="AL14" s="29" t="e">
        <f t="shared" ref="AL14" si="13">+AJ14/AK14</f>
        <v>#DIV/0!</v>
      </c>
      <c r="AM14" s="29"/>
      <c r="AN14" s="32"/>
      <c r="AO14" s="36"/>
      <c r="AP14" s="30"/>
      <c r="AQ14" s="29" t="e">
        <f t="shared" ref="AQ14" si="14">+AO14/AP14</f>
        <v>#DIV/0!</v>
      </c>
      <c r="AR14" s="43"/>
      <c r="AS14" s="38"/>
      <c r="AT14" s="30"/>
      <c r="AU14" s="30"/>
      <c r="AV14" s="29" t="e">
        <f t="shared" ref="AV14" si="15">+AT14/AU14</f>
        <v>#DIV/0!</v>
      </c>
      <c r="AW14" s="29"/>
      <c r="AX14" s="32"/>
      <c r="AY14" s="36"/>
      <c r="AZ14" s="30"/>
      <c r="BA14" s="29" t="e">
        <f t="shared" ref="BA14" si="16">+AY14/AZ14</f>
        <v>#DIV/0!</v>
      </c>
      <c r="BB14" s="43"/>
      <c r="BC14" s="38"/>
      <c r="BD14" s="30"/>
      <c r="BE14" s="30"/>
      <c r="BF14" s="29" t="e">
        <f t="shared" ref="BF14" si="17">+BD14/BE14</f>
        <v>#DIV/0!</v>
      </c>
      <c r="BG14" s="29"/>
      <c r="BH14" s="32"/>
      <c r="BI14" s="36"/>
      <c r="BJ14" s="30"/>
      <c r="BK14" s="29" t="e">
        <f t="shared" ref="BK14" si="18">+BI14/BJ14</f>
        <v>#DIV/0!</v>
      </c>
      <c r="BL14" s="43"/>
      <c r="BM14" s="38"/>
      <c r="BN14" s="30"/>
      <c r="BO14" s="30"/>
      <c r="BP14" s="29" t="e">
        <f t="shared" ref="BP14" si="19">+BN14/BO14</f>
        <v>#DIV/0!</v>
      </c>
      <c r="BQ14" s="29"/>
      <c r="BR14" s="32"/>
      <c r="BS14" s="36"/>
      <c r="BT14" s="30"/>
      <c r="BU14" s="29" t="e">
        <f t="shared" ref="BU14" si="20">+BS14/BT14</f>
        <v>#DIV/0!</v>
      </c>
      <c r="BV14" s="29"/>
      <c r="BW14" s="32"/>
      <c r="BX14" s="30"/>
      <c r="BY14" s="30"/>
      <c r="BZ14" s="29" t="e">
        <f t="shared" ref="BZ14" si="21">+BX14/BY14</f>
        <v>#DIV/0!</v>
      </c>
      <c r="CA14" s="29"/>
      <c r="CB14" s="32"/>
      <c r="CC14" s="39"/>
      <c r="CE14" s="25">
        <f t="shared" ref="CE14:CF14" si="22">+U14+Z14+AE14+AJ14+AO14+AT14+AY14+BD14+BI14+BN14+BS14+BX14</f>
        <v>0</v>
      </c>
      <c r="CF14" s="25">
        <f t="shared" si="22"/>
        <v>0</v>
      </c>
      <c r="CG14" s="26" t="e">
        <f t="shared" ref="CG14:CG21" si="23">+CE14/CF14</f>
        <v>#DIV/0!</v>
      </c>
      <c r="CH14" s="19" t="e">
        <f t="shared" ref="CH14:CH21" si="24">+CG14</f>
        <v>#DIV/0!</v>
      </c>
      <c r="CI14" s="31">
        <f t="shared" ref="CI14:CI21" si="25">+S14</f>
        <v>0</v>
      </c>
      <c r="CJ14" s="19" t="e">
        <f t="shared" ref="CJ14:CJ21" si="26">+CH14/CI14</f>
        <v>#DIV/0!</v>
      </c>
    </row>
    <row r="15" spans="2:88" x14ac:dyDescent="0.25">
      <c r="B15" s="20"/>
      <c r="C15" s="20"/>
      <c r="D15" s="28"/>
      <c r="E15" s="21"/>
      <c r="F15" s="22"/>
      <c r="G15" s="28"/>
      <c r="H15" s="28"/>
      <c r="I15" s="28"/>
      <c r="J15" s="23"/>
      <c r="K15" s="28"/>
      <c r="L15" s="28"/>
      <c r="M15" s="28"/>
      <c r="N15" s="28"/>
      <c r="O15" s="23"/>
      <c r="P15" s="28"/>
      <c r="Q15" s="24"/>
      <c r="R15" s="20"/>
      <c r="S15" s="24"/>
      <c r="T15" s="34"/>
      <c r="U15" s="30"/>
      <c r="V15" s="30"/>
      <c r="W15" s="29" t="e">
        <f t="shared" si="10"/>
        <v>#DIV/0!</v>
      </c>
      <c r="X15" s="43"/>
      <c r="Y15" s="38"/>
      <c r="Z15" s="30"/>
      <c r="AA15" s="30"/>
      <c r="AB15" s="29" t="e">
        <f t="shared" ref="AB15:AB21" si="27">+Z15/AA15</f>
        <v>#DIV/0!</v>
      </c>
      <c r="AC15" s="29"/>
      <c r="AD15" s="32"/>
      <c r="AE15" s="36"/>
      <c r="AF15" s="30"/>
      <c r="AG15" s="29" t="e">
        <f t="shared" ref="AG15:AG21" si="28">+AE15/AF15</f>
        <v>#DIV/0!</v>
      </c>
      <c r="AH15" s="43"/>
      <c r="AI15" s="38"/>
      <c r="AJ15" s="30"/>
      <c r="AK15" s="30"/>
      <c r="AL15" s="29" t="e">
        <f t="shared" ref="AL15:AL21" si="29">+AJ15/AK15</f>
        <v>#DIV/0!</v>
      </c>
      <c r="AM15" s="29"/>
      <c r="AN15" s="32"/>
      <c r="AO15" s="36"/>
      <c r="AP15" s="30"/>
      <c r="AQ15" s="29" t="e">
        <f t="shared" ref="AQ15:AQ21" si="30">+AO15/AP15</f>
        <v>#DIV/0!</v>
      </c>
      <c r="AR15" s="43"/>
      <c r="AS15" s="38"/>
      <c r="AT15" s="30"/>
      <c r="AU15" s="30"/>
      <c r="AV15" s="29" t="e">
        <f t="shared" ref="AV15:AV21" si="31">+AT15/AU15</f>
        <v>#DIV/0!</v>
      </c>
      <c r="AW15" s="29"/>
      <c r="AX15" s="32"/>
      <c r="AY15" s="36"/>
      <c r="AZ15" s="30"/>
      <c r="BA15" s="29" t="e">
        <f t="shared" ref="BA15:BA21" si="32">+AY15/AZ15</f>
        <v>#DIV/0!</v>
      </c>
      <c r="BB15" s="43"/>
      <c r="BC15" s="38"/>
      <c r="BD15" s="30"/>
      <c r="BE15" s="30"/>
      <c r="BF15" s="29" t="e">
        <f t="shared" ref="BF15:BF21" si="33">+BD15/BE15</f>
        <v>#DIV/0!</v>
      </c>
      <c r="BG15" s="29"/>
      <c r="BH15" s="32"/>
      <c r="BI15" s="36"/>
      <c r="BJ15" s="30"/>
      <c r="BK15" s="29" t="e">
        <f t="shared" ref="BK15:BK21" si="34">+BI15/BJ15</f>
        <v>#DIV/0!</v>
      </c>
      <c r="BL15" s="43"/>
      <c r="BM15" s="38"/>
      <c r="BN15" s="30"/>
      <c r="BO15" s="30"/>
      <c r="BP15" s="29" t="e">
        <f t="shared" ref="BP15:BP21" si="35">+BN15/BO15</f>
        <v>#DIV/0!</v>
      </c>
      <c r="BQ15" s="29"/>
      <c r="BR15" s="32"/>
      <c r="BS15" s="36"/>
      <c r="BT15" s="30"/>
      <c r="BU15" s="29" t="e">
        <f t="shared" ref="BU15:BU21" si="36">+BS15/BT15</f>
        <v>#DIV/0!</v>
      </c>
      <c r="BV15" s="29"/>
      <c r="BW15" s="32"/>
      <c r="BX15" s="30"/>
      <c r="BY15" s="30"/>
      <c r="BZ15" s="29" t="e">
        <f t="shared" ref="BZ15:BZ21" si="37">+BX15/BY15</f>
        <v>#DIV/0!</v>
      </c>
      <c r="CA15" s="29"/>
      <c r="CB15" s="32"/>
      <c r="CC15" s="39"/>
      <c r="CD15" s="4"/>
      <c r="CE15" s="25">
        <f t="shared" ref="CE15:CE21" si="38">+U15+Z15+AE15+AJ15+AO15+AT15+AY15+BD15+BI15+BN15+BS15+BX15</f>
        <v>0</v>
      </c>
      <c r="CF15" s="25">
        <f t="shared" ref="CF15:CF21" si="39">+V15+AA15+AF15+AK15+AP15+AU15+AZ15+BE15+BJ15+BO15+BT15+BY15</f>
        <v>0</v>
      </c>
      <c r="CG15" s="26" t="e">
        <f t="shared" si="23"/>
        <v>#DIV/0!</v>
      </c>
      <c r="CH15" s="19" t="e">
        <f t="shared" si="24"/>
        <v>#DIV/0!</v>
      </c>
      <c r="CI15" s="31">
        <f t="shared" si="25"/>
        <v>0</v>
      </c>
      <c r="CJ15" s="19" t="e">
        <f t="shared" si="26"/>
        <v>#DIV/0!</v>
      </c>
    </row>
    <row r="16" spans="2:88" x14ac:dyDescent="0.25">
      <c r="B16" s="20"/>
      <c r="C16" s="20"/>
      <c r="D16" s="28"/>
      <c r="E16" s="21"/>
      <c r="F16" s="22"/>
      <c r="G16" s="28"/>
      <c r="H16" s="28"/>
      <c r="I16" s="28"/>
      <c r="J16" s="23"/>
      <c r="K16" s="28"/>
      <c r="L16" s="28"/>
      <c r="M16" s="28"/>
      <c r="N16" s="28"/>
      <c r="O16" s="23"/>
      <c r="P16" s="28"/>
      <c r="Q16" s="24"/>
      <c r="R16" s="20"/>
      <c r="S16" s="24"/>
      <c r="T16" s="34"/>
      <c r="U16" s="30"/>
      <c r="V16" s="30"/>
      <c r="W16" s="29" t="e">
        <f t="shared" si="10"/>
        <v>#DIV/0!</v>
      </c>
      <c r="X16" s="43"/>
      <c r="Y16" s="38"/>
      <c r="Z16" s="30"/>
      <c r="AA16" s="30"/>
      <c r="AB16" s="29" t="e">
        <f t="shared" si="27"/>
        <v>#DIV/0!</v>
      </c>
      <c r="AC16" s="29"/>
      <c r="AD16" s="32"/>
      <c r="AE16" s="36"/>
      <c r="AF16" s="30"/>
      <c r="AG16" s="29" t="e">
        <f t="shared" si="28"/>
        <v>#DIV/0!</v>
      </c>
      <c r="AH16" s="43"/>
      <c r="AI16" s="38"/>
      <c r="AJ16" s="30"/>
      <c r="AK16" s="30"/>
      <c r="AL16" s="29" t="e">
        <f t="shared" si="29"/>
        <v>#DIV/0!</v>
      </c>
      <c r="AM16" s="29"/>
      <c r="AN16" s="32"/>
      <c r="AO16" s="36"/>
      <c r="AP16" s="30"/>
      <c r="AQ16" s="29" t="e">
        <f t="shared" si="30"/>
        <v>#DIV/0!</v>
      </c>
      <c r="AR16" s="43"/>
      <c r="AS16" s="38"/>
      <c r="AT16" s="30"/>
      <c r="AU16" s="30"/>
      <c r="AV16" s="29" t="e">
        <f t="shared" si="31"/>
        <v>#DIV/0!</v>
      </c>
      <c r="AW16" s="29"/>
      <c r="AX16" s="32"/>
      <c r="AY16" s="36"/>
      <c r="AZ16" s="30"/>
      <c r="BA16" s="29" t="e">
        <f t="shared" si="32"/>
        <v>#DIV/0!</v>
      </c>
      <c r="BB16" s="43"/>
      <c r="BC16" s="38"/>
      <c r="BD16" s="30"/>
      <c r="BE16" s="30"/>
      <c r="BF16" s="29" t="e">
        <f t="shared" si="33"/>
        <v>#DIV/0!</v>
      </c>
      <c r="BG16" s="29"/>
      <c r="BH16" s="32"/>
      <c r="BI16" s="36"/>
      <c r="BJ16" s="30"/>
      <c r="BK16" s="29" t="e">
        <f t="shared" si="34"/>
        <v>#DIV/0!</v>
      </c>
      <c r="BL16" s="43"/>
      <c r="BM16" s="38"/>
      <c r="BN16" s="30"/>
      <c r="BO16" s="30"/>
      <c r="BP16" s="29" t="e">
        <f t="shared" si="35"/>
        <v>#DIV/0!</v>
      </c>
      <c r="BQ16" s="29"/>
      <c r="BR16" s="32"/>
      <c r="BS16" s="36"/>
      <c r="BT16" s="30"/>
      <c r="BU16" s="29" t="e">
        <f t="shared" si="36"/>
        <v>#DIV/0!</v>
      </c>
      <c r="BV16" s="29"/>
      <c r="BW16" s="32"/>
      <c r="BX16" s="30"/>
      <c r="BY16" s="30"/>
      <c r="BZ16" s="29" t="e">
        <f t="shared" si="37"/>
        <v>#DIV/0!</v>
      </c>
      <c r="CA16" s="29"/>
      <c r="CB16" s="32"/>
      <c r="CC16" s="39"/>
      <c r="CD16" s="4"/>
      <c r="CE16" s="25">
        <f t="shared" si="38"/>
        <v>0</v>
      </c>
      <c r="CF16" s="25">
        <f t="shared" si="39"/>
        <v>0</v>
      </c>
      <c r="CG16" s="26" t="e">
        <f t="shared" si="23"/>
        <v>#DIV/0!</v>
      </c>
      <c r="CH16" s="19" t="e">
        <f t="shared" si="24"/>
        <v>#DIV/0!</v>
      </c>
      <c r="CI16" s="31">
        <f t="shared" si="25"/>
        <v>0</v>
      </c>
      <c r="CJ16" s="19" t="e">
        <f t="shared" si="26"/>
        <v>#DIV/0!</v>
      </c>
    </row>
    <row r="17" spans="2:88" x14ac:dyDescent="0.25">
      <c r="B17" s="20"/>
      <c r="C17" s="20"/>
      <c r="D17" s="28"/>
      <c r="E17" s="21"/>
      <c r="F17" s="22"/>
      <c r="G17" s="28"/>
      <c r="H17" s="28"/>
      <c r="I17" s="28"/>
      <c r="J17" s="23"/>
      <c r="K17" s="28"/>
      <c r="L17" s="28"/>
      <c r="M17" s="28"/>
      <c r="N17" s="28"/>
      <c r="O17" s="23"/>
      <c r="P17" s="28"/>
      <c r="Q17" s="24"/>
      <c r="R17" s="20"/>
      <c r="S17" s="24"/>
      <c r="T17" s="34"/>
      <c r="U17" s="30"/>
      <c r="V17" s="30"/>
      <c r="W17" s="29" t="e">
        <f t="shared" si="10"/>
        <v>#DIV/0!</v>
      </c>
      <c r="X17" s="43"/>
      <c r="Y17" s="38"/>
      <c r="Z17" s="30"/>
      <c r="AA17" s="30"/>
      <c r="AB17" s="29" t="e">
        <f t="shared" si="27"/>
        <v>#DIV/0!</v>
      </c>
      <c r="AC17" s="29"/>
      <c r="AD17" s="32"/>
      <c r="AE17" s="36"/>
      <c r="AF17" s="30"/>
      <c r="AG17" s="29" t="e">
        <f t="shared" si="28"/>
        <v>#DIV/0!</v>
      </c>
      <c r="AH17" s="43"/>
      <c r="AI17" s="38"/>
      <c r="AJ17" s="30"/>
      <c r="AK17" s="30"/>
      <c r="AL17" s="29" t="e">
        <f t="shared" si="29"/>
        <v>#DIV/0!</v>
      </c>
      <c r="AM17" s="29"/>
      <c r="AN17" s="32"/>
      <c r="AO17" s="36"/>
      <c r="AP17" s="30"/>
      <c r="AQ17" s="29" t="e">
        <f t="shared" si="30"/>
        <v>#DIV/0!</v>
      </c>
      <c r="AR17" s="43"/>
      <c r="AS17" s="38"/>
      <c r="AT17" s="30"/>
      <c r="AU17" s="30"/>
      <c r="AV17" s="29" t="e">
        <f t="shared" si="31"/>
        <v>#DIV/0!</v>
      </c>
      <c r="AW17" s="29"/>
      <c r="AX17" s="32"/>
      <c r="AY17" s="36"/>
      <c r="AZ17" s="30"/>
      <c r="BA17" s="29" t="e">
        <f t="shared" si="32"/>
        <v>#DIV/0!</v>
      </c>
      <c r="BB17" s="43"/>
      <c r="BC17" s="38"/>
      <c r="BD17" s="30"/>
      <c r="BE17" s="30"/>
      <c r="BF17" s="29" t="e">
        <f t="shared" si="33"/>
        <v>#DIV/0!</v>
      </c>
      <c r="BG17" s="29"/>
      <c r="BH17" s="32"/>
      <c r="BI17" s="36"/>
      <c r="BJ17" s="30"/>
      <c r="BK17" s="29" t="e">
        <f t="shared" si="34"/>
        <v>#DIV/0!</v>
      </c>
      <c r="BL17" s="43"/>
      <c r="BM17" s="38"/>
      <c r="BN17" s="30"/>
      <c r="BO17" s="30"/>
      <c r="BP17" s="29" t="e">
        <f t="shared" si="35"/>
        <v>#DIV/0!</v>
      </c>
      <c r="BQ17" s="29"/>
      <c r="BR17" s="32"/>
      <c r="BS17" s="36"/>
      <c r="BT17" s="30"/>
      <c r="BU17" s="29" t="e">
        <f t="shared" si="36"/>
        <v>#DIV/0!</v>
      </c>
      <c r="BV17" s="29"/>
      <c r="BW17" s="32"/>
      <c r="BX17" s="30"/>
      <c r="BY17" s="30"/>
      <c r="BZ17" s="29" t="e">
        <f t="shared" si="37"/>
        <v>#DIV/0!</v>
      </c>
      <c r="CA17" s="29"/>
      <c r="CB17" s="32"/>
      <c r="CC17" s="39"/>
      <c r="CD17" s="4"/>
      <c r="CE17" s="25">
        <f t="shared" si="38"/>
        <v>0</v>
      </c>
      <c r="CF17" s="25">
        <f t="shared" si="39"/>
        <v>0</v>
      </c>
      <c r="CG17" s="26" t="e">
        <f t="shared" si="23"/>
        <v>#DIV/0!</v>
      </c>
      <c r="CH17" s="19" t="e">
        <f t="shared" si="24"/>
        <v>#DIV/0!</v>
      </c>
      <c r="CI17" s="31">
        <f t="shared" si="25"/>
        <v>0</v>
      </c>
      <c r="CJ17" s="19" t="e">
        <f t="shared" si="26"/>
        <v>#DIV/0!</v>
      </c>
    </row>
    <row r="18" spans="2:88" x14ac:dyDescent="0.25">
      <c r="B18" s="20"/>
      <c r="C18" s="20"/>
      <c r="D18" s="28"/>
      <c r="E18" s="21"/>
      <c r="F18" s="22"/>
      <c r="G18" s="28"/>
      <c r="H18" s="28"/>
      <c r="I18" s="28"/>
      <c r="J18" s="23"/>
      <c r="K18" s="28"/>
      <c r="L18" s="28"/>
      <c r="M18" s="28"/>
      <c r="N18" s="28"/>
      <c r="O18" s="23"/>
      <c r="P18" s="28"/>
      <c r="Q18" s="24"/>
      <c r="R18" s="20"/>
      <c r="S18" s="24"/>
      <c r="T18" s="34"/>
      <c r="U18" s="30"/>
      <c r="V18" s="30"/>
      <c r="W18" s="29" t="e">
        <f t="shared" si="10"/>
        <v>#DIV/0!</v>
      </c>
      <c r="X18" s="43"/>
      <c r="Y18" s="38"/>
      <c r="Z18" s="30"/>
      <c r="AA18" s="30"/>
      <c r="AB18" s="29" t="e">
        <f t="shared" si="27"/>
        <v>#DIV/0!</v>
      </c>
      <c r="AC18" s="29"/>
      <c r="AD18" s="32"/>
      <c r="AE18" s="36"/>
      <c r="AF18" s="30"/>
      <c r="AG18" s="29" t="e">
        <f t="shared" si="28"/>
        <v>#DIV/0!</v>
      </c>
      <c r="AH18" s="43"/>
      <c r="AI18" s="38"/>
      <c r="AJ18" s="30"/>
      <c r="AK18" s="30"/>
      <c r="AL18" s="29" t="e">
        <f t="shared" si="29"/>
        <v>#DIV/0!</v>
      </c>
      <c r="AM18" s="29"/>
      <c r="AN18" s="32"/>
      <c r="AO18" s="36"/>
      <c r="AP18" s="30"/>
      <c r="AQ18" s="29" t="e">
        <f t="shared" si="30"/>
        <v>#DIV/0!</v>
      </c>
      <c r="AR18" s="43"/>
      <c r="AS18" s="38"/>
      <c r="AT18" s="30"/>
      <c r="AU18" s="30"/>
      <c r="AV18" s="29" t="e">
        <f t="shared" si="31"/>
        <v>#DIV/0!</v>
      </c>
      <c r="AW18" s="29"/>
      <c r="AX18" s="32"/>
      <c r="AY18" s="36"/>
      <c r="AZ18" s="30"/>
      <c r="BA18" s="29" t="e">
        <f t="shared" si="32"/>
        <v>#DIV/0!</v>
      </c>
      <c r="BB18" s="43"/>
      <c r="BC18" s="38"/>
      <c r="BD18" s="30"/>
      <c r="BE18" s="30"/>
      <c r="BF18" s="29" t="e">
        <f t="shared" si="33"/>
        <v>#DIV/0!</v>
      </c>
      <c r="BG18" s="29"/>
      <c r="BH18" s="32"/>
      <c r="BI18" s="36"/>
      <c r="BJ18" s="30"/>
      <c r="BK18" s="29" t="e">
        <f t="shared" si="34"/>
        <v>#DIV/0!</v>
      </c>
      <c r="BL18" s="43"/>
      <c r="BM18" s="38"/>
      <c r="BN18" s="30"/>
      <c r="BO18" s="30"/>
      <c r="BP18" s="29" t="e">
        <f t="shared" si="35"/>
        <v>#DIV/0!</v>
      </c>
      <c r="BQ18" s="29"/>
      <c r="BR18" s="32"/>
      <c r="BS18" s="36"/>
      <c r="BT18" s="30"/>
      <c r="BU18" s="29" t="e">
        <f t="shared" si="36"/>
        <v>#DIV/0!</v>
      </c>
      <c r="BV18" s="29"/>
      <c r="BW18" s="32"/>
      <c r="BX18" s="30"/>
      <c r="BY18" s="30"/>
      <c r="BZ18" s="29" t="e">
        <f t="shared" si="37"/>
        <v>#DIV/0!</v>
      </c>
      <c r="CA18" s="29"/>
      <c r="CB18" s="32"/>
      <c r="CC18" s="39"/>
      <c r="CD18" s="4"/>
      <c r="CE18" s="25">
        <f t="shared" si="38"/>
        <v>0</v>
      </c>
      <c r="CF18" s="25">
        <f t="shared" si="39"/>
        <v>0</v>
      </c>
      <c r="CG18" s="26" t="e">
        <f t="shared" si="23"/>
        <v>#DIV/0!</v>
      </c>
      <c r="CH18" s="19" t="e">
        <f t="shared" si="24"/>
        <v>#DIV/0!</v>
      </c>
      <c r="CI18" s="31">
        <f t="shared" si="25"/>
        <v>0</v>
      </c>
      <c r="CJ18" s="19" t="e">
        <f t="shared" si="26"/>
        <v>#DIV/0!</v>
      </c>
    </row>
    <row r="19" spans="2:88" x14ac:dyDescent="0.25">
      <c r="B19" s="20"/>
      <c r="C19" s="20"/>
      <c r="D19" s="28"/>
      <c r="E19" s="21"/>
      <c r="F19" s="22"/>
      <c r="G19" s="28"/>
      <c r="H19" s="28"/>
      <c r="I19" s="28"/>
      <c r="J19" s="23"/>
      <c r="K19" s="28"/>
      <c r="L19" s="28"/>
      <c r="M19" s="28"/>
      <c r="N19" s="28"/>
      <c r="O19" s="23"/>
      <c r="P19" s="28"/>
      <c r="Q19" s="24"/>
      <c r="R19" s="20"/>
      <c r="S19" s="24"/>
      <c r="T19" s="34"/>
      <c r="U19" s="30"/>
      <c r="V19" s="30"/>
      <c r="W19" s="29" t="e">
        <f t="shared" si="10"/>
        <v>#DIV/0!</v>
      </c>
      <c r="X19" s="43"/>
      <c r="Y19" s="38"/>
      <c r="Z19" s="30"/>
      <c r="AA19" s="30"/>
      <c r="AB19" s="29" t="e">
        <f t="shared" si="27"/>
        <v>#DIV/0!</v>
      </c>
      <c r="AC19" s="29"/>
      <c r="AD19" s="32"/>
      <c r="AE19" s="36"/>
      <c r="AF19" s="30"/>
      <c r="AG19" s="29" t="e">
        <f t="shared" si="28"/>
        <v>#DIV/0!</v>
      </c>
      <c r="AH19" s="43"/>
      <c r="AI19" s="38"/>
      <c r="AJ19" s="30"/>
      <c r="AK19" s="30"/>
      <c r="AL19" s="29" t="e">
        <f t="shared" si="29"/>
        <v>#DIV/0!</v>
      </c>
      <c r="AM19" s="29"/>
      <c r="AN19" s="32"/>
      <c r="AO19" s="36"/>
      <c r="AP19" s="30"/>
      <c r="AQ19" s="29" t="e">
        <f t="shared" si="30"/>
        <v>#DIV/0!</v>
      </c>
      <c r="AR19" s="43"/>
      <c r="AS19" s="38"/>
      <c r="AT19" s="30"/>
      <c r="AU19" s="30"/>
      <c r="AV19" s="29" t="e">
        <f t="shared" si="31"/>
        <v>#DIV/0!</v>
      </c>
      <c r="AW19" s="29"/>
      <c r="AX19" s="32"/>
      <c r="AY19" s="36"/>
      <c r="AZ19" s="30"/>
      <c r="BA19" s="29" t="e">
        <f t="shared" si="32"/>
        <v>#DIV/0!</v>
      </c>
      <c r="BB19" s="43"/>
      <c r="BC19" s="38"/>
      <c r="BD19" s="30"/>
      <c r="BE19" s="30"/>
      <c r="BF19" s="29" t="e">
        <f t="shared" si="33"/>
        <v>#DIV/0!</v>
      </c>
      <c r="BG19" s="29"/>
      <c r="BH19" s="32"/>
      <c r="BI19" s="36"/>
      <c r="BJ19" s="30"/>
      <c r="BK19" s="29" t="e">
        <f t="shared" si="34"/>
        <v>#DIV/0!</v>
      </c>
      <c r="BL19" s="43"/>
      <c r="BM19" s="38"/>
      <c r="BN19" s="30"/>
      <c r="BO19" s="30"/>
      <c r="BP19" s="29" t="e">
        <f t="shared" si="35"/>
        <v>#DIV/0!</v>
      </c>
      <c r="BQ19" s="29"/>
      <c r="BR19" s="32"/>
      <c r="BS19" s="36"/>
      <c r="BT19" s="30"/>
      <c r="BU19" s="29" t="e">
        <f t="shared" si="36"/>
        <v>#DIV/0!</v>
      </c>
      <c r="BV19" s="29"/>
      <c r="BW19" s="32"/>
      <c r="BX19" s="30"/>
      <c r="BY19" s="30"/>
      <c r="BZ19" s="29" t="e">
        <f t="shared" si="37"/>
        <v>#DIV/0!</v>
      </c>
      <c r="CA19" s="29"/>
      <c r="CB19" s="32"/>
      <c r="CC19" s="39"/>
      <c r="CD19" s="4"/>
      <c r="CE19" s="25">
        <f t="shared" si="38"/>
        <v>0</v>
      </c>
      <c r="CF19" s="25">
        <f t="shared" si="39"/>
        <v>0</v>
      </c>
      <c r="CG19" s="26" t="e">
        <f t="shared" si="23"/>
        <v>#DIV/0!</v>
      </c>
      <c r="CH19" s="19" t="e">
        <f t="shared" si="24"/>
        <v>#DIV/0!</v>
      </c>
      <c r="CI19" s="31">
        <f t="shared" si="25"/>
        <v>0</v>
      </c>
      <c r="CJ19" s="19" t="e">
        <f t="shared" si="26"/>
        <v>#DIV/0!</v>
      </c>
    </row>
    <row r="20" spans="2:88" x14ac:dyDescent="0.25">
      <c r="B20" s="20"/>
      <c r="C20" s="20"/>
      <c r="D20" s="28"/>
      <c r="E20" s="21"/>
      <c r="F20" s="22"/>
      <c r="G20" s="28"/>
      <c r="H20" s="28"/>
      <c r="I20" s="28"/>
      <c r="J20" s="23"/>
      <c r="K20" s="28"/>
      <c r="L20" s="28"/>
      <c r="M20" s="28"/>
      <c r="N20" s="28"/>
      <c r="O20" s="23"/>
      <c r="P20" s="28"/>
      <c r="Q20" s="24"/>
      <c r="R20" s="20"/>
      <c r="S20" s="24"/>
      <c r="T20" s="34"/>
      <c r="U20" s="30"/>
      <c r="V20" s="30"/>
      <c r="W20" s="29" t="e">
        <f t="shared" si="10"/>
        <v>#DIV/0!</v>
      </c>
      <c r="X20" s="43"/>
      <c r="Y20" s="38"/>
      <c r="Z20" s="30"/>
      <c r="AA20" s="30"/>
      <c r="AB20" s="29" t="e">
        <f t="shared" si="27"/>
        <v>#DIV/0!</v>
      </c>
      <c r="AC20" s="29"/>
      <c r="AD20" s="32"/>
      <c r="AE20" s="36"/>
      <c r="AF20" s="30"/>
      <c r="AG20" s="29" t="e">
        <f t="shared" si="28"/>
        <v>#DIV/0!</v>
      </c>
      <c r="AH20" s="43"/>
      <c r="AI20" s="38"/>
      <c r="AJ20" s="30"/>
      <c r="AK20" s="30"/>
      <c r="AL20" s="29" t="e">
        <f t="shared" si="29"/>
        <v>#DIV/0!</v>
      </c>
      <c r="AM20" s="29"/>
      <c r="AN20" s="32"/>
      <c r="AO20" s="36"/>
      <c r="AP20" s="30"/>
      <c r="AQ20" s="29" t="e">
        <f t="shared" si="30"/>
        <v>#DIV/0!</v>
      </c>
      <c r="AR20" s="43"/>
      <c r="AS20" s="38"/>
      <c r="AT20" s="30"/>
      <c r="AU20" s="30"/>
      <c r="AV20" s="29" t="e">
        <f t="shared" si="31"/>
        <v>#DIV/0!</v>
      </c>
      <c r="AW20" s="29"/>
      <c r="AX20" s="32"/>
      <c r="AY20" s="36"/>
      <c r="AZ20" s="30"/>
      <c r="BA20" s="29" t="e">
        <f t="shared" si="32"/>
        <v>#DIV/0!</v>
      </c>
      <c r="BB20" s="43"/>
      <c r="BC20" s="38"/>
      <c r="BD20" s="30"/>
      <c r="BE20" s="30"/>
      <c r="BF20" s="29" t="e">
        <f t="shared" si="33"/>
        <v>#DIV/0!</v>
      </c>
      <c r="BG20" s="29"/>
      <c r="BH20" s="32"/>
      <c r="BI20" s="36"/>
      <c r="BJ20" s="30"/>
      <c r="BK20" s="29" t="e">
        <f t="shared" si="34"/>
        <v>#DIV/0!</v>
      </c>
      <c r="BL20" s="43"/>
      <c r="BM20" s="38"/>
      <c r="BN20" s="30"/>
      <c r="BO20" s="30"/>
      <c r="BP20" s="29" t="e">
        <f t="shared" si="35"/>
        <v>#DIV/0!</v>
      </c>
      <c r="BQ20" s="29"/>
      <c r="BR20" s="32"/>
      <c r="BS20" s="36"/>
      <c r="BT20" s="30"/>
      <c r="BU20" s="29" t="e">
        <f t="shared" si="36"/>
        <v>#DIV/0!</v>
      </c>
      <c r="BV20" s="29"/>
      <c r="BW20" s="32"/>
      <c r="BX20" s="30"/>
      <c r="BY20" s="30"/>
      <c r="BZ20" s="29" t="e">
        <f t="shared" si="37"/>
        <v>#DIV/0!</v>
      </c>
      <c r="CA20" s="29"/>
      <c r="CB20" s="32"/>
      <c r="CC20" s="39"/>
      <c r="CD20" s="4"/>
      <c r="CE20" s="25">
        <f t="shared" si="38"/>
        <v>0</v>
      </c>
      <c r="CF20" s="25">
        <f t="shared" si="39"/>
        <v>0</v>
      </c>
      <c r="CG20" s="26" t="e">
        <f t="shared" si="23"/>
        <v>#DIV/0!</v>
      </c>
      <c r="CH20" s="19" t="e">
        <f t="shared" si="24"/>
        <v>#DIV/0!</v>
      </c>
      <c r="CI20" s="31">
        <f t="shared" si="25"/>
        <v>0</v>
      </c>
      <c r="CJ20" s="19" t="e">
        <f t="shared" si="26"/>
        <v>#DIV/0!</v>
      </c>
    </row>
    <row r="21" spans="2:88" x14ac:dyDescent="0.25">
      <c r="B21" s="20"/>
      <c r="C21" s="20"/>
      <c r="D21" s="28"/>
      <c r="E21" s="21"/>
      <c r="F21" s="22"/>
      <c r="G21" s="28"/>
      <c r="H21" s="28"/>
      <c r="I21" s="28"/>
      <c r="J21" s="23"/>
      <c r="K21" s="28"/>
      <c r="L21" s="28"/>
      <c r="M21" s="28"/>
      <c r="N21" s="28"/>
      <c r="O21" s="23"/>
      <c r="P21" s="28"/>
      <c r="Q21" s="24"/>
      <c r="R21" s="20"/>
      <c r="S21" s="24"/>
      <c r="T21" s="34"/>
      <c r="U21" s="30"/>
      <c r="V21" s="30"/>
      <c r="W21" s="29" t="e">
        <f t="shared" si="10"/>
        <v>#DIV/0!</v>
      </c>
      <c r="X21" s="43"/>
      <c r="Y21" s="38"/>
      <c r="Z21" s="30"/>
      <c r="AA21" s="30"/>
      <c r="AB21" s="29" t="e">
        <f t="shared" si="27"/>
        <v>#DIV/0!</v>
      </c>
      <c r="AC21" s="29"/>
      <c r="AD21" s="32"/>
      <c r="AE21" s="36"/>
      <c r="AF21" s="30"/>
      <c r="AG21" s="29" t="e">
        <f t="shared" si="28"/>
        <v>#DIV/0!</v>
      </c>
      <c r="AH21" s="43"/>
      <c r="AI21" s="38"/>
      <c r="AJ21" s="30"/>
      <c r="AK21" s="30"/>
      <c r="AL21" s="29" t="e">
        <f t="shared" si="29"/>
        <v>#DIV/0!</v>
      </c>
      <c r="AM21" s="29"/>
      <c r="AN21" s="32"/>
      <c r="AO21" s="36"/>
      <c r="AP21" s="30"/>
      <c r="AQ21" s="29" t="e">
        <f t="shared" si="30"/>
        <v>#DIV/0!</v>
      </c>
      <c r="AR21" s="43"/>
      <c r="AS21" s="38"/>
      <c r="AT21" s="30"/>
      <c r="AU21" s="30"/>
      <c r="AV21" s="29" t="e">
        <f t="shared" si="31"/>
        <v>#DIV/0!</v>
      </c>
      <c r="AW21" s="29"/>
      <c r="AX21" s="32"/>
      <c r="AY21" s="36"/>
      <c r="AZ21" s="30"/>
      <c r="BA21" s="29" t="e">
        <f t="shared" si="32"/>
        <v>#DIV/0!</v>
      </c>
      <c r="BB21" s="43"/>
      <c r="BC21" s="38"/>
      <c r="BD21" s="30"/>
      <c r="BE21" s="30"/>
      <c r="BF21" s="29" t="e">
        <f t="shared" si="33"/>
        <v>#DIV/0!</v>
      </c>
      <c r="BG21" s="29"/>
      <c r="BH21" s="32"/>
      <c r="BI21" s="36"/>
      <c r="BJ21" s="30"/>
      <c r="BK21" s="29" t="e">
        <f t="shared" si="34"/>
        <v>#DIV/0!</v>
      </c>
      <c r="BL21" s="43"/>
      <c r="BM21" s="38"/>
      <c r="BN21" s="30"/>
      <c r="BO21" s="30"/>
      <c r="BP21" s="29" t="e">
        <f t="shared" si="35"/>
        <v>#DIV/0!</v>
      </c>
      <c r="BQ21" s="29"/>
      <c r="BR21" s="32"/>
      <c r="BS21" s="36"/>
      <c r="BT21" s="30"/>
      <c r="BU21" s="29" t="e">
        <f t="shared" si="36"/>
        <v>#DIV/0!</v>
      </c>
      <c r="BV21" s="29"/>
      <c r="BW21" s="32"/>
      <c r="BX21" s="30"/>
      <c r="BY21" s="30"/>
      <c r="BZ21" s="29" t="e">
        <f t="shared" si="37"/>
        <v>#DIV/0!</v>
      </c>
      <c r="CA21" s="29"/>
      <c r="CB21" s="32"/>
      <c r="CC21" s="39"/>
      <c r="CD21" s="4"/>
      <c r="CE21" s="25">
        <f t="shared" si="38"/>
        <v>0</v>
      </c>
      <c r="CF21" s="25">
        <f t="shared" si="39"/>
        <v>0</v>
      </c>
      <c r="CG21" s="26" t="e">
        <f t="shared" si="23"/>
        <v>#DIV/0!</v>
      </c>
      <c r="CH21" s="19" t="e">
        <f t="shared" si="24"/>
        <v>#DIV/0!</v>
      </c>
      <c r="CI21" s="31">
        <f t="shared" si="25"/>
        <v>0</v>
      </c>
      <c r="CJ21" s="19" t="e">
        <f t="shared" si="26"/>
        <v>#DIV/0!</v>
      </c>
    </row>
  </sheetData>
  <sheetProtection formatCells="0" formatColumns="0" formatRows="0" sort="0" autoFilter="0" pivotTables="0"/>
  <dataConsolidate/>
  <mergeCells count="30">
    <mergeCell ref="B2:C5"/>
    <mergeCell ref="Z11:AD11"/>
    <mergeCell ref="AE11:AI11"/>
    <mergeCell ref="B7:C8"/>
    <mergeCell ref="E7:F7"/>
    <mergeCell ref="E8:F8"/>
    <mergeCell ref="G7:G8"/>
    <mergeCell ref="B11:D11"/>
    <mergeCell ref="B10:T10"/>
    <mergeCell ref="AJ11:AN11"/>
    <mergeCell ref="E11:I11"/>
    <mergeCell ref="J11:P11"/>
    <mergeCell ref="Q11:T11"/>
    <mergeCell ref="U11:Y11"/>
    <mergeCell ref="CE10:CG11"/>
    <mergeCell ref="CH10:CJ11"/>
    <mergeCell ref="BZ2:CC2"/>
    <mergeCell ref="BZ3:CC3"/>
    <mergeCell ref="BZ4:CC4"/>
    <mergeCell ref="BZ5:CC5"/>
    <mergeCell ref="U10:CB10"/>
    <mergeCell ref="D2:BY5"/>
    <mergeCell ref="AY11:BC11"/>
    <mergeCell ref="BD11:BH11"/>
    <mergeCell ref="BI11:BM11"/>
    <mergeCell ref="BN11:BR11"/>
    <mergeCell ref="BS11:BW11"/>
    <mergeCell ref="BX11:CB11"/>
    <mergeCell ref="AT11:AX11"/>
    <mergeCell ref="AO11:AS11"/>
  </mergeCells>
  <conditionalFormatting sqref="E13">
    <cfRule type="containsText" dxfId="1" priority="1" operator="containsText" text="NO">
      <formula>NOT(ISERROR(SEARCH("NO",E13)))</formula>
    </cfRule>
    <cfRule type="containsText" dxfId="0" priority="2" operator="containsText" text="SI">
      <formula>NOT(ISERROR(SEARCH("SI",E13)))</formula>
    </cfRule>
  </conditionalFormatting>
  <dataValidations xWindow="276" yWindow="546" count="40">
    <dataValidation type="list" allowBlank="1" showInputMessage="1" showErrorMessage="1" sqref="T22:T1048576" xr:uid="{00000000-0002-0000-0000-000000000000}">
      <formula1>TipoMeta</formula1>
    </dataValidation>
    <dataValidation allowBlank="1" showInputMessage="1" showErrorMessage="1" prompt="Corresponde al registro de los logros obtenidos durante el año de medición del indicador de manera consolidada. En este también se identificarán las situaciones que conllevaron a logros no esperados y las acciones que al respecto se hayan adelantado_x000a_" sqref="CC12" xr:uid="{00000000-0002-0000-0000-000001000000}"/>
    <dataValidation allowBlank="1" showInputMessage="1" showErrorMessage="1" prompt="Indicar el proceso institucional al cuál está asociado el indicador de gestión._x000a__x000a_De la lista despegable  seleccione el proceso." sqref="B12" xr:uid="{00000000-0002-0000-0000-000002000000}"/>
    <dataValidation allowBlank="1" showInputMessage="1" showErrorMessage="1" prompt="Relacionar el proyecto de inversión al cuál está asociado el indicador de gestión._x000a__x000a_De la lista desplegable  seleccione el proyecto de inversión._x000a__x000a_* No todos los indicadores deben estar asociados a un proyecto de inversión." sqref="C12" xr:uid="{00000000-0002-0000-0000-000003000000}"/>
    <dataValidation allowBlank="1" showInputMessage="1" showErrorMessage="1" prompt="Indicar a cual objetivo estratégico de la Entidad contribuye la medición del indicador de gestión._x000a__x000a_De la lista desplegable seleccione el objetivo estratégico._x000a__x000a_*Todos los indicadores deben estar relacionados a un objetivo estratégico._x000a_" sqref="D12" xr:uid="{00000000-0002-0000-0000-000004000000}"/>
    <dataValidation allowBlank="1" showInputMessage="1" showErrorMessage="1" prompt="Se refiere al código consecutivo que es asignado por la Subdirección de Diseño, Evaluación y Sistematización – Equipo del Sistema Integrado de Gestión." sqref="E12" xr:uid="{00000000-0002-0000-0000-000005000000}"/>
    <dataValidation allowBlank="1" showInputMessage="1" showErrorMessage="1" prompt="Hace referencia a la fecha de expedición de la circular mediante la cual se solicita la creación o actualización del indicador de gestión." sqref="F12" xr:uid="{00000000-0002-0000-0000-000006000000}"/>
    <dataValidation allowBlank="1" showInputMessage="1" showErrorMessage="1" prompt="Registre el nombre asignado al indicador. Este debe ser; claro, preciso y auto explicativo. _x000a__x000a_Estructura sugerida: objeto a cuantificar (sujeto) + condición deseada del objeto (verbo en participio pasado) + complemento descriptivo (si se requiere)" sqref="G12" xr:uid="{00000000-0002-0000-0000-000007000000}"/>
    <dataValidation allowBlank="1" showInputMessage="1" showErrorMessage="1" prompt="Describe al fin para el cual se formuló el indicador." sqref="H12" xr:uid="{00000000-0002-0000-0000-000008000000}"/>
    <dataValidation allowBlank="1" showInputMessage="1" showErrorMessage="1" prompt="Corresponde al aspecto clave de cuyo resultado depende el logro de la meta propuesta para el indicador." sqref="I12" xr:uid="{00000000-0002-0000-0000-000009000000}"/>
    <dataValidation allowBlank="1" showInputMessage="1" showErrorMessage="1" prompt="Corresponde a la ecuación matemática que relaciona las variables del indicador (numerador/denominador)." sqref="K12" xr:uid="{00000000-0002-0000-0000-00000A000000}"/>
    <dataValidation allowBlank="1" showInputMessage="1" showErrorMessage="1" prompt="Hace referencia a la clasificación del indicador._x000a__x000a_De la lista desplegable seleccione una de las siguientes opciones: eficacia, eficiencia o efectividad." sqref="J12" xr:uid="{00000000-0002-0000-0000-00000B000000}"/>
    <dataValidation allowBlank="1" showInputMessage="1" showErrorMessage="1" prompt="Frecuencia en la cual se debe calcular y registrar los resultados del indicador. _x000a__x000a_De la lista desplegable seleccione la frecuencia del indicador; mensual, bimestral, trimestral, semestral o anual." sqref="O12" xr:uid="{00000000-0002-0000-0000-00000C000000}"/>
    <dataValidation allowBlank="1" showInputMessage="1" showErrorMessage="1" prompt="Relacionar la medida en la cual se obtiene el resultado del indicador, la cual para el presente formato se estandariza en &quot;Porcentaje&quot;." sqref="N12" xr:uid="{00000000-0002-0000-0000-00000D000000}"/>
    <dataValidation allowBlank="1" showInputMessage="1" showErrorMessage="1" prompt="Corresponde a la información a partir de la cual se obtienen los datos para el cálculo del indicador." sqref="L12" xr:uid="{00000000-0002-0000-0000-00000E000000}"/>
    <dataValidation allowBlank="1" showInputMessage="1" showErrorMessage="1" prompt="Es el elemento que soporta la medición del indicador, estos pueden ser; documento, base de datos, entre otros. " sqref="P12" xr:uid="{00000000-0002-0000-0000-00000F000000}"/>
    <dataValidation allowBlank="1" showInputMessage="1" showErrorMessage="1" prompt="Resultado que se tiene de la primera medición realizada sobre este indicador, oficializado ante el Sistema de Gestión._x000a__x000a_En los casos en los que no se cuente con línea base se debe registrar “No aplica”." sqref="Q12" xr:uid="{00000000-0002-0000-0000-000010000000}"/>
    <dataValidation allowBlank="1" showInputMessage="1" showErrorMessage="1" prompt="Debe coincidir con la unidad de medida del indicador para poder ser comparables." sqref="R12" xr:uid="{00000000-0002-0000-0000-000011000000}"/>
    <dataValidation allowBlank="1" showInputMessage="1" showErrorMessage="1" prompt="Es el resultado del indicador que se pretende alcanzar en el año, se debe tener como referencia la unidad de medida formulada para el indicador." sqref="S12" xr:uid="{00000000-0002-0000-0000-000012000000}"/>
    <dataValidation allowBlank="1" showInputMessage="1" showErrorMessage="1" prompt="Seleccionar el tipo de meta:_x000a_*Suma: en cada periodo difiere el valor._x000a_* Constante: en cada periodo siempre es el mismo valor._x000a_* Creciente: en cada periodo incrementa su valor._x000a_* Decreciente: en cada período disminuye su valor." sqref="T12" xr:uid="{00000000-0002-0000-0000-000013000000}"/>
    <dataValidation allowBlank="1" showInputMessage="1" showErrorMessage="1" prompt="Corresponde a los resultados obtenidos en el periodo de medición." sqref="U12 AE12 Z12 AJ12 AT12 AO12 AY12 BD12 BI12 BN12 BS12 BX12" xr:uid="{00000000-0002-0000-0000-000014000000}"/>
    <dataValidation allowBlank="1" showInputMessage="1" showErrorMessage="1" prompt="Corresponde a los resultados planificados para el periodo de medición. Todos los indicadores de gestión deben incluir programación." sqref="AF12 AA12 V12 AU12 AP12 AK12 AZ12 BE12 BJ12 BO12 BT12 BY12" xr:uid="{00000000-0002-0000-0000-000015000000}"/>
    <dataValidation allowBlank="1" showInputMessage="1" showErrorMessage="1" prompt="Corresponde a la operación matemática de la fórmula del indicador y que reflejará el resultado del indicador para el periodo de medición." sqref="AB12 W12 BU12 AQ12 AL12 AG12 AV12 BA12 BF12 BK12 BP12 BZ12" xr:uid="{00000000-0002-0000-0000-000016000000}"/>
    <dataValidation allowBlank="1" showInputMessage="1" showErrorMessage="1" prompt="Corresponde a los logros obtenidos durante el periodo de medición así como la identificación de las situaciones que conllevaron al incumplimiento de las metas propuestas." sqref="BQ12 BV12 X12 AC12 AH12 AM12 AR12 AW12 BB12 BG12 BL12 CA12" xr:uid="{00000000-0002-0000-0000-000017000000}"/>
    <dataValidation type="list" allowBlank="1" showInputMessage="1" showErrorMessage="1" sqref="E7:E8" xr:uid="{00000000-0002-0000-0000-000018000000}">
      <formula1>Meses</formula1>
    </dataValidation>
    <dataValidation type="list" allowBlank="1" showInputMessage="1" showErrorMessage="1" sqref="M22:N1048576" xr:uid="{00000000-0002-0000-0000-000019000000}">
      <formula1>periodicidad</formula1>
    </dataValidation>
    <dataValidation type="list" allowBlank="1" showInputMessage="1" showErrorMessage="1" sqref="D22:D1048576" xr:uid="{00000000-0002-0000-0000-00001A000000}">
      <formula1>ProyectoInv</formula1>
    </dataValidation>
    <dataValidation type="list" allowBlank="1" showInputMessage="1" showErrorMessage="1" sqref="E22:E1048576" xr:uid="{00000000-0002-0000-0000-00001B000000}">
      <formula1>ObjEstratégico</formula1>
    </dataValidation>
    <dataValidation allowBlank="1" showInputMessage="1" showErrorMessage="1" prompt="Formúlese según las características y programación del indicador." sqref="CE10 CH10:CJ11" xr:uid="{00000000-0002-0000-0000-00001C000000}"/>
    <dataValidation type="list" allowBlank="1" showInputMessage="1" showErrorMessage="1" sqref="C22:C1048576" xr:uid="{00000000-0002-0000-0000-00001D000000}">
      <formula1>Subsistema</formula1>
    </dataValidation>
    <dataValidation type="list" allowBlank="1" showInputMessage="1" showErrorMessage="1" sqref="O22:O1048576" xr:uid="{00000000-0002-0000-0000-00001E000000}">
      <formula1>TipoInd</formula1>
    </dataValidation>
    <dataValidation type="list" allowBlank="1" showInputMessage="1" showErrorMessage="1" sqref="B22:B1048576" xr:uid="{00000000-0002-0000-0000-00001F000000}">
      <formula1>Procesos</formula1>
    </dataValidation>
    <dataValidation allowBlank="1" showInputMessage="1" showErrorMessage="1" prompt="Enunciar los pasos que se deben realizar para obtener las variables que conforman el indicador y calcular su resultado. Así mismo, indicar como se obtiene el avance acumulado del indicador, si sumando cada reporte cuantitativo o tomando el último dato." sqref="M12" xr:uid="{00000000-0002-0000-0000-000020000000}"/>
    <dataValidation allowBlank="1" showInputMessage="1" showErrorMessage="1" prompt="Corresponde al avance ejecutado acumulado o al último reporte de ejecución del indicador, según corresponda y de acuerdo a su periodicidad." sqref="CE12" xr:uid="{00000000-0002-0000-0000-000021000000}"/>
    <dataValidation allowBlank="1" showInputMessage="1" showErrorMessage="1" prompt="Corresponde al avance programado acumulado o al último reporte de programación del indicador, según corresponda y de acuerdo a su periodicidad." sqref="CF12" xr:uid="{00000000-0002-0000-0000-000022000000}"/>
    <dataValidation allowBlank="1" showInputMessage="1" showErrorMessage="1" prompt="Es el producto de dividir el resultado del indicador acumulado (columna BS) entre lo programado del indicador acumulado (columna BT)._x000a_" sqref="CG12" xr:uid="{00000000-0002-0000-0000-000023000000}"/>
    <dataValidation allowBlank="1" showInputMessage="1" showErrorMessage="1" prompt="Corresponde al porcentaje de avance acumulado, es decir, es el mismo valor calculado en la columna anterior (BU)._x000a_" sqref="CH12" xr:uid="{00000000-0002-0000-0000-000024000000}"/>
    <dataValidation allowBlank="1" showInputMessage="1" showErrorMessage="1" prompt="Registrar la meta anual formulada para el indicador, es decir, el valor de la columna S." sqref="CI12" xr:uid="{00000000-0002-0000-0000-000025000000}"/>
    <dataValidation allowBlank="1" showInputMessage="1" showErrorMessage="1" prompt="Es el producto de dividir el resultado del indicador para la vigencia (columna BV) entre la meta anual del indicador para la vigencia (columna BW)." sqref="CJ12" xr:uid="{00000000-0002-0000-0000-000026000000}"/>
    <dataValidation allowBlank="1" showInputMessage="1" showErrorMessage="1" prompt="Registre las observaciones o recomendaciones de la revisión del seguimiento reportado por el proceso. Se diligencia por parte del equipo del Sistema de Gestión al recibir el reporte del seguimiento." sqref="Y12 AD12 AI12 AN12 AS12 AX12 BC12 BH12 BM12 BR12 BW12 CB12" xr:uid="{00000000-0002-0000-0000-000027000000}"/>
  </dataValidations>
  <pageMargins left="0.7" right="0.7" top="0.75" bottom="0.75" header="0.3" footer="0.3"/>
  <pageSetup orientation="portrait" horizontalDpi="4294967295" verticalDpi="4294967295" r:id="rId1"/>
  <drawing r:id="rId2"/>
  <extLst>
    <ext xmlns:x14="http://schemas.microsoft.com/office/spreadsheetml/2009/9/main" uri="{CCE6A557-97BC-4b89-ADB6-D9C93CAAB3DF}">
      <x14:dataValidations xmlns:xm="http://schemas.microsoft.com/office/excel/2006/main" xWindow="276" yWindow="546" count="7">
        <x14:dataValidation type="list" allowBlank="1" showInputMessage="1" showErrorMessage="1" xr:uid="{00000000-0002-0000-0000-000028000000}">
          <x14:formula1>
            <xm:f>'Listas desplegables'!$B$2:$B$13</xm:f>
          </x14:formula1>
          <xm:sqref>G7:G8</xm:sqref>
        </x14:dataValidation>
        <x14:dataValidation type="list" allowBlank="1" showInputMessage="1" showErrorMessage="1" xr:uid="{00000000-0002-0000-0000-000029000000}">
          <x14:formula1>
            <xm:f>'Listas desplegables'!$F$2:$F$4</xm:f>
          </x14:formula1>
          <xm:sqref>J14:J21 J13</xm:sqref>
        </x14:dataValidation>
        <x14:dataValidation type="list" allowBlank="1" showInputMessage="1" showErrorMessage="1" xr:uid="{00000000-0002-0000-0000-00002A000000}">
          <x14:formula1>
            <xm:f>'Listas desplegables'!$G$2:$G$6</xm:f>
          </x14:formula1>
          <xm:sqref>O14:O21 O13</xm:sqref>
        </x14:dataValidation>
        <x14:dataValidation type="list" allowBlank="1" showInputMessage="1" showErrorMessage="1" errorTitle="Error" error="Seleccione un valor de la lista desplegable" xr:uid="{00000000-0002-0000-0000-00002B000000}">
          <x14:formula1>
            <xm:f>'Listas desplegables'!$H$2:$H$5</xm:f>
          </x14:formula1>
          <xm:sqref>T14:T21 T13</xm:sqref>
        </x14:dataValidation>
        <x14:dataValidation type="list" allowBlank="1" showInputMessage="1" showErrorMessage="1" xr:uid="{00000000-0002-0000-0000-00002C000000}">
          <x14:formula1>
            <xm:f>'Listas desplegables'!$C$2:$C$21</xm:f>
          </x14:formula1>
          <xm:sqref>B14:B21 B13</xm:sqref>
        </x14:dataValidation>
        <x14:dataValidation type="list" allowBlank="1" showInputMessage="1" showErrorMessage="1" xr:uid="{00000000-0002-0000-0000-00002D000000}">
          <x14:formula1>
            <xm:f>'Listas desplegables'!$D$2:$D$20</xm:f>
          </x14:formula1>
          <xm:sqref>C14:C21 C13</xm:sqref>
        </x14:dataValidation>
        <x14:dataValidation type="list" allowBlank="1" showInputMessage="1" showErrorMessage="1" xr:uid="{2B92F11C-AE7E-4C20-ACC4-94BA2060E287}">
          <x14:formula1>
            <xm:f>'Listas desplegables'!$E$2:$E$7</xm:f>
          </x14:formula1>
          <xm:sqref>D14:D21 D13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1:H76"/>
  <sheetViews>
    <sheetView zoomScale="80" zoomScaleNormal="80" workbookViewId="0">
      <selection activeCell="E7" sqref="E7"/>
    </sheetView>
  </sheetViews>
  <sheetFormatPr baseColWidth="10" defaultColWidth="11.42578125" defaultRowHeight="14.25" x14ac:dyDescent="0.2"/>
  <cols>
    <col min="1" max="1" width="10.42578125" style="12" customWidth="1"/>
    <col min="2" max="2" width="7.140625" style="12" bestFit="1" customWidth="1"/>
    <col min="3" max="3" width="47.28515625" style="12" customWidth="1"/>
    <col min="4" max="4" width="60.28515625" style="12" customWidth="1"/>
    <col min="5" max="5" width="86.7109375" style="12" customWidth="1"/>
    <col min="6" max="6" width="11.7109375" style="12" customWidth="1"/>
    <col min="7" max="7" width="15.42578125" style="12" customWidth="1"/>
    <col min="8" max="8" width="15.140625" style="12" customWidth="1"/>
    <col min="9" max="16384" width="11.42578125" style="12"/>
  </cols>
  <sheetData>
    <row r="1" spans="1:8" s="13" customFormat="1" ht="53.25" customHeight="1" x14ac:dyDescent="0.25">
      <c r="A1" s="14" t="s">
        <v>52</v>
      </c>
      <c r="B1" s="16" t="s">
        <v>46</v>
      </c>
      <c r="C1" s="14" t="s">
        <v>54</v>
      </c>
      <c r="D1" s="17" t="s">
        <v>47</v>
      </c>
      <c r="E1" s="14" t="s">
        <v>70</v>
      </c>
      <c r="F1" s="17" t="s">
        <v>29</v>
      </c>
      <c r="G1" s="15" t="s">
        <v>30</v>
      </c>
      <c r="H1" s="17" t="s">
        <v>37</v>
      </c>
    </row>
    <row r="2" spans="1:8" s="10" customFormat="1" ht="85.5" x14ac:dyDescent="0.25">
      <c r="A2" s="9" t="s">
        <v>10</v>
      </c>
      <c r="B2" s="9">
        <v>2019</v>
      </c>
      <c r="C2" s="10" t="s">
        <v>55</v>
      </c>
      <c r="D2" s="18" t="s">
        <v>77</v>
      </c>
      <c r="E2" s="18" t="s">
        <v>113</v>
      </c>
      <c r="F2" s="10" t="s">
        <v>43</v>
      </c>
      <c r="G2" s="18" t="s">
        <v>48</v>
      </c>
      <c r="H2" s="18" t="s">
        <v>73</v>
      </c>
    </row>
    <row r="3" spans="1:8" s="10" customFormat="1" ht="62.25" customHeight="1" x14ac:dyDescent="0.25">
      <c r="A3" s="9" t="s">
        <v>11</v>
      </c>
      <c r="B3" s="9">
        <v>2020</v>
      </c>
      <c r="C3" s="10" t="s">
        <v>56</v>
      </c>
      <c r="D3" s="18" t="s">
        <v>78</v>
      </c>
      <c r="E3" s="18" t="s">
        <v>110</v>
      </c>
      <c r="F3" s="10" t="s">
        <v>39</v>
      </c>
      <c r="G3" s="10" t="s">
        <v>71</v>
      </c>
      <c r="H3" s="18" t="s">
        <v>42</v>
      </c>
    </row>
    <row r="4" spans="1:8" s="10" customFormat="1" ht="51" customHeight="1" x14ac:dyDescent="0.25">
      <c r="A4" s="9" t="s">
        <v>4</v>
      </c>
      <c r="B4" s="9">
        <v>2021</v>
      </c>
      <c r="C4" s="10" t="s">
        <v>57</v>
      </c>
      <c r="D4" s="18" t="s">
        <v>79</v>
      </c>
      <c r="E4" s="18" t="s">
        <v>111</v>
      </c>
      <c r="F4" s="10" t="s">
        <v>41</v>
      </c>
      <c r="G4" s="18" t="s">
        <v>40</v>
      </c>
      <c r="H4" s="18" t="s">
        <v>74</v>
      </c>
    </row>
    <row r="5" spans="1:8" s="10" customFormat="1" ht="73.5" customHeight="1" x14ac:dyDescent="0.25">
      <c r="A5" s="9" t="s">
        <v>12</v>
      </c>
      <c r="B5" s="9">
        <v>2022</v>
      </c>
      <c r="C5" s="10" t="s">
        <v>58</v>
      </c>
      <c r="D5" s="18" t="s">
        <v>80</v>
      </c>
      <c r="E5" s="18" t="s">
        <v>112</v>
      </c>
      <c r="G5" s="18" t="s">
        <v>44</v>
      </c>
      <c r="H5" s="18" t="s">
        <v>45</v>
      </c>
    </row>
    <row r="6" spans="1:8" s="10" customFormat="1" ht="57" x14ac:dyDescent="0.25">
      <c r="A6" s="9" t="s">
        <v>13</v>
      </c>
      <c r="B6" s="9">
        <v>2023</v>
      </c>
      <c r="C6" s="10" t="s">
        <v>59</v>
      </c>
      <c r="D6" s="18" t="s">
        <v>81</v>
      </c>
      <c r="E6" s="18" t="s">
        <v>114</v>
      </c>
      <c r="G6" s="18" t="s">
        <v>49</v>
      </c>
      <c r="H6" s="11"/>
    </row>
    <row r="7" spans="1:8" s="10" customFormat="1" ht="57" x14ac:dyDescent="0.25">
      <c r="A7" s="9" t="s">
        <v>14</v>
      </c>
      <c r="B7" s="9">
        <v>2024</v>
      </c>
      <c r="C7" s="10" t="s">
        <v>95</v>
      </c>
      <c r="D7" s="18" t="s">
        <v>82</v>
      </c>
      <c r="E7" s="18" t="s">
        <v>115</v>
      </c>
      <c r="G7" s="11"/>
    </row>
    <row r="8" spans="1:8" s="10" customFormat="1" ht="28.5" x14ac:dyDescent="0.25">
      <c r="A8" s="9" t="s">
        <v>15</v>
      </c>
      <c r="B8" s="9">
        <v>2025</v>
      </c>
      <c r="C8" s="10" t="s">
        <v>60</v>
      </c>
      <c r="D8" s="18" t="s">
        <v>83</v>
      </c>
      <c r="G8" s="11"/>
    </row>
    <row r="9" spans="1:8" s="10" customFormat="1" ht="28.5" x14ac:dyDescent="0.25">
      <c r="A9" s="9" t="s">
        <v>16</v>
      </c>
      <c r="B9" s="9">
        <v>2026</v>
      </c>
      <c r="C9" s="10" t="s">
        <v>61</v>
      </c>
      <c r="D9" s="18" t="s">
        <v>84</v>
      </c>
      <c r="G9" s="11"/>
    </row>
    <row r="10" spans="1:8" s="10" customFormat="1" ht="15" x14ac:dyDescent="0.25">
      <c r="A10" s="9" t="s">
        <v>17</v>
      </c>
      <c r="B10" s="9">
        <v>2027</v>
      </c>
      <c r="C10" s="10" t="s">
        <v>62</v>
      </c>
      <c r="D10" s="18" t="s">
        <v>85</v>
      </c>
      <c r="G10" s="11"/>
    </row>
    <row r="11" spans="1:8" s="10" customFormat="1" ht="28.5" x14ac:dyDescent="0.25">
      <c r="A11" s="9" t="s">
        <v>18</v>
      </c>
      <c r="B11" s="9">
        <v>2028</v>
      </c>
      <c r="C11" s="10" t="s">
        <v>63</v>
      </c>
      <c r="D11" s="18" t="s">
        <v>86</v>
      </c>
    </row>
    <row r="12" spans="1:8" s="10" customFormat="1" ht="28.5" x14ac:dyDescent="0.25">
      <c r="A12" s="9" t="s">
        <v>19</v>
      </c>
      <c r="B12" s="9">
        <v>2029</v>
      </c>
      <c r="C12" s="10" t="s">
        <v>51</v>
      </c>
      <c r="D12" s="18" t="s">
        <v>87</v>
      </c>
    </row>
    <row r="13" spans="1:8" s="10" customFormat="1" ht="42.75" x14ac:dyDescent="0.25">
      <c r="A13" s="9" t="s">
        <v>20</v>
      </c>
      <c r="B13" s="9">
        <v>2030</v>
      </c>
      <c r="C13" s="10" t="s">
        <v>64</v>
      </c>
      <c r="D13" s="18" t="s">
        <v>88</v>
      </c>
      <c r="E13" s="18"/>
    </row>
    <row r="14" spans="1:8" s="10" customFormat="1" ht="28.5" x14ac:dyDescent="0.25">
      <c r="A14" s="9"/>
      <c r="B14" s="9">
        <v>2031</v>
      </c>
      <c r="C14" s="10" t="s">
        <v>96</v>
      </c>
      <c r="D14" s="18" t="s">
        <v>89</v>
      </c>
    </row>
    <row r="15" spans="1:8" s="10" customFormat="1" x14ac:dyDescent="0.25">
      <c r="A15" s="9"/>
      <c r="B15" s="9">
        <v>2032</v>
      </c>
      <c r="C15" s="10" t="s">
        <v>65</v>
      </c>
      <c r="D15" s="18" t="s">
        <v>90</v>
      </c>
    </row>
    <row r="16" spans="1:8" s="10" customFormat="1" ht="42.75" x14ac:dyDescent="0.25">
      <c r="A16" s="9"/>
      <c r="B16" s="9">
        <v>2033</v>
      </c>
      <c r="C16" s="10" t="s">
        <v>50</v>
      </c>
      <c r="D16" s="18" t="s">
        <v>91</v>
      </c>
    </row>
    <row r="17" spans="1:4" s="10" customFormat="1" ht="28.5" x14ac:dyDescent="0.25">
      <c r="A17" s="9"/>
      <c r="B17" s="9">
        <v>2034</v>
      </c>
      <c r="C17" s="10" t="s">
        <v>66</v>
      </c>
      <c r="D17" s="18" t="s">
        <v>92</v>
      </c>
    </row>
    <row r="18" spans="1:4" s="10" customFormat="1" ht="28.5" x14ac:dyDescent="0.25">
      <c r="A18" s="9"/>
      <c r="B18" s="9">
        <v>2035</v>
      </c>
      <c r="C18" s="10" t="s">
        <v>67</v>
      </c>
      <c r="D18" s="18" t="s">
        <v>93</v>
      </c>
    </row>
    <row r="19" spans="1:4" s="10" customFormat="1" ht="42.75" x14ac:dyDescent="0.25">
      <c r="A19" s="9"/>
      <c r="C19" s="10" t="s">
        <v>68</v>
      </c>
      <c r="D19" s="18" t="s">
        <v>94</v>
      </c>
    </row>
    <row r="20" spans="1:4" s="10" customFormat="1" ht="18" customHeight="1" x14ac:dyDescent="0.25">
      <c r="C20" s="10" t="s">
        <v>97</v>
      </c>
      <c r="D20" s="10" t="s">
        <v>0</v>
      </c>
    </row>
    <row r="21" spans="1:4" s="10" customFormat="1" ht="18" customHeight="1" x14ac:dyDescent="0.25">
      <c r="C21" s="10" t="s">
        <v>69</v>
      </c>
      <c r="D21" s="18"/>
    </row>
    <row r="22" spans="1:4" x14ac:dyDescent="0.2">
      <c r="D22" s="18"/>
    </row>
    <row r="23" spans="1:4" x14ac:dyDescent="0.2">
      <c r="D23" s="18"/>
    </row>
    <row r="24" spans="1:4" x14ac:dyDescent="0.2">
      <c r="D24" s="18"/>
    </row>
    <row r="25" spans="1:4" x14ac:dyDescent="0.2">
      <c r="D25" s="18"/>
    </row>
    <row r="26" spans="1:4" x14ac:dyDescent="0.2">
      <c r="D26" s="18"/>
    </row>
    <row r="27" spans="1:4" x14ac:dyDescent="0.2">
      <c r="D27" s="18"/>
    </row>
    <row r="28" spans="1:4" x14ac:dyDescent="0.2">
      <c r="D28" s="18"/>
    </row>
    <row r="29" spans="1:4" x14ac:dyDescent="0.2">
      <c r="D29" s="18"/>
    </row>
    <row r="30" spans="1:4" x14ac:dyDescent="0.2">
      <c r="D30" s="18"/>
    </row>
    <row r="31" spans="1:4" x14ac:dyDescent="0.2">
      <c r="D31" s="18"/>
    </row>
    <row r="32" spans="1:4" x14ac:dyDescent="0.2">
      <c r="D32" s="18"/>
    </row>
    <row r="33" spans="4:4" x14ac:dyDescent="0.2">
      <c r="D33" s="18"/>
    </row>
    <row r="34" spans="4:4" x14ac:dyDescent="0.2">
      <c r="D34" s="18"/>
    </row>
    <row r="35" spans="4:4" x14ac:dyDescent="0.2">
      <c r="D35" s="18"/>
    </row>
    <row r="36" spans="4:4" x14ac:dyDescent="0.2">
      <c r="D36" s="18"/>
    </row>
    <row r="37" spans="4:4" x14ac:dyDescent="0.2">
      <c r="D37" s="18"/>
    </row>
    <row r="38" spans="4:4" x14ac:dyDescent="0.2">
      <c r="D38" s="18"/>
    </row>
    <row r="39" spans="4:4" x14ac:dyDescent="0.2">
      <c r="D39" s="18"/>
    </row>
    <row r="40" spans="4:4" x14ac:dyDescent="0.2">
      <c r="D40" s="18"/>
    </row>
    <row r="41" spans="4:4" x14ac:dyDescent="0.2">
      <c r="D41" s="18"/>
    </row>
    <row r="42" spans="4:4" x14ac:dyDescent="0.2">
      <c r="D42" s="18"/>
    </row>
    <row r="43" spans="4:4" x14ac:dyDescent="0.2">
      <c r="D43" s="18"/>
    </row>
    <row r="44" spans="4:4" x14ac:dyDescent="0.2">
      <c r="D44" s="18"/>
    </row>
    <row r="45" spans="4:4" x14ac:dyDescent="0.2">
      <c r="D45" s="18"/>
    </row>
    <row r="46" spans="4:4" x14ac:dyDescent="0.2">
      <c r="D46" s="18"/>
    </row>
    <row r="47" spans="4:4" x14ac:dyDescent="0.2">
      <c r="D47" s="18"/>
    </row>
    <row r="48" spans="4:4" x14ac:dyDescent="0.2">
      <c r="D48" s="18"/>
    </row>
    <row r="49" spans="4:4" x14ac:dyDescent="0.2">
      <c r="D49" s="18"/>
    </row>
    <row r="50" spans="4:4" x14ac:dyDescent="0.2">
      <c r="D50" s="18"/>
    </row>
    <row r="51" spans="4:4" x14ac:dyDescent="0.2">
      <c r="D51" s="18"/>
    </row>
    <row r="52" spans="4:4" x14ac:dyDescent="0.2">
      <c r="D52" s="18"/>
    </row>
    <row r="53" spans="4:4" x14ac:dyDescent="0.2">
      <c r="D53" s="18"/>
    </row>
    <row r="54" spans="4:4" x14ac:dyDescent="0.2">
      <c r="D54" s="18"/>
    </row>
    <row r="55" spans="4:4" x14ac:dyDescent="0.2">
      <c r="D55" s="18"/>
    </row>
    <row r="56" spans="4:4" x14ac:dyDescent="0.2">
      <c r="D56" s="18"/>
    </row>
    <row r="57" spans="4:4" x14ac:dyDescent="0.2">
      <c r="D57" s="18"/>
    </row>
    <row r="58" spans="4:4" x14ac:dyDescent="0.2">
      <c r="D58" s="18"/>
    </row>
    <row r="59" spans="4:4" x14ac:dyDescent="0.2">
      <c r="D59" s="18"/>
    </row>
    <row r="60" spans="4:4" x14ac:dyDescent="0.2">
      <c r="D60" s="18"/>
    </row>
    <row r="61" spans="4:4" x14ac:dyDescent="0.2">
      <c r="D61" s="18"/>
    </row>
    <row r="62" spans="4:4" x14ac:dyDescent="0.2">
      <c r="D62" s="18"/>
    </row>
    <row r="63" spans="4:4" x14ac:dyDescent="0.2">
      <c r="D63" s="18"/>
    </row>
    <row r="64" spans="4:4" x14ac:dyDescent="0.2">
      <c r="D64" s="18"/>
    </row>
    <row r="65" spans="4:4" x14ac:dyDescent="0.2">
      <c r="D65" s="18"/>
    </row>
    <row r="66" spans="4:4" x14ac:dyDescent="0.2">
      <c r="D66" s="18"/>
    </row>
    <row r="67" spans="4:4" x14ac:dyDescent="0.2">
      <c r="D67" s="18"/>
    </row>
    <row r="68" spans="4:4" x14ac:dyDescent="0.2">
      <c r="D68" s="18"/>
    </row>
    <row r="69" spans="4:4" x14ac:dyDescent="0.2">
      <c r="D69" s="18"/>
    </row>
    <row r="70" spans="4:4" x14ac:dyDescent="0.2">
      <c r="D70" s="18"/>
    </row>
    <row r="71" spans="4:4" x14ac:dyDescent="0.2">
      <c r="D71" s="18"/>
    </row>
    <row r="72" spans="4:4" x14ac:dyDescent="0.2">
      <c r="D72" s="18"/>
    </row>
    <row r="73" spans="4:4" x14ac:dyDescent="0.2">
      <c r="D73" s="18"/>
    </row>
    <row r="74" spans="4:4" x14ac:dyDescent="0.2">
      <c r="D74" s="18"/>
    </row>
    <row r="75" spans="4:4" x14ac:dyDescent="0.2">
      <c r="D75" s="18"/>
    </row>
    <row r="76" spans="4:4" x14ac:dyDescent="0.2">
      <c r="D76" s="18"/>
    </row>
  </sheetData>
  <sortState xmlns:xlrd2="http://schemas.microsoft.com/office/spreadsheetml/2017/richdata2" ref="C2:C21">
    <sortCondition ref="C2:C21"/>
  </sortState>
  <pageMargins left="0.7" right="0.7" top="0.75" bottom="0.75" header="0.3" footer="0.3"/>
  <pageSetup orientation="portrait" horizontalDpi="4294967293"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INDICADORES GESTION</vt:lpstr>
      <vt:lpstr>Listas desplegables</vt:lpstr>
      <vt:lpstr>Años</vt:lpstr>
      <vt:lpstr>Meses</vt:lpstr>
      <vt:lpstr>'Listas desplegables'!Proy_Estrat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Yohn Mauricio Guerrero Hernandez</dc:creator>
  <cp:lastModifiedBy>Equipo</cp:lastModifiedBy>
  <cp:revision/>
  <dcterms:created xsi:type="dcterms:W3CDTF">2018-02-23T18:02:25Z</dcterms:created>
  <dcterms:modified xsi:type="dcterms:W3CDTF">2021-05-10T15:32:22Z</dcterms:modified>
</cp:coreProperties>
</file>