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renasv\OneDrive - sdis.gov.co\Contrato 310 de 2019\Obligación 07. Indicadores\7. Agosto\Publicaciones\"/>
    </mc:Choice>
  </mc:AlternateContent>
  <bookViews>
    <workbookView xWindow="0" yWindow="0" windowWidth="24000" windowHeight="9735"/>
  </bookViews>
  <sheets>
    <sheet name="INDICADORES DE GESTIÓN" sheetId="1" r:id="rId1"/>
    <sheet name="Listas desplegables" sheetId="2" state="hidden" r:id="rId2"/>
  </sheets>
  <externalReferences>
    <externalReference r:id="rId3"/>
    <externalReference r:id="rId4"/>
    <externalReference r:id="rId5"/>
    <externalReference r:id="rId6"/>
  </externalReferences>
  <definedNames>
    <definedName name="_xlnm._FilterDatabase" localSheetId="0" hidden="1">'INDICADORES DE GESTIÓN'!$B$12:$BP$13</definedName>
    <definedName name="Años">'Listas desplegables'!$B$2:$B$6</definedName>
    <definedName name="Direccion">'Listas desplegables'!#REF!</definedName>
    <definedName name="Discapacidad">'[1]Listas desplegables'!$D$52:$D$56</definedName>
    <definedName name="EJE">#REF!,#REF!,#REF!,#REF!,#REF!,#REF!,#REF!,#REF!,#REF!,#REF!,#REF!,#REF!,#REF!</definedName>
    <definedName name="Eje_Pilar">'Listas desplegables'!#REF!</definedName>
    <definedName name="ejecut">#REF!,#REF!,#REF!,#REF!,#REF!,#REF!,#REF!,#REF!,#REF!,#REF!,#REF!,#REF!,#REF!</definedName>
    <definedName name="EstadoUNDOPE">'Listas desplegables'!#REF!</definedName>
    <definedName name="Étnico">'[1]Listas desplegables'!$F$52:$F$56</definedName>
    <definedName name="GerenteProy">'Listas desplegables'!#REF!</definedName>
    <definedName name="localidad">[2]Hoja6!$A$192:$A$212</definedName>
    <definedName name="Localidades">'Listas desplegables'!#REF!</definedName>
    <definedName name="medida">[2]Hoja6!$A$132:$A$135</definedName>
    <definedName name="Meses">'Listas desplegables'!$A$2:$A$13</definedName>
    <definedName name="metas">[3]Hoja1!$M$2:$M$19</definedName>
    <definedName name="ObjEstratégico">'Listas desplegables'!#REF!</definedName>
    <definedName name="Objetivosestratégicos">[4]Hoja1!$C$1:$C$5</definedName>
    <definedName name="ObjGeneral">'Listas desplegables'!#REF!</definedName>
    <definedName name="periodicidad">'Listas desplegables'!#REF!</definedName>
    <definedName name="Periodicidadindicador">[4]Hoja1!$D$1:$D$4</definedName>
    <definedName name="Procesos">'Listas desplegables'!#REF!</definedName>
    <definedName name="Prog_PPD">'Listas desplegables'!#REF!</definedName>
    <definedName name="Proy_Estrat" localSheetId="1">'INDICADORES DE GESTIÓN'!$B$7:$B$12</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desplegables'!#REF!</definedName>
    <definedName name="PROYECTOS">[3]Hoja1!$A:$A</definedName>
    <definedName name="ServicioUNDOPE">'Listas desplegables'!#REF!</definedName>
    <definedName name="Subdireccion">'Listas desplegables'!#REF!</definedName>
    <definedName name="Subsistema">'Listas desplegables'!#REF!</definedName>
    <definedName name="Tenencia">'Listas desplegables'!#REF!</definedName>
    <definedName name="Tipo">[4]Hoja1!$B$1:$B$3</definedName>
    <definedName name="Tipo_Meta">'Listas desplegables'!#REF!</definedName>
    <definedName name="TipoInd">'Listas desplegables'!#REF!</definedName>
    <definedName name="TipoMeta">'Listas desplegables'!#REF!</definedName>
    <definedName name="TipoOperación">'Listas desplegables'!#REF!</definedName>
    <definedName name="UO">'[1]Listas desplegables'!$H$35:$H$69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U13" i="1" l="1"/>
  <c r="BS13" i="1"/>
  <c r="BX13" i="1" l="1"/>
  <c r="BT13" i="1"/>
  <c r="BP12" i="1" l="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l="1"/>
  <c r="AE12" i="1"/>
  <c r="AD12" i="1"/>
  <c r="AC12" i="1"/>
  <c r="AB12" i="1"/>
  <c r="AA12" i="1"/>
  <c r="Z12" i="1"/>
  <c r="Y12" i="1"/>
  <c r="X12" i="1"/>
  <c r="W12" i="1"/>
  <c r="V12" i="1"/>
  <c r="U12" i="1"/>
</calcChain>
</file>

<file path=xl/sharedStrings.xml><?xml version="1.0" encoding="utf-8"?>
<sst xmlns="http://schemas.openxmlformats.org/spreadsheetml/2006/main" count="145" uniqueCount="123">
  <si>
    <t>No Aplica</t>
  </si>
  <si>
    <t>PERIODO DEL SEGUIMIENTO:</t>
  </si>
  <si>
    <t>De</t>
  </si>
  <si>
    <t>A</t>
  </si>
  <si>
    <t>Marzo</t>
  </si>
  <si>
    <t>FORMULACIÓN DEL INDICADOR</t>
  </si>
  <si>
    <t>SEGUIMIENTO DEL INDICADOR</t>
  </si>
  <si>
    <t>CUADRO DE CONTROL 1: Seguimiento Indicadores según lo programado hasta el corte del informe</t>
  </si>
  <si>
    <t>CUADRO DE CONTROL 2: Seguimiento indicadores según meta anual programado</t>
  </si>
  <si>
    <t>Ubicación Estratégica</t>
  </si>
  <si>
    <t>Identificación general</t>
  </si>
  <si>
    <t>Características indicador</t>
  </si>
  <si>
    <t>Horizonte</t>
  </si>
  <si>
    <t>Enero</t>
  </si>
  <si>
    <t>Febrero</t>
  </si>
  <si>
    <t>Abril</t>
  </si>
  <si>
    <t>Mayo</t>
  </si>
  <si>
    <t>Junio</t>
  </si>
  <si>
    <t>Julio</t>
  </si>
  <si>
    <t>Agosto</t>
  </si>
  <si>
    <t>Septiembre</t>
  </si>
  <si>
    <t>Octubre</t>
  </si>
  <si>
    <t>Noviembre</t>
  </si>
  <si>
    <t>Diciembre</t>
  </si>
  <si>
    <t>Proceso institucional</t>
  </si>
  <si>
    <t>Proyecto de inversión</t>
  </si>
  <si>
    <t>Objetivo Estratégico al que aporta el Indicador</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</si>
  <si>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</si>
  <si>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</si>
  <si>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</si>
  <si>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</si>
  <si>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</si>
  <si>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</si>
  <si>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</si>
  <si>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</si>
  <si>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</si>
  <si>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</si>
  <si>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</si>
  <si>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</si>
  <si>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</si>
  <si>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Meta anual del indicador</t>
  </si>
  <si>
    <t>Tipo de meta</t>
  </si>
  <si>
    <t>Análisis Anual</t>
  </si>
  <si>
    <t>Resultado del indicador acumulado</t>
  </si>
  <si>
    <t>Programado indicador acumulado</t>
  </si>
  <si>
    <t>% de avance acumulado</t>
  </si>
  <si>
    <t>Resultado del indicador Vigencia</t>
  </si>
  <si>
    <t>Meta anual del indicador Vigencia</t>
  </si>
  <si>
    <t>% de avance Vigencia</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</si>
  <si>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</si>
  <si>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Eficiencia</t>
  </si>
  <si>
    <t>Trimestral</t>
  </si>
  <si>
    <t>Efectividad</t>
  </si>
  <si>
    <t>Constante</t>
  </si>
  <si>
    <t>Eficacia</t>
  </si>
  <si>
    <t>Semestral</t>
  </si>
  <si>
    <t>Suma</t>
  </si>
  <si>
    <t>AÑOS</t>
  </si>
  <si>
    <t>PROYECTOS</t>
  </si>
  <si>
    <t>1086 - Una ciudad para las familias</t>
  </si>
  <si>
    <t>1091 - Integración eficiente y transparente para todos</t>
  </si>
  <si>
    <t>1092 - Viviendo el territorio</t>
  </si>
  <si>
    <t xml:space="preserve">1093 - Prevención y atención integral de la paternidad y la maternidad temprana </t>
  </si>
  <si>
    <t>1096 - Desarrollo integral desde la gestación hasta la adolescencia</t>
  </si>
  <si>
    <t>1098 - Bogotá te nutre</t>
  </si>
  <si>
    <t>1099 - Envejecimiento digno, activo y feliz</t>
  </si>
  <si>
    <t>1101 - Distrito diverso</t>
  </si>
  <si>
    <t>1103 - Espacios de integración social</t>
  </si>
  <si>
    <t>1108 - Prevención y atención integral del fenómeno de habitabilidad en calle</t>
  </si>
  <si>
    <t>1113 - Por una ciudad incluyente y sin barreras</t>
  </si>
  <si>
    <t>1116 - Distrito joven</t>
  </si>
  <si>
    <t>1118 - Gestión Institucional y fortalecimiento del talento humano</t>
  </si>
  <si>
    <t>1168 - Integración digital y de conocimiento para la inclusión social</t>
  </si>
  <si>
    <t>1.  Formular e implementar políticas poblacionales mediante un enfoque diferencial y de forma articulada, con el fin de aportar al goce efectivo de los derechos de las poblaciones en el territorio. </t>
  </si>
  <si>
    <t>Mensual</t>
  </si>
  <si>
    <t>2. Diseñar e implementar modelos de atención integral de calidad con un enfoque territorial e intergeneracional, para el desarrollo de capacidades que faciliten la inclusión social y  mejoren  la calidad de vida de la población en mayor condición de vulnerabilidad.  </t>
  </si>
  <si>
    <t>3. Diseñar e implementar estrategias de prevención de forma coordinada con otros sectores, que permitan reducir los factores sociales generadores de violencia y la vulneración de derechos, promoviendo una cultura de convivencia y reconciliación.</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</si>
  <si>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</si>
  <si>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Anual</t>
  </si>
  <si>
    <t>Gestión jurídica</t>
  </si>
  <si>
    <t>Gestión del conocimiento</t>
  </si>
  <si>
    <t>MESES</t>
  </si>
  <si>
    <t>Versión: 0</t>
  </si>
  <si>
    <t>Página: 1 de 1</t>
  </si>
  <si>
    <t>PROCESOS</t>
  </si>
  <si>
    <t>Atención a la ciudadanía</t>
  </si>
  <si>
    <t>Auditoría y control</t>
  </si>
  <si>
    <t>Comunicación estratégica</t>
  </si>
  <si>
    <t>Diseño e innovación de servicios sociales</t>
  </si>
  <si>
    <t>Formulación y articulación de políticas sociales</t>
  </si>
  <si>
    <t xml:space="preserve">Gestión ambiental y documental </t>
  </si>
  <si>
    <t>Gestión contractual</t>
  </si>
  <si>
    <t>Gestión de infraestructura física</t>
  </si>
  <si>
    <t>Gestión de soporte y mantenimiento tecnológico</t>
  </si>
  <si>
    <t>Gestión de talento humano</t>
  </si>
  <si>
    <t>Gestión del sistema integrado</t>
  </si>
  <si>
    <t>Gestión financiera</t>
  </si>
  <si>
    <t>Gestión logística</t>
  </si>
  <si>
    <t>Inspección, vigilancia y control</t>
  </si>
  <si>
    <t>Planeación estratégica</t>
  </si>
  <si>
    <t>Tecnologías de la información</t>
  </si>
  <si>
    <t>OBJETIVOS ESTRATÉGICOS</t>
  </si>
  <si>
    <t>Bimestral</t>
  </si>
  <si>
    <t>Descripción del método de cálculo</t>
  </si>
  <si>
    <t>Prestación de servicios sociales  para la inclusión social</t>
  </si>
  <si>
    <t>Creciente</t>
  </si>
  <si>
    <t>Decreciente</t>
  </si>
  <si>
    <t xml:space="preserve">Código: FOR-GS-001 </t>
  </si>
  <si>
    <t>PROCESO GESTIÓN DEL SISTEMA INTEGRADO - SIG
FORMATO FORMULACIÓN Y SEGUIMIENTO DE INDICADORES DE GESTIÓN</t>
  </si>
  <si>
    <t>Fecha: Memo INT 2019018215 - 22/03/2019</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</si>
  <si>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</si>
  <si>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GD-001</t>
  </si>
  <si>
    <t>Circular N° 028 del 28/06/2019</t>
  </si>
  <si>
    <t>Subdirecciones locales y dependencias con medición del nivel de implementación de los lineamientos archivísticos institucionales.</t>
  </si>
  <si>
    <t>Establecer el porcentaje de unidades operativas a las que se les realiza la medición de implementación de lineamientos archivísticos institucionales.</t>
  </si>
  <si>
    <t>Atención oportuna por parte de los responsables de las subdirecciones locales y dependencias en el proceso medición de la implementación de los lineamientos archivísticos institucionales.</t>
  </si>
  <si>
    <t>(No. de Subdirecciones locales y dependencias con medición del nivel de implementación de los lineamientos archivísticos institucionales / No. total de Subdirecciones locales y dependencias bajo inventario en el periodo ) * 100</t>
  </si>
  <si>
    <t>"*Informe de Visitas de seguimiento *Listado/ Planilla de asistencia"</t>
  </si>
  <si>
    <t>Porcentaje</t>
  </si>
  <si>
    <t>*Informe de Visitas de seguimiento a Subdirecciones Locales y dependencias *Listado/planilla de asistencia</t>
  </si>
  <si>
    <t>Numerador: Sumar las Subdirecciones locales y dependencias con soportes de medición del nivel de implementación de los lineamientos archivísticos institucionales acumuladas. Denominador: Tomar el total de visitas realizadas a la fecha de corte de las Subdirecciones locales y dependencias. Nota: El resultado del indicador de la vigencia será el del último periodo.</t>
  </si>
  <si>
    <t>Durante el periodo comprendido entre enero y junio, el área de Gestión Documental da cumplimiento a las visitas estipuladas por cronograma a las distintas subdirecciones locales y a las dependencias programadas en nivel central, para realizar el seguimiento a la implementación de los lineamientos archivísticos.
Resaltando las visitas realizadas a 155 unidades operativas pertenecientes a las 16 subdirecciones locales y 6 dependencias de nivel central así; 
En marzo se visitó; Subdirección Local de Bosa, Subdirección Local de Ciudad Bolívar, Subdirección Local de Fontibón, Subdirección Local de Kennedy, Subdirección Local de Rafael Uribe Uribe, Subdirección Local de San Cristóbal, Subdirección Local de Santa Fe – Candelaria, Subdirección Local de Suba, Subdirección Local de Usaquén y Subdirección Local de Usme. 
En abril se visitó; Subdirección Local de Barrios Unidos - Teusaquillo, Subdirección Local de Chapinero, Subdirección Local de Engativá, Subdirección Local de Mártires, Subdirección Local de Antonio Nariño - Puente Aranda, Subdirección Local de Tunjuelito, Subdirección para la Infancia, Subdirección para la Juventud, Subdirección para la Vejez, Dirección de Nutrición y Abastecimiento, Dirección Poblacional Proyecto por una Ciudad Incluyente y sin Barreras. 
En junio se visitó, la Subdirección para la Adultez. 
Para el primer semestre se realizaron el 100% de las visitas establecidas en el cronograma y se ha logrado un cumplimiento del 50% de la meta establecida para la vigencia 2019</t>
  </si>
  <si>
    <t>Gestión documental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</si>
</sst>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0"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b/>
      <sz val="12"/>
      <name val="Arial"/>
      <family val="2"/>
    </font>
    <font>
      <b/>
      <sz val="12"/>
      <color theme="0"/>
      <name val="Arial"/>
      <family val="2"/>
    </font>
    <font>
      <b/>
      <sz val="11"/>
      <name val="Arial"/>
      <family val="2"/>
    </font>
    <font>
      <b/>
      <sz val="11"/>
      <color theme="0"/>
      <name val="Arial"/>
      <family val="2"/>
    </font>
    <font>
      <sz val="12"/>
      <color theme="0"/>
      <name val="Arial"/>
      <family val="2"/>
    </font>
    <font>
      <sz val="10"/>
      <color theme="0"/>
      <name val="Arial"/>
      <family val="2"/>
    </font>
    <font>
      <sz val="10"/>
      <name val="Arial"/>
      <family val="2"/>
    </font>
    <font>
      <sz val="9"/>
      <color theme="1"/>
      <name val="Arial"/>
      <family val="2"/>
    </font>
    <font>
      <sz val="12"/>
      <name val="Arial"/>
      <family val="2"/>
    </font>
    <font>
      <sz val="11"/>
      <color theme="1"/>
      <name val="Arial"/>
      <family val="2"/>
    </font>
    <font>
      <b/>
      <sz val="11"/>
      <color theme="1"/>
      <name val="Arial"/>
      <family val="2"/>
    </font>
    <font>
      <i/>
      <sz val="9"/>
      <color rgb="FFFF0000"/>
      <name val="Arial"/>
      <family val="2"/>
    </font>
    <font>
      <i/>
      <sz val="9"/>
      <color indexed="8"/>
      <name val="Arial"/>
      <family val="2"/>
    </font>
    <font>
      <b/>
      <sz val="14"/>
      <name val="Arial"/>
      <family val="2"/>
    </font>
    <font>
      <sz val="9"/>
      <name val="Arial"/>
      <family val="2"/>
    </font>
    <font>
      <sz val="9"/>
      <color indexed="8"/>
      <name val="Arial"/>
      <family val="2"/>
    </font>
  </fonts>
  <fills count="14">
    <fill>
      <patternFill patternType="none"/>
    </fill>
    <fill>
      <patternFill patternType="gray125"/>
    </fill>
    <fill>
      <patternFill patternType="solid">
        <fgColor theme="0"/>
        <bgColor indexed="64"/>
      </patternFill>
    </fill>
    <fill>
      <patternFill patternType="solid">
        <fgColor theme="8" tint="-0.499984740745262"/>
        <bgColor indexed="44"/>
      </patternFill>
    </fill>
    <fill>
      <patternFill patternType="solid">
        <fgColor theme="1" tint="0.499984740745262"/>
        <bgColor indexed="44"/>
      </patternFill>
    </fill>
    <fill>
      <patternFill patternType="solid">
        <fgColor theme="8"/>
        <bgColor indexed="64"/>
      </patternFill>
    </fill>
    <fill>
      <patternFill patternType="solid">
        <fgColor theme="8" tint="-0.249977111117893"/>
        <bgColor indexed="64"/>
      </patternFill>
    </fill>
    <fill>
      <patternFill patternType="solid">
        <fgColor theme="8" tint="0.39997558519241921"/>
        <bgColor indexed="44"/>
      </patternFill>
    </fill>
    <fill>
      <patternFill patternType="solid">
        <fgColor theme="8" tint="0.59999389629810485"/>
        <bgColor indexed="44"/>
      </patternFill>
    </fill>
    <fill>
      <patternFill patternType="solid">
        <fgColor theme="8" tint="0.79998168889431442"/>
        <bgColor indexed="44"/>
      </patternFill>
    </fill>
    <fill>
      <patternFill patternType="solid">
        <fgColor theme="2" tint="-0.249977111117893"/>
        <bgColor indexed="4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8" tint="0.79998168889431442"/>
        <bgColor indexed="64"/>
      </patternFill>
    </fill>
  </fills>
  <borders count="24">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82">
    <xf numFmtId="0" fontId="0" fillId="0" borderId="0" xfId="0"/>
    <xf numFmtId="0" fontId="3" fillId="2" borderId="0" xfId="0" applyFont="1" applyFill="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9" fillId="6" borderId="6" xfId="0" applyFont="1" applyFill="1" applyBorder="1" applyAlignment="1" applyProtection="1">
      <alignment horizontal="center" vertical="center" wrapText="1"/>
      <protection hidden="1"/>
    </xf>
    <xf numFmtId="0" fontId="10" fillId="7" borderId="6" xfId="0" applyFont="1" applyFill="1" applyBorder="1" applyAlignment="1" applyProtection="1">
      <alignment horizontal="center" vertical="center" wrapText="1"/>
      <protection hidden="1"/>
    </xf>
    <xf numFmtId="0" fontId="10" fillId="8" borderId="6" xfId="0" applyFont="1" applyFill="1" applyBorder="1" applyAlignment="1" applyProtection="1">
      <alignment horizontal="center" vertical="center" wrapText="1"/>
      <protection hidden="1"/>
    </xf>
    <xf numFmtId="0" fontId="10" fillId="9" borderId="6" xfId="0" applyFont="1" applyFill="1" applyBorder="1" applyAlignment="1" applyProtection="1">
      <alignment horizontal="center" vertical="center" wrapText="1"/>
      <protection hidden="1"/>
    </xf>
    <xf numFmtId="0" fontId="9" fillId="10" borderId="6" xfId="0" applyFont="1" applyFill="1" applyBorder="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7" borderId="11"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9" fontId="11" fillId="2" borderId="0" xfId="2" applyFont="1" applyFill="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11" fillId="2" borderId="0" xfId="0" applyFont="1" applyFill="1" applyAlignment="1" applyProtection="1">
      <alignment vertical="center"/>
      <protection hidden="1"/>
    </xf>
    <xf numFmtId="0" fontId="11" fillId="2" borderId="0" xfId="0" applyFont="1" applyFill="1" applyAlignment="1" applyProtection="1">
      <alignment horizontal="left" vertical="center"/>
      <protection hidden="1"/>
    </xf>
    <xf numFmtId="0" fontId="3" fillId="2" borderId="6" xfId="0" applyFont="1" applyFill="1" applyBorder="1" applyAlignment="1" applyProtection="1">
      <alignment horizontal="center" vertical="center"/>
      <protection hidden="1"/>
    </xf>
    <xf numFmtId="0" fontId="12" fillId="2" borderId="0" xfId="0" applyFont="1" applyFill="1"/>
    <xf numFmtId="0" fontId="13" fillId="0" borderId="0" xfId="0" applyFont="1" applyAlignment="1">
      <alignment horizontal="left" vertical="center"/>
    </xf>
    <xf numFmtId="0" fontId="13" fillId="0" borderId="0" xfId="0" applyFont="1" applyAlignment="1">
      <alignment vertical="center"/>
    </xf>
    <xf numFmtId="0" fontId="0" fillId="0" borderId="0" xfId="0" applyFont="1" applyAlignment="1">
      <alignment vertical="center"/>
    </xf>
    <xf numFmtId="0" fontId="13" fillId="0" borderId="0" xfId="0" applyFont="1"/>
    <xf numFmtId="0" fontId="14" fillId="0" borderId="0" xfId="0" applyFont="1" applyAlignment="1">
      <alignment horizontal="center" vertical="center"/>
    </xf>
    <xf numFmtId="0" fontId="14" fillId="12" borderId="0" xfId="0" applyFont="1" applyFill="1" applyAlignment="1">
      <alignment horizontal="center" vertical="center"/>
    </xf>
    <xf numFmtId="0" fontId="14" fillId="12" borderId="0" xfId="0" applyFont="1" applyFill="1" applyAlignment="1">
      <alignment horizontal="center" vertical="center" wrapText="1"/>
    </xf>
    <xf numFmtId="0" fontId="14" fillId="13" borderId="0" xfId="0" applyFont="1" applyFill="1" applyAlignment="1">
      <alignment horizontal="center" vertical="center"/>
    </xf>
    <xf numFmtId="0" fontId="14" fillId="13" borderId="0" xfId="0" applyFont="1" applyFill="1" applyAlignment="1">
      <alignment horizontal="center" vertical="center" wrapText="1"/>
    </xf>
    <xf numFmtId="0" fontId="13" fillId="0" borderId="0" xfId="0" applyFont="1" applyAlignment="1">
      <alignment vertical="center" wrapText="1"/>
    </xf>
    <xf numFmtId="9" fontId="15" fillId="2" borderId="6" xfId="2" applyFont="1" applyFill="1" applyBorder="1" applyAlignment="1" applyProtection="1">
      <alignment horizontal="center" vertical="center" wrapText="1"/>
      <protection hidden="1"/>
    </xf>
    <xf numFmtId="43" fontId="16" fillId="11" borderId="6" xfId="1" applyFont="1" applyFill="1" applyBorder="1" applyAlignment="1" applyProtection="1">
      <alignment horizontal="center" vertical="center" wrapText="1"/>
      <protection locked="0" hidden="1"/>
    </xf>
    <xf numFmtId="164" fontId="16" fillId="11" borderId="6" xfId="1" applyNumberFormat="1" applyFont="1" applyFill="1" applyBorder="1" applyAlignment="1" applyProtection="1">
      <alignment horizontal="center" vertical="center" wrapText="1"/>
      <protection locked="0" hidden="1"/>
    </xf>
    <xf numFmtId="0" fontId="18" fillId="2" borderId="6" xfId="0" applyFont="1" applyFill="1" applyBorder="1" applyAlignment="1" applyProtection="1">
      <alignment horizontal="center" vertical="center" wrapText="1"/>
      <protection hidden="1"/>
    </xf>
    <xf numFmtId="0" fontId="18" fillId="2" borderId="6" xfId="0" applyNumberFormat="1" applyFont="1" applyFill="1" applyBorder="1" applyAlignment="1" applyProtection="1">
      <alignment horizontal="center" vertical="center"/>
      <protection hidden="1"/>
    </xf>
    <xf numFmtId="0" fontId="18" fillId="2" borderId="6" xfId="0" applyFont="1" applyFill="1" applyBorder="1" applyAlignment="1" applyProtection="1">
      <alignment horizontal="center" vertical="center"/>
      <protection hidden="1"/>
    </xf>
    <xf numFmtId="9" fontId="18" fillId="2" borderId="6" xfId="2" applyFont="1" applyFill="1" applyBorder="1" applyAlignment="1" applyProtection="1">
      <alignment horizontal="center" vertical="center" wrapText="1"/>
      <protection hidden="1"/>
    </xf>
    <xf numFmtId="0" fontId="3" fillId="0" borderId="0" xfId="0" applyFont="1" applyFill="1" applyAlignment="1" applyProtection="1">
      <alignment horizontal="center" vertical="center" wrapText="1"/>
      <protection hidden="1"/>
    </xf>
    <xf numFmtId="14" fontId="18" fillId="2" borderId="6" xfId="0" applyNumberFormat="1" applyFont="1" applyFill="1" applyBorder="1" applyAlignment="1" applyProtection="1">
      <alignment horizontal="center" vertical="center" wrapText="1"/>
      <protection hidden="1"/>
    </xf>
    <xf numFmtId="0" fontId="18" fillId="2" borderId="6" xfId="0" applyFont="1" applyFill="1" applyBorder="1" applyAlignment="1" applyProtection="1">
      <alignment horizontal="left" vertical="center" wrapText="1"/>
      <protection hidden="1"/>
    </xf>
    <xf numFmtId="164" fontId="19" fillId="11" borderId="6" xfId="1" applyNumberFormat="1" applyFont="1" applyFill="1" applyBorder="1" applyAlignment="1" applyProtection="1">
      <alignment horizontal="center" vertical="center" wrapText="1"/>
      <protection locked="0" hidden="1"/>
    </xf>
    <xf numFmtId="0" fontId="19" fillId="11" borderId="6" xfId="1" applyNumberFormat="1" applyFont="1" applyFill="1" applyBorder="1" applyAlignment="1" applyProtection="1">
      <alignment horizontal="left" vertical="center" wrapText="1"/>
      <protection locked="0" hidden="1"/>
    </xf>
    <xf numFmtId="164" fontId="18" fillId="2" borderId="11" xfId="0" applyNumberFormat="1" applyFont="1" applyFill="1" applyBorder="1" applyAlignment="1" applyProtection="1">
      <alignment horizontal="center" vertical="center" wrapText="1"/>
      <protection hidden="1"/>
    </xf>
    <xf numFmtId="9" fontId="18" fillId="2" borderId="11" xfId="2" applyFont="1" applyFill="1" applyBorder="1" applyAlignment="1" applyProtection="1">
      <alignment horizontal="center" vertical="center" wrapText="1"/>
      <protection hidden="1"/>
    </xf>
    <xf numFmtId="0" fontId="7" fillId="5" borderId="15" xfId="0" applyFont="1" applyFill="1" applyBorder="1" applyAlignment="1" applyProtection="1">
      <alignment horizontal="center" vertical="center" wrapText="1"/>
      <protection hidden="1"/>
    </xf>
    <xf numFmtId="0" fontId="7" fillId="5" borderId="16" xfId="0" applyFont="1" applyFill="1" applyBorder="1" applyAlignment="1" applyProtection="1">
      <alignment horizontal="center" vertical="center" wrapText="1"/>
      <protection hidden="1"/>
    </xf>
    <xf numFmtId="0" fontId="7" fillId="5" borderId="17" xfId="0" applyFont="1" applyFill="1" applyBorder="1" applyAlignment="1" applyProtection="1">
      <alignment horizontal="center" vertical="center" wrapText="1"/>
      <protection hidden="1"/>
    </xf>
    <xf numFmtId="0" fontId="7" fillId="5" borderId="18"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5" borderId="13" xfId="0" applyFont="1" applyFill="1" applyBorder="1" applyAlignment="1" applyProtection="1">
      <alignment horizontal="center" vertical="center" wrapText="1"/>
      <protection hidden="1"/>
    </xf>
    <xf numFmtId="0" fontId="7" fillId="5" borderId="11" xfId="0" applyFont="1" applyFill="1" applyBorder="1" applyAlignment="1" applyProtection="1">
      <alignment horizontal="center" vertical="center" wrapText="1"/>
      <protection hidden="1"/>
    </xf>
    <xf numFmtId="0" fontId="12" fillId="2" borderId="21" xfId="3" applyFont="1" applyFill="1" applyBorder="1" applyAlignment="1">
      <alignment horizontal="left" vertical="center" wrapText="1"/>
    </xf>
    <xf numFmtId="0" fontId="12" fillId="2" borderId="22" xfId="3" applyFont="1" applyFill="1" applyBorder="1" applyAlignment="1">
      <alignment horizontal="left" vertical="center" wrapText="1"/>
    </xf>
    <xf numFmtId="0" fontId="12" fillId="2" borderId="23" xfId="3" applyFont="1" applyFill="1" applyBorder="1" applyAlignment="1">
      <alignment horizontal="left" vertical="center" wrapText="1"/>
    </xf>
    <xf numFmtId="0" fontId="6" fillId="4" borderId="1" xfId="0" applyFont="1" applyFill="1" applyBorder="1" applyAlignment="1" applyProtection="1">
      <alignment horizontal="center" vertical="center" wrapText="1"/>
      <protection hidden="1"/>
    </xf>
    <xf numFmtId="0" fontId="6" fillId="4" borderId="3" xfId="0" applyFont="1" applyFill="1" applyBorder="1" applyAlignment="1" applyProtection="1">
      <alignment horizontal="center" vertical="center" wrapText="1"/>
      <protection hidden="1"/>
    </xf>
    <xf numFmtId="0" fontId="17" fillId="2" borderId="11" xfId="0" applyFont="1" applyFill="1" applyBorder="1" applyAlignment="1">
      <alignment horizontal="center" vertical="center" wrapText="1"/>
    </xf>
    <xf numFmtId="0" fontId="5" fillId="10" borderId="1" xfId="0" applyFont="1" applyFill="1" applyBorder="1" applyAlignment="1" applyProtection="1">
      <alignment horizontal="center" vertical="center" wrapText="1"/>
      <protection hidden="1"/>
    </xf>
    <xf numFmtId="0" fontId="5" fillId="10" borderId="3" xfId="0" applyFont="1" applyFill="1" applyBorder="1" applyAlignment="1" applyProtection="1">
      <alignment horizontal="center" vertical="center" wrapText="1"/>
      <protection hidden="1"/>
    </xf>
    <xf numFmtId="0" fontId="5" fillId="10" borderId="2" xfId="0" applyFont="1" applyFill="1" applyBorder="1" applyAlignment="1" applyProtection="1">
      <alignment horizontal="center" vertical="center" wrapText="1"/>
      <protection hidden="1"/>
    </xf>
    <xf numFmtId="0" fontId="4" fillId="7" borderId="3" xfId="0" applyFont="1" applyFill="1" applyBorder="1" applyAlignment="1" applyProtection="1">
      <alignment horizontal="center" vertical="center" wrapText="1"/>
      <protection hidden="1"/>
    </xf>
    <xf numFmtId="0" fontId="4" fillId="8" borderId="3" xfId="0" applyFont="1" applyFill="1" applyBorder="1" applyAlignment="1" applyProtection="1">
      <alignment horizontal="center" vertical="center" wrapText="1"/>
      <protection hidden="1"/>
    </xf>
    <xf numFmtId="0" fontId="4" fillId="9" borderId="3" xfId="0" applyFont="1" applyFill="1" applyBorder="1" applyAlignment="1" applyProtection="1">
      <alignment horizontal="center" vertical="center" wrapText="1"/>
      <protection hidden="1"/>
    </xf>
    <xf numFmtId="0" fontId="12" fillId="2" borderId="15" xfId="0" applyFont="1" applyFill="1" applyBorder="1" applyAlignment="1">
      <alignment horizontal="center"/>
    </xf>
    <xf numFmtId="0" fontId="12" fillId="2" borderId="17" xfId="0" applyFont="1" applyFill="1" applyBorder="1" applyAlignment="1">
      <alignment horizontal="center"/>
    </xf>
    <xf numFmtId="0" fontId="12" fillId="2" borderId="19" xfId="0" applyFont="1" applyFill="1" applyBorder="1" applyAlignment="1">
      <alignment horizontal="center"/>
    </xf>
    <xf numFmtId="0" fontId="12" fillId="2" borderId="20" xfId="0" applyFont="1" applyFill="1" applyBorder="1" applyAlignment="1">
      <alignment horizontal="center"/>
    </xf>
    <xf numFmtId="0" fontId="12" fillId="2" borderId="18" xfId="0" applyFont="1" applyFill="1" applyBorder="1" applyAlignment="1">
      <alignment horizontal="center"/>
    </xf>
    <xf numFmtId="0" fontId="12" fillId="2" borderId="13" xfId="0" applyFont="1" applyFill="1" applyBorder="1" applyAlignment="1">
      <alignment horizontal="center"/>
    </xf>
    <xf numFmtId="0" fontId="4" fillId="2" borderId="4" xfId="0" applyFont="1" applyFill="1" applyBorder="1" applyAlignment="1" applyProtection="1">
      <alignment horizontal="left" vertical="center"/>
      <protection hidden="1"/>
    </xf>
    <xf numFmtId="0" fontId="4" fillId="2" borderId="5" xfId="0" applyFont="1" applyFill="1" applyBorder="1" applyAlignment="1" applyProtection="1">
      <alignment horizontal="left" vertical="center"/>
      <protection hidden="1"/>
    </xf>
    <xf numFmtId="0" fontId="4" fillId="2" borderId="7" xfId="0" applyFont="1" applyFill="1" applyBorder="1" applyAlignment="1" applyProtection="1">
      <alignment horizontal="left" vertical="center"/>
      <protection hidden="1"/>
    </xf>
    <xf numFmtId="0" fontId="4" fillId="2" borderId="8" xfId="0" applyFont="1" applyFill="1" applyBorder="1" applyAlignment="1" applyProtection="1">
      <alignment horizontal="left"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vertical="center"/>
      <protection hidden="1"/>
    </xf>
    <xf numFmtId="0" fontId="3" fillId="2" borderId="14" xfId="0" applyFont="1" applyFill="1" applyBorder="1" applyAlignment="1" applyProtection="1">
      <alignment horizontal="center" vertical="center"/>
      <protection hidden="1"/>
    </xf>
    <xf numFmtId="0" fontId="5" fillId="6" borderId="1" xfId="0" applyFont="1" applyFill="1" applyBorder="1" applyAlignment="1" applyProtection="1">
      <alignment horizontal="center" vertical="center" wrapText="1"/>
      <protection hidden="1"/>
    </xf>
    <xf numFmtId="0" fontId="5" fillId="6" borderId="3" xfId="0" applyFont="1" applyFill="1" applyBorder="1" applyAlignment="1" applyProtection="1">
      <alignment horizontal="center" vertical="center" wrapText="1"/>
      <protection hidden="1"/>
    </xf>
    <xf numFmtId="0" fontId="5" fillId="3" borderId="7" xfId="0" applyFont="1" applyFill="1" applyBorder="1" applyAlignment="1" applyProtection="1">
      <alignment horizontal="center" vertical="center" wrapText="1"/>
      <protection hidden="1"/>
    </xf>
    <xf numFmtId="0" fontId="5" fillId="3" borderId="10" xfId="0" applyFont="1" applyFill="1" applyBorder="1" applyAlignment="1" applyProtection="1">
      <alignment horizontal="center" vertical="center" wrapText="1"/>
      <protection hidden="1"/>
    </xf>
  </cellXfs>
  <cellStyles count="4">
    <cellStyle name="Millares" xfId="1" builtinId="3"/>
    <cellStyle name="Normal" xfId="0" builtinId="0"/>
    <cellStyle name="Normal 18" xfId="3"/>
    <cellStyle name="Porcentaje" xfId="2" builtinId="5"/>
  </cellStyles>
  <dxfs count="18">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9" name="Picture 1" descr="escudo-alc">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286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261992</xdr:colOff>
      <xdr:row>1</xdr:row>
      <xdr:rowOff>252069</xdr:rowOff>
    </xdr:from>
    <xdr:to>
      <xdr:col>2</xdr:col>
      <xdr:colOff>984250</xdr:colOff>
      <xdr:row>4</xdr:row>
      <xdr:rowOff>31750</xdr:rowOff>
    </xdr:to>
    <xdr:pic>
      <xdr:nvPicPr>
        <xdr:cNvPr id="10" name="Imagen 9" descr="escudo-alc">
          <a:extLst>
            <a:ext uri="{FF2B5EF4-FFF2-40B4-BE49-F238E27FC236}">
              <a16:creationId xmlns=""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992" y="304986"/>
          <a:ext cx="1960508" cy="1017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disgovco-my.sharepoint.com/Users/vviracacha/Downloads/SPI%20-%20Indicadores%20de%20gesti&#243;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14"/>
  <sheetViews>
    <sheetView showGridLines="0" tabSelected="1" topLeftCell="A6" zoomScale="90" zoomScaleNormal="90" workbookViewId="0">
      <selection activeCell="B14" sqref="B14"/>
    </sheetView>
  </sheetViews>
  <sheetFormatPr baseColWidth="10" defaultColWidth="0" defaultRowHeight="0" customHeight="1" zeroHeight="1" x14ac:dyDescent="0.25"/>
  <cols>
    <col min="1" max="1" width="1.85546875" style="15" customWidth="1"/>
    <col min="2" max="2" width="18.5703125" style="16" customWidth="1"/>
    <col min="3" max="3" width="19.140625" style="16" customWidth="1"/>
    <col min="4" max="4" width="22.7109375" style="16" customWidth="1"/>
    <col min="5" max="5" width="15.7109375" style="16" customWidth="1"/>
    <col min="6" max="6" width="15" style="12" customWidth="1"/>
    <col min="7" max="7" width="25.28515625" style="12" customWidth="1"/>
    <col min="8" max="8" width="20.140625" style="16" customWidth="1"/>
    <col min="9" max="9" width="19.85546875" style="16" customWidth="1"/>
    <col min="10" max="10" width="17.7109375" style="16" customWidth="1"/>
    <col min="11" max="11" width="18.85546875" style="16" customWidth="1"/>
    <col min="12" max="12" width="17.7109375" style="12" customWidth="1"/>
    <col min="13" max="13" width="19.28515625" style="12" customWidth="1"/>
    <col min="14" max="17" width="17.7109375" style="12" customWidth="1"/>
    <col min="18" max="18" width="17.7109375" style="16" customWidth="1"/>
    <col min="19" max="19" width="17.7109375" style="12" customWidth="1"/>
    <col min="20" max="20" width="23.7109375" style="12" customWidth="1"/>
    <col min="21" max="23" width="12" style="12" customWidth="1"/>
    <col min="24" max="24" width="12" style="11" customWidth="1"/>
    <col min="25" max="28" width="12" style="12" customWidth="1"/>
    <col min="29" max="32" width="11.7109375" style="12" customWidth="1"/>
    <col min="33" max="35" width="12" style="12" customWidth="1"/>
    <col min="36" max="36" width="12" style="11" customWidth="1"/>
    <col min="37" max="40" width="12" style="12" customWidth="1"/>
    <col min="41" max="43" width="11.7109375" style="12" customWidth="1"/>
    <col min="44" max="44" width="68.85546875" style="12" customWidth="1"/>
    <col min="45" max="68" width="11.7109375" style="12" customWidth="1"/>
    <col min="69" max="69" width="20.42578125" style="12" customWidth="1"/>
    <col min="70" max="70" width="10.7109375" style="12" customWidth="1"/>
    <col min="71" max="76" width="18.140625" style="12" customWidth="1"/>
    <col min="77" max="77" width="10.7109375" style="12" customWidth="1"/>
    <col min="78" max="124" width="0" style="15" hidden="1" customWidth="1"/>
    <col min="125" max="16384" width="11.42578125" style="15" hidden="1"/>
  </cols>
  <sheetData>
    <row r="1" spans="2:76" s="14" customFormat="1" ht="4.5" customHeight="1" x14ac:dyDescent="0.25">
      <c r="B1" s="13"/>
      <c r="C1" s="13"/>
    </row>
    <row r="2" spans="2:76" s="18" customFormat="1" ht="32.25" customHeight="1" x14ac:dyDescent="0.2">
      <c r="B2" s="62"/>
      <c r="C2" s="63"/>
      <c r="D2" s="55" t="s">
        <v>108</v>
      </c>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0" t="s">
        <v>107</v>
      </c>
      <c r="BP2" s="51"/>
      <c r="BQ2" s="52"/>
      <c r="BR2" s="1"/>
    </row>
    <row r="3" spans="2:76" s="18" customFormat="1" ht="32.25" customHeight="1" x14ac:dyDescent="0.2">
      <c r="B3" s="64"/>
      <c r="C3" s="6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0" t="s">
        <v>82</v>
      </c>
      <c r="BP3" s="51"/>
      <c r="BQ3" s="52"/>
      <c r="BR3" s="1"/>
    </row>
    <row r="4" spans="2:76" s="18" customFormat="1" ht="32.25" customHeight="1" x14ac:dyDescent="0.2">
      <c r="B4" s="64"/>
      <c r="C4" s="6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0" t="s">
        <v>109</v>
      </c>
      <c r="BP4" s="51"/>
      <c r="BQ4" s="52"/>
      <c r="BR4" s="1"/>
    </row>
    <row r="5" spans="2:76" s="18" customFormat="1" ht="32.25" customHeight="1" x14ac:dyDescent="0.2">
      <c r="B5" s="66"/>
      <c r="C5" s="67"/>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0" t="s">
        <v>83</v>
      </c>
      <c r="BP5" s="51"/>
      <c r="BQ5" s="52"/>
      <c r="BR5" s="1"/>
    </row>
    <row r="6" spans="2:76" s="14" customFormat="1" ht="7.5" customHeight="1" x14ac:dyDescent="0.25">
      <c r="B6" s="13"/>
      <c r="C6" s="13"/>
      <c r="BQ6" s="1"/>
      <c r="BR6" s="1"/>
    </row>
    <row r="7" spans="2:76" s="14" customFormat="1" ht="15" customHeight="1" x14ac:dyDescent="0.25">
      <c r="B7" s="68" t="s">
        <v>1</v>
      </c>
      <c r="C7" s="69"/>
      <c r="D7" s="17" t="s">
        <v>2</v>
      </c>
      <c r="E7" s="72" t="s">
        <v>13</v>
      </c>
      <c r="F7" s="73"/>
      <c r="G7" s="76">
        <v>2019</v>
      </c>
    </row>
    <row r="8" spans="2:76" s="14" customFormat="1" ht="15" customHeight="1" x14ac:dyDescent="0.25">
      <c r="B8" s="70"/>
      <c r="C8" s="71"/>
      <c r="D8" s="17" t="s">
        <v>3</v>
      </c>
      <c r="E8" s="74" t="s">
        <v>17</v>
      </c>
      <c r="F8" s="75"/>
      <c r="G8" s="77"/>
    </row>
    <row r="9" spans="2:76" s="36" customFormat="1" ht="7.5" customHeight="1" x14ac:dyDescent="0.25"/>
    <row r="10" spans="2:76" s="1" customFormat="1" ht="22.5" customHeight="1" x14ac:dyDescent="0.25">
      <c r="B10" s="80" t="s">
        <v>5</v>
      </c>
      <c r="C10" s="81"/>
      <c r="D10" s="81"/>
      <c r="E10" s="81"/>
      <c r="F10" s="81"/>
      <c r="G10" s="81"/>
      <c r="H10" s="81"/>
      <c r="I10" s="81"/>
      <c r="J10" s="81"/>
      <c r="K10" s="81"/>
      <c r="L10" s="81"/>
      <c r="M10" s="81"/>
      <c r="N10" s="81"/>
      <c r="O10" s="81"/>
      <c r="P10" s="81"/>
      <c r="Q10" s="81"/>
      <c r="R10" s="81"/>
      <c r="S10" s="81"/>
      <c r="T10" s="81"/>
      <c r="U10" s="53" t="s">
        <v>6</v>
      </c>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2"/>
      <c r="BS10" s="43" t="s">
        <v>7</v>
      </c>
      <c r="BT10" s="44"/>
      <c r="BU10" s="45"/>
      <c r="BV10" s="49" t="s">
        <v>8</v>
      </c>
      <c r="BW10" s="49"/>
      <c r="BX10" s="49"/>
    </row>
    <row r="11" spans="2:76" s="2" customFormat="1" ht="19.5" customHeight="1" x14ac:dyDescent="0.25">
      <c r="B11" s="78" t="s">
        <v>9</v>
      </c>
      <c r="C11" s="79"/>
      <c r="D11" s="79"/>
      <c r="E11" s="59" t="s">
        <v>10</v>
      </c>
      <c r="F11" s="59"/>
      <c r="G11" s="59"/>
      <c r="H11" s="59"/>
      <c r="I11" s="59"/>
      <c r="J11" s="60" t="s">
        <v>11</v>
      </c>
      <c r="K11" s="60"/>
      <c r="L11" s="60"/>
      <c r="M11" s="60"/>
      <c r="N11" s="60"/>
      <c r="O11" s="60"/>
      <c r="P11" s="60"/>
      <c r="Q11" s="61" t="s">
        <v>12</v>
      </c>
      <c r="R11" s="61"/>
      <c r="S11" s="61"/>
      <c r="T11" s="61"/>
      <c r="U11" s="56" t="s">
        <v>13</v>
      </c>
      <c r="V11" s="57"/>
      <c r="W11" s="57"/>
      <c r="X11" s="58"/>
      <c r="Y11" s="56" t="s">
        <v>14</v>
      </c>
      <c r="Z11" s="57"/>
      <c r="AA11" s="57"/>
      <c r="AB11" s="58"/>
      <c r="AC11" s="56" t="s">
        <v>4</v>
      </c>
      <c r="AD11" s="57"/>
      <c r="AE11" s="57"/>
      <c r="AF11" s="58"/>
      <c r="AG11" s="56" t="s">
        <v>15</v>
      </c>
      <c r="AH11" s="57"/>
      <c r="AI11" s="57"/>
      <c r="AJ11" s="58"/>
      <c r="AK11" s="56" t="s">
        <v>16</v>
      </c>
      <c r="AL11" s="57"/>
      <c r="AM11" s="57"/>
      <c r="AN11" s="58"/>
      <c r="AO11" s="56" t="s">
        <v>17</v>
      </c>
      <c r="AP11" s="57"/>
      <c r="AQ11" s="57"/>
      <c r="AR11" s="58"/>
      <c r="AS11" s="56" t="s">
        <v>18</v>
      </c>
      <c r="AT11" s="57"/>
      <c r="AU11" s="57"/>
      <c r="AV11" s="58"/>
      <c r="AW11" s="56" t="s">
        <v>19</v>
      </c>
      <c r="AX11" s="57"/>
      <c r="AY11" s="57"/>
      <c r="AZ11" s="58"/>
      <c r="BA11" s="56" t="s">
        <v>20</v>
      </c>
      <c r="BB11" s="57"/>
      <c r="BC11" s="57"/>
      <c r="BD11" s="58"/>
      <c r="BE11" s="56" t="s">
        <v>21</v>
      </c>
      <c r="BF11" s="57"/>
      <c r="BG11" s="57"/>
      <c r="BH11" s="58"/>
      <c r="BI11" s="56" t="s">
        <v>22</v>
      </c>
      <c r="BJ11" s="57"/>
      <c r="BK11" s="57"/>
      <c r="BL11" s="58"/>
      <c r="BM11" s="56" t="s">
        <v>23</v>
      </c>
      <c r="BN11" s="57"/>
      <c r="BO11" s="57"/>
      <c r="BP11" s="58"/>
      <c r="BS11" s="46"/>
      <c r="BT11" s="47"/>
      <c r="BU11" s="48"/>
      <c r="BV11" s="49"/>
      <c r="BW11" s="49"/>
      <c r="BX11" s="49"/>
    </row>
    <row r="12" spans="2:76" s="8" customFormat="1" ht="48.75" customHeight="1" x14ac:dyDescent="0.25">
      <c r="B12" s="3" t="s">
        <v>24</v>
      </c>
      <c r="C12" s="3" t="s">
        <v>25</v>
      </c>
      <c r="D12" s="3" t="s">
        <v>26</v>
      </c>
      <c r="E12" s="4" t="s">
        <v>27</v>
      </c>
      <c r="F12" s="10" t="s">
        <v>28</v>
      </c>
      <c r="G12" s="4" t="s">
        <v>29</v>
      </c>
      <c r="H12" s="4" t="s">
        <v>30</v>
      </c>
      <c r="I12" s="4" t="s">
        <v>31</v>
      </c>
      <c r="J12" s="5" t="s">
        <v>33</v>
      </c>
      <c r="K12" s="5" t="s">
        <v>32</v>
      </c>
      <c r="L12" s="5" t="s">
        <v>36</v>
      </c>
      <c r="M12" s="5" t="s">
        <v>103</v>
      </c>
      <c r="N12" s="5" t="s">
        <v>35</v>
      </c>
      <c r="O12" s="5" t="s">
        <v>34</v>
      </c>
      <c r="P12" s="5" t="s">
        <v>37</v>
      </c>
      <c r="Q12" s="6" t="s">
        <v>38</v>
      </c>
      <c r="R12" s="6" t="s">
        <v>39</v>
      </c>
      <c r="S12" s="6" t="s">
        <v>40</v>
      </c>
      <c r="T12" s="6" t="s">
        <v>41</v>
      </c>
      <c r="U12" s="7" t="str">
        <f>U11&amp;" Ejecutado"</f>
        <v>Enero Ejecutado</v>
      </c>
      <c r="V12" s="7" t="str">
        <f>U11&amp;" Programado"</f>
        <v>Enero Programado</v>
      </c>
      <c r="W12" s="7" t="str">
        <f>U11&amp;" Resultado"</f>
        <v>Enero Resultado</v>
      </c>
      <c r="X12" s="7" t="str">
        <f>U11&amp;" Análisis mensual"</f>
        <v>Enero Análisis mensual</v>
      </c>
      <c r="Y12" s="7" t="str">
        <f>Y11&amp;" Ejecutado"</f>
        <v>Febrero Ejecutado</v>
      </c>
      <c r="Z12" s="7" t="str">
        <f>Y11&amp;" Programado"</f>
        <v>Febrero Programado</v>
      </c>
      <c r="AA12" s="7" t="str">
        <f>Y11&amp;" Resultado"</f>
        <v>Febrero Resultado</v>
      </c>
      <c r="AB12" s="7" t="str">
        <f>Y11&amp;" Análisis mensual"</f>
        <v>Febrero Análisis mensual</v>
      </c>
      <c r="AC12" s="7" t="str">
        <f>AC11&amp;" Ejecutado"</f>
        <v>Marzo Ejecutado</v>
      </c>
      <c r="AD12" s="7" t="str">
        <f>AC11&amp;" Programado"</f>
        <v>Marzo Programado</v>
      </c>
      <c r="AE12" s="7" t="str">
        <f>AC11&amp;" Resultado"</f>
        <v>Marzo Resultado</v>
      </c>
      <c r="AF12" s="7" t="str">
        <f>AC11&amp;" Análisis mensual"</f>
        <v>Marzo Análisis mensual</v>
      </c>
      <c r="AG12" s="7" t="str">
        <f>AG11&amp;" Ejecutado"</f>
        <v>Abril Ejecutado</v>
      </c>
      <c r="AH12" s="7" t="str">
        <f>AG11&amp;" Programado"</f>
        <v>Abril Programado</v>
      </c>
      <c r="AI12" s="7" t="str">
        <f>AG11&amp;" Resultado"</f>
        <v>Abril Resultado</v>
      </c>
      <c r="AJ12" s="7" t="str">
        <f>AG11&amp;" Análisis mensual"</f>
        <v>Abril Análisis mensual</v>
      </c>
      <c r="AK12" s="7" t="str">
        <f>AK11&amp;" Ejecutado"</f>
        <v>Mayo Ejecutado</v>
      </c>
      <c r="AL12" s="7" t="str">
        <f>AK11&amp;" Programado"</f>
        <v>Mayo Programado</v>
      </c>
      <c r="AM12" s="7" t="str">
        <f>AK11&amp;" Resultado"</f>
        <v>Mayo Resultado</v>
      </c>
      <c r="AN12" s="7" t="str">
        <f>AK11&amp;" Análisis mensual"</f>
        <v>Mayo Análisis mensual</v>
      </c>
      <c r="AO12" s="7" t="str">
        <f>AO11&amp;" Ejecutado"</f>
        <v>Junio Ejecutado</v>
      </c>
      <c r="AP12" s="7" t="str">
        <f>AO11&amp;" Programado"</f>
        <v>Junio Programado</v>
      </c>
      <c r="AQ12" s="7" t="str">
        <f>AO11&amp;" Resultado"</f>
        <v>Junio Resultado</v>
      </c>
      <c r="AR12" s="7" t="str">
        <f>AO11&amp;" Análisis mensual"</f>
        <v>Junio Análisis mensual</v>
      </c>
      <c r="AS12" s="7" t="str">
        <f>AS11&amp;" Ejecutado"</f>
        <v>Julio Ejecutado</v>
      </c>
      <c r="AT12" s="7" t="str">
        <f>AS11&amp;" Programado"</f>
        <v>Julio Programado</v>
      </c>
      <c r="AU12" s="7" t="str">
        <f>AS11&amp;" Resultado"</f>
        <v>Julio Resultado</v>
      </c>
      <c r="AV12" s="7" t="str">
        <f>AS11&amp;" Análisis mensual"</f>
        <v>Julio Análisis mensual</v>
      </c>
      <c r="AW12" s="7" t="str">
        <f>AW11&amp;" Ejecutado"</f>
        <v>Agosto Ejecutado</v>
      </c>
      <c r="AX12" s="7" t="str">
        <f>AW11&amp;" Programado"</f>
        <v>Agosto Programado</v>
      </c>
      <c r="AY12" s="7" t="str">
        <f>AW11&amp;" Resultado"</f>
        <v>Agosto Resultado</v>
      </c>
      <c r="AZ12" s="7" t="str">
        <f>AW11&amp;" Análisis mensual"</f>
        <v>Agosto Análisis mensual</v>
      </c>
      <c r="BA12" s="7" t="str">
        <f>BA11&amp;" Ejecutado"</f>
        <v>Septiembre Ejecutado</v>
      </c>
      <c r="BB12" s="7" t="str">
        <f>BA11&amp;" Programado"</f>
        <v>Septiembre Programado</v>
      </c>
      <c r="BC12" s="7" t="str">
        <f>BA11&amp;" Resultado"</f>
        <v>Septiembre Resultado</v>
      </c>
      <c r="BD12" s="7" t="str">
        <f>BA11&amp;" Análisis mensual"</f>
        <v>Septiembre Análisis mensual</v>
      </c>
      <c r="BE12" s="7" t="str">
        <f>BE11&amp;" Ejecutado"</f>
        <v>Octubre Ejecutado</v>
      </c>
      <c r="BF12" s="7" t="str">
        <f>BE11&amp;" Programado"</f>
        <v>Octubre Programado</v>
      </c>
      <c r="BG12" s="7" t="str">
        <f>BE11&amp;" Resultado"</f>
        <v>Octubre Resultado</v>
      </c>
      <c r="BH12" s="7" t="str">
        <f>BE11&amp;" Análisis mensual"</f>
        <v>Octubre Análisis mensual</v>
      </c>
      <c r="BI12" s="7" t="str">
        <f>BI11&amp;" Ejecutado"</f>
        <v>Noviembre Ejecutado</v>
      </c>
      <c r="BJ12" s="7" t="str">
        <f>BI11&amp;" Programado"</f>
        <v>Noviembre Programado</v>
      </c>
      <c r="BK12" s="7" t="str">
        <f>BI11&amp;" Resultado"</f>
        <v>Noviembre Resultado</v>
      </c>
      <c r="BL12" s="7" t="str">
        <f>BI11&amp;" Análisis mensual"</f>
        <v>Noviembre Análisis mensual</v>
      </c>
      <c r="BM12" s="7" t="str">
        <f>BM11&amp;" Ejecutado"</f>
        <v>Diciembre Ejecutado</v>
      </c>
      <c r="BN12" s="7" t="str">
        <f>BM11&amp;" Programado"</f>
        <v>Diciembre Programado</v>
      </c>
      <c r="BO12" s="7" t="str">
        <f>BM11&amp;" Resultado"</f>
        <v>Diciembre Resultado</v>
      </c>
      <c r="BP12" s="7" t="str">
        <f>BM11&amp;" Análisis mensual"</f>
        <v>Diciembre Análisis mensual</v>
      </c>
      <c r="BQ12" s="7" t="s">
        <v>42</v>
      </c>
      <c r="BS12" s="9" t="s">
        <v>43</v>
      </c>
      <c r="BT12" s="9" t="s">
        <v>44</v>
      </c>
      <c r="BU12" s="9" t="s">
        <v>45</v>
      </c>
      <c r="BV12" s="9" t="s">
        <v>46</v>
      </c>
      <c r="BW12" s="9" t="s">
        <v>47</v>
      </c>
      <c r="BX12" s="9" t="s">
        <v>48</v>
      </c>
    </row>
    <row r="13" spans="2:76" s="12" customFormat="1" ht="329.25" customHeight="1" x14ac:dyDescent="0.25">
      <c r="B13" s="33" t="s">
        <v>122</v>
      </c>
      <c r="C13" s="32" t="s">
        <v>0</v>
      </c>
      <c r="D13" s="38" t="s">
        <v>110</v>
      </c>
      <c r="E13" s="33" t="s">
        <v>111</v>
      </c>
      <c r="F13" s="37" t="s">
        <v>112</v>
      </c>
      <c r="G13" s="38" t="s">
        <v>113</v>
      </c>
      <c r="H13" s="38" t="s">
        <v>114</v>
      </c>
      <c r="I13" s="38" t="s">
        <v>115</v>
      </c>
      <c r="J13" s="34" t="s">
        <v>54</v>
      </c>
      <c r="K13" s="38" t="s">
        <v>116</v>
      </c>
      <c r="L13" s="38" t="s">
        <v>117</v>
      </c>
      <c r="M13" s="38" t="s">
        <v>120</v>
      </c>
      <c r="N13" s="32" t="s">
        <v>118</v>
      </c>
      <c r="O13" s="34" t="s">
        <v>55</v>
      </c>
      <c r="P13" s="38" t="s">
        <v>119</v>
      </c>
      <c r="Q13" s="35">
        <v>0.26</v>
      </c>
      <c r="R13" s="32" t="s">
        <v>118</v>
      </c>
      <c r="S13" s="35">
        <v>1</v>
      </c>
      <c r="T13" s="32" t="s">
        <v>105</v>
      </c>
      <c r="U13" s="30"/>
      <c r="V13" s="30"/>
      <c r="W13" s="29"/>
      <c r="X13" s="31"/>
      <c r="Y13" s="30"/>
      <c r="Z13" s="30"/>
      <c r="AA13" s="29"/>
      <c r="AB13" s="31"/>
      <c r="AC13" s="30"/>
      <c r="AD13" s="30"/>
      <c r="AE13" s="29"/>
      <c r="AF13" s="31"/>
      <c r="AG13" s="30"/>
      <c r="AH13" s="30"/>
      <c r="AI13" s="29"/>
      <c r="AJ13" s="31"/>
      <c r="AK13" s="30"/>
      <c r="AL13" s="30"/>
      <c r="AM13" s="29"/>
      <c r="AN13" s="31"/>
      <c r="AO13" s="39">
        <v>22</v>
      </c>
      <c r="AP13" s="39">
        <v>44</v>
      </c>
      <c r="AQ13" s="35">
        <v>0.5</v>
      </c>
      <c r="AR13" s="40" t="s">
        <v>121</v>
      </c>
      <c r="AS13" s="30"/>
      <c r="AT13" s="30"/>
      <c r="AU13" s="29"/>
      <c r="AV13" s="31"/>
      <c r="AW13" s="30"/>
      <c r="AX13" s="30"/>
      <c r="AY13" s="29"/>
      <c r="AZ13" s="31"/>
      <c r="BA13" s="30"/>
      <c r="BB13" s="30"/>
      <c r="BC13" s="29"/>
      <c r="BD13" s="31"/>
      <c r="BE13" s="30"/>
      <c r="BF13" s="30"/>
      <c r="BG13" s="29"/>
      <c r="BH13" s="31"/>
      <c r="BI13" s="30"/>
      <c r="BJ13" s="30"/>
      <c r="BK13" s="29"/>
      <c r="BL13" s="31"/>
      <c r="BM13" s="30"/>
      <c r="BN13" s="30"/>
      <c r="BO13" s="29"/>
      <c r="BP13" s="31"/>
      <c r="BQ13" s="31"/>
      <c r="BS13" s="41">
        <f>AO13</f>
        <v>22</v>
      </c>
      <c r="BT13" s="41">
        <f t="shared" ref="BT13" si="0">AP13</f>
        <v>44</v>
      </c>
      <c r="BU13" s="42">
        <f>+BS13/BT13</f>
        <v>0.5</v>
      </c>
      <c r="BV13" s="42">
        <v>0.5</v>
      </c>
      <c r="BW13" s="42">
        <v>1</v>
      </c>
      <c r="BX13" s="42">
        <f>BV13/BW13</f>
        <v>0.5</v>
      </c>
    </row>
    <row r="14" spans="2:76" ht="15" customHeight="1" x14ac:dyDescent="0.25">
      <c r="E14" s="12"/>
      <c r="G14" s="16"/>
      <c r="Q14" s="16"/>
      <c r="R14" s="12"/>
      <c r="W14" s="11"/>
      <c r="X14" s="12"/>
      <c r="AA14" s="11"/>
      <c r="AE14" s="11"/>
      <c r="AI14" s="11"/>
      <c r="AJ14" s="12"/>
      <c r="AM14" s="11"/>
      <c r="AQ14" s="11"/>
      <c r="AU14" s="11"/>
      <c r="AY14" s="11"/>
      <c r="BC14" s="11"/>
      <c r="BG14" s="11"/>
      <c r="BK14" s="11"/>
      <c r="BO14" s="11"/>
    </row>
  </sheetData>
  <sheetProtection formatCells="0" formatColumns="0" formatRows="0" sort="0" autoFilter="0" pivotTables="0"/>
  <autoFilter ref="B12:BX13"/>
  <dataConsolidate/>
  <mergeCells count="30">
    <mergeCell ref="B2:C5"/>
    <mergeCell ref="Y11:AB11"/>
    <mergeCell ref="AC11:AF11"/>
    <mergeCell ref="B7:C8"/>
    <mergeCell ref="E7:F7"/>
    <mergeCell ref="E8:F8"/>
    <mergeCell ref="G7:G8"/>
    <mergeCell ref="B11:D11"/>
    <mergeCell ref="B10:T10"/>
    <mergeCell ref="AG11:AJ11"/>
    <mergeCell ref="E11:I11"/>
    <mergeCell ref="J11:P11"/>
    <mergeCell ref="Q11:T11"/>
    <mergeCell ref="U11:X11"/>
    <mergeCell ref="BS10:BU11"/>
    <mergeCell ref="BV10:BX11"/>
    <mergeCell ref="BO2:BQ2"/>
    <mergeCell ref="BO3:BQ3"/>
    <mergeCell ref="BO4:BQ4"/>
    <mergeCell ref="BO5:BQ5"/>
    <mergeCell ref="U10:BP10"/>
    <mergeCell ref="D2:BN5"/>
    <mergeCell ref="AS11:AV11"/>
    <mergeCell ref="AW11:AZ11"/>
    <mergeCell ref="BA11:BD11"/>
    <mergeCell ref="BE11:BH11"/>
    <mergeCell ref="BI11:BL11"/>
    <mergeCell ref="BM11:BP11"/>
    <mergeCell ref="AO11:AR11"/>
    <mergeCell ref="AK11:AN11"/>
  </mergeCells>
  <conditionalFormatting sqref="BQ13">
    <cfRule type="containsBlanks" dxfId="17" priority="241">
      <formula>LEN(TRIM(BQ13))=0</formula>
    </cfRule>
    <cfRule type="cellIs" dxfId="16" priority="242" operator="notEqual">
      <formula>""""""</formula>
    </cfRule>
  </conditionalFormatting>
  <conditionalFormatting sqref="AF13 U13:V13 AB13:AD13 X13:Z13">
    <cfRule type="containsBlanks" dxfId="15" priority="119">
      <formula>LEN(TRIM(U13))=0</formula>
    </cfRule>
    <cfRule type="cellIs" dxfId="14" priority="120" operator="notEqual">
      <formula>""""""</formula>
    </cfRule>
  </conditionalFormatting>
  <conditionalFormatting sqref="AR13 AG13:AH13 AN13:AP13 AJ13:AL13">
    <cfRule type="containsBlanks" dxfId="13" priority="111">
      <formula>LEN(TRIM(AG13))=0</formula>
    </cfRule>
    <cfRule type="cellIs" dxfId="12" priority="112" operator="notEqual">
      <formula>""""""</formula>
    </cfRule>
  </conditionalFormatting>
  <conditionalFormatting sqref="AV13 AS13:AT13">
    <cfRule type="containsBlanks" dxfId="11" priority="103">
      <formula>LEN(TRIM(AS13))=0</formula>
    </cfRule>
    <cfRule type="cellIs" dxfId="10" priority="104" operator="notEqual">
      <formula>""""""</formula>
    </cfRule>
  </conditionalFormatting>
  <conditionalFormatting sqref="BH13 BE13:BF13">
    <cfRule type="containsBlanks" dxfId="9" priority="71">
      <formula>LEN(TRIM(BE13))=0</formula>
    </cfRule>
    <cfRule type="cellIs" dxfId="8" priority="72" operator="notEqual">
      <formula>""""""</formula>
    </cfRule>
  </conditionalFormatting>
  <conditionalFormatting sqref="AZ13 AW13:AX13">
    <cfRule type="containsBlanks" dxfId="7" priority="87">
      <formula>LEN(TRIM(AW13))=0</formula>
    </cfRule>
    <cfRule type="cellIs" dxfId="6" priority="88" operator="notEqual">
      <formula>""""""</formula>
    </cfRule>
  </conditionalFormatting>
  <conditionalFormatting sqref="BD13 BA13:BB13">
    <cfRule type="containsBlanks" dxfId="5" priority="79">
      <formula>LEN(TRIM(BA13))=0</formula>
    </cfRule>
    <cfRule type="cellIs" dxfId="4" priority="80" operator="notEqual">
      <formula>""""""</formula>
    </cfRule>
  </conditionalFormatting>
  <conditionalFormatting sqref="BL13 BI13:BJ13">
    <cfRule type="containsBlanks" dxfId="3" priority="63">
      <formula>LEN(TRIM(BI13))=0</formula>
    </cfRule>
    <cfRule type="cellIs" dxfId="2" priority="64" operator="notEqual">
      <formula>""""""</formula>
    </cfRule>
  </conditionalFormatting>
  <conditionalFormatting sqref="BP13 BM13:BN13">
    <cfRule type="containsBlanks" dxfId="1" priority="55">
      <formula>LEN(TRIM(BM13))=0</formula>
    </cfRule>
    <cfRule type="cellIs" dxfId="0" priority="56" operator="notEqual">
      <formula>""""""</formula>
    </cfRule>
  </conditionalFormatting>
  <dataValidations xWindow="200" yWindow="371" count="34">
    <dataValidation type="list" allowBlank="1" showInputMessage="1" showErrorMessage="1" sqref="S14:T14 T15:T1048576">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BQ12"/>
    <dataValidation allowBlank="1" showInputMessage="1" showErrorMessage="1" prompt="Indicar el proceso institucional al cuál está asociado el indicador de gestión._x000a__x000a_De la lista despegable  seleccione el proceso." sqref="B12"/>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dataValidation allowBlank="1" showInputMessage="1" showErrorMessage="1" prompt="Se refiere al código consecutivo que es asignado por la Subdirección de Diseño, Evaluación y Sistematización – Equipo del Sistema Integrado de Gestión." sqref="E12"/>
    <dataValidation allowBlank="1" showInputMessage="1" showErrorMessage="1" prompt="Hace referencia a la fecha de expedición de la circular mediante la cual se solicita la creación o actualización del indicador de gestión." sqref="F12"/>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dataValidation allowBlank="1" showInputMessage="1" showErrorMessage="1" prompt="Describe al fin para el cual se formuló el indicador." sqref="H12"/>
    <dataValidation allowBlank="1" showInputMessage="1" showErrorMessage="1" prompt="Corresponde al aspecto clave de cuyo resultado depende el logro de la meta propuesta para el indicador." sqref="I12"/>
    <dataValidation allowBlank="1" showInputMessage="1" showErrorMessage="1" prompt="Corresponde a la ecuación matemática que relaciona las variables del indicador (numerador/denominador)." sqref="K12"/>
    <dataValidation allowBlank="1" showInputMessage="1" showErrorMessage="1" prompt="Hace referencia a la clasificación del indicador._x000a__x000a_De la lista desplegable seleccione una de las siguientes opciones: eficacia, eficiencia o efectividad." sqref="J12"/>
    <dataValidation allowBlank="1" showInputMessage="1" showErrorMessage="1" prompt="Frecuencia en la cual se debe calcular y registrar los resultados del indicador. _x000a__x000a_De la lista desplegable seleccione la frecuencia del indicador; mensual, bimestral, trimestral, semestral o anual." sqref="O12"/>
    <dataValidation allowBlank="1" showInputMessage="1" showErrorMessage="1" prompt="Se estandariza en porcentaje (%)." sqref="N12"/>
    <dataValidation allowBlank="1" showInputMessage="1" showErrorMessage="1" prompt="Corresponde a la información a partir de la cual se obtienen los datos para el cálculo del indicador." sqref="L12"/>
    <dataValidation allowBlank="1" showInputMessage="1" showErrorMessage="1" prompt="Es el elemento que soporta la medición del indicador, estos pueden ser; documento, base de datos, entre otros. " sqref="P12"/>
    <dataValidation allowBlank="1" showInputMessage="1" showErrorMessage="1" prompt="Resultado que se tiene sobre este indicador de mediciones realizadas con anterioridad._x000a__x000a_En los casos en los que no se cuente con línea base se debe registrar “No aplica”." sqref="Q12"/>
    <dataValidation allowBlank="1" showInputMessage="1" showErrorMessage="1" prompt="Debe coincidir con la unidad de medida del indicador para poder ser comparables." sqref="R12"/>
    <dataValidation allowBlank="1" showInputMessage="1" showErrorMessage="1" prompt="Es el resultado del indicador que se pretende alcanzar en el año, se debe tener como referencia la unidad de medida formulada para el indicador." sqref="S12"/>
    <dataValidation allowBlank="1" showInputMessage="1" showErrorMessage="1" prompt="Seleccionar el tipo de meta del indicador._x000a_*Suma: en cada periodo difiere el valor._x000a_* Constante: en cada periodo siempre es el mismo valor._x000a_* Ascendente: en cada periodo incrementa su valor._x000a_* Descendente: en cada período disminuye su valor." sqref="T12"/>
    <dataValidation allowBlank="1" showInputMessage="1" showErrorMessage="1" prompt="Corresponde a los resultados obtenidos en el periodo de medición." sqref="U12 AC12 Y12 AG12 AO12 AK12 AS12 AW12 BA12 BE12 BI12 BM12"/>
    <dataValidation allowBlank="1" showInputMessage="1" showErrorMessage="1" prompt="Corresponde a los resultados planificados para el periodo de medición. Todos los indicadores de gestión deben incluir programación." sqref="AD12 Z12 V12 AP12 AL12 AH12 AT12 AX12 BB12 BF12 BJ12 BN12"/>
    <dataValidation allowBlank="1" showInputMessage="1" showErrorMessage="1" prompt="Corresponde a la operación matemática de la fórmula del indicador y que reflejará el resultado del indicador para el periodo de medición." sqref="AE12 AA12 W12 AQ12 AM12 AI12 AU12 AY12 BC12 BG12 BK12 BO12"/>
    <dataValidation allowBlank="1" showInputMessage="1" showErrorMessage="1" prompt="Corresponde a los logros obtenidos durante el periodo de medición así como la identificación de las situaciones que conllevaron al incumplimiento de las metas propuestas." sqref="X12 AB12 AF12 AJ12 AN12 AR12 AV12 AZ12 BD12 BH12 BL12 BP12"/>
    <dataValidation type="list" allowBlank="1" showInputMessage="1" showErrorMessage="1" sqref="E7:E8">
      <formula1>Meses</formula1>
    </dataValidation>
    <dataValidation type="list" allowBlank="1" showInputMessage="1" showErrorMessage="1" sqref="O14 M15:N1048576">
      <formula1>periodicidad</formula1>
    </dataValidation>
    <dataValidation type="list" allowBlank="1" showInputMessage="1" showErrorMessage="1" sqref="C14 D15:D1048576">
      <formula1>ProyectoInv</formula1>
    </dataValidation>
    <dataValidation type="list" allowBlank="1" showInputMessage="1" showErrorMessage="1" sqref="D14 E15:E1048576">
      <formula1>ObjEstratégico</formula1>
    </dataValidation>
    <dataValidation type="list" allowBlank="1" showInputMessage="1" showErrorMessage="1" sqref="G7:G8">
      <formula1>Años</formula1>
    </dataValidation>
    <dataValidation allowBlank="1" showInputMessage="1" showErrorMessage="1" prompt="Formúlese según las características y programación del indicador." sqref="BS10 BV10:BX11"/>
    <dataValidation type="list" allowBlank="1" showInputMessage="1" showErrorMessage="1" sqref="C15:C1048576">
      <formula1>Subsistema</formula1>
    </dataValidation>
    <dataValidation type="list" allowBlank="1" showInputMessage="1" showErrorMessage="1" sqref="O15:O1048576">
      <formula1>TipoInd</formula1>
    </dataValidation>
    <dataValidation type="list" allowBlank="1" showInputMessage="1" showErrorMessage="1" sqref="B14:B1048576">
      <formula1>Procesos</formula1>
    </dataValidation>
    <dataValidation allowBlank="1" showInputMessage="1" showErrorMessage="1" prompt="Indicar los pasos que se deben realizar para obtener las variables que conforman el indicador y calcular su resultado." sqref="M12"/>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xWindow="200" yWindow="371" count="5">
        <x14:dataValidation type="list" allowBlank="1" showInputMessage="1" showErrorMessage="1">
          <x14:formula1>
            <xm:f>'Listas desplegables'!$D$2:$D$16</xm:f>
          </x14:formula1>
          <xm:sqref>C13</xm:sqref>
        </x14:dataValidation>
        <x14:dataValidation type="list" allowBlank="1" showInputMessage="1" showErrorMessage="1">
          <x14:formula1>
            <xm:f>'Listas desplegables'!$E$2:$E$6</xm:f>
          </x14:formula1>
          <xm:sqref>D13</xm:sqref>
        </x14:dataValidation>
        <x14:dataValidation type="list" allowBlank="1" showInputMessage="1" showErrorMessage="1">
          <x14:formula1>
            <xm:f>'Listas desplegables'!$F$2:$F$4</xm:f>
          </x14:formula1>
          <xm:sqref>J13</xm:sqref>
        </x14:dataValidation>
        <x14:dataValidation type="list" allowBlank="1" showInputMessage="1" showErrorMessage="1">
          <x14:formula1>
            <xm:f>'Listas desplegables'!$G$2:$G$6</xm:f>
          </x14:formula1>
          <xm:sqref>O13</xm:sqref>
        </x14:dataValidation>
        <x14:dataValidation type="list" allowBlank="1" showInputMessage="1" showErrorMessage="1" errorTitle="Error" error="Seleccione un valor de la lista desplegable">
          <x14:formula1>
            <xm:f>'Listas desplegables'!$H$2:$H$5</xm:f>
          </x14:formula1>
          <xm:sqref>T13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21"/>
  <sheetViews>
    <sheetView zoomScale="80" zoomScaleNormal="80" workbookViewId="0">
      <selection activeCell="C16" sqref="C16"/>
    </sheetView>
  </sheetViews>
  <sheetFormatPr baseColWidth="10" defaultColWidth="11.42578125" defaultRowHeight="14.25" x14ac:dyDescent="0.2"/>
  <cols>
    <col min="1" max="1" width="10.5703125" style="22" customWidth="1"/>
    <col min="2" max="2" width="7.140625" style="22" bestFit="1" customWidth="1"/>
    <col min="3" max="3" width="47.28515625" style="22" customWidth="1"/>
    <col min="4" max="4" width="60.28515625" style="22" customWidth="1"/>
    <col min="5" max="5" width="86.7109375" style="22" customWidth="1"/>
    <col min="6" max="6" width="11.7109375" style="22" customWidth="1"/>
    <col min="7" max="7" width="15.42578125" style="22" customWidth="1"/>
    <col min="8" max="8" width="15.140625" style="22" customWidth="1"/>
    <col min="9" max="16384" width="11.42578125" style="22"/>
  </cols>
  <sheetData>
    <row r="1" spans="1:8" s="23" customFormat="1" ht="53.25" customHeight="1" x14ac:dyDescent="0.25">
      <c r="A1" s="24" t="s">
        <v>81</v>
      </c>
      <c r="B1" s="26" t="s">
        <v>57</v>
      </c>
      <c r="C1" s="24" t="s">
        <v>84</v>
      </c>
      <c r="D1" s="27" t="s">
        <v>58</v>
      </c>
      <c r="E1" s="24" t="s">
        <v>101</v>
      </c>
      <c r="F1" s="27" t="s">
        <v>33</v>
      </c>
      <c r="G1" s="25" t="s">
        <v>34</v>
      </c>
      <c r="H1" s="27" t="s">
        <v>41</v>
      </c>
    </row>
    <row r="2" spans="1:8" s="20" customFormat="1" ht="47.25" customHeight="1" x14ac:dyDescent="0.25">
      <c r="A2" s="19" t="s">
        <v>13</v>
      </c>
      <c r="B2" s="19">
        <v>2016</v>
      </c>
      <c r="C2" s="20" t="s">
        <v>85</v>
      </c>
      <c r="D2" s="28" t="s">
        <v>59</v>
      </c>
      <c r="E2" s="28" t="s">
        <v>73</v>
      </c>
      <c r="F2" s="20" t="s">
        <v>54</v>
      </c>
      <c r="G2" s="28" t="s">
        <v>74</v>
      </c>
      <c r="H2" s="28" t="s">
        <v>105</v>
      </c>
    </row>
    <row r="3" spans="1:8" s="20" customFormat="1" ht="62.25" customHeight="1" x14ac:dyDescent="0.25">
      <c r="A3" s="19" t="s">
        <v>14</v>
      </c>
      <c r="B3" s="19">
        <v>2017</v>
      </c>
      <c r="C3" s="20" t="s">
        <v>86</v>
      </c>
      <c r="D3" s="28" t="s">
        <v>60</v>
      </c>
      <c r="E3" s="28" t="s">
        <v>75</v>
      </c>
      <c r="F3" s="20" t="s">
        <v>50</v>
      </c>
      <c r="G3" s="20" t="s">
        <v>102</v>
      </c>
      <c r="H3" s="28" t="s">
        <v>53</v>
      </c>
    </row>
    <row r="4" spans="1:8" s="20" customFormat="1" ht="51" customHeight="1" x14ac:dyDescent="0.25">
      <c r="A4" s="19" t="s">
        <v>4</v>
      </c>
      <c r="B4" s="19">
        <v>2018</v>
      </c>
      <c r="C4" s="20" t="s">
        <v>87</v>
      </c>
      <c r="D4" s="28" t="s">
        <v>61</v>
      </c>
      <c r="E4" s="28" t="s">
        <v>76</v>
      </c>
      <c r="F4" s="20" t="s">
        <v>52</v>
      </c>
      <c r="G4" s="28" t="s">
        <v>51</v>
      </c>
      <c r="H4" s="28" t="s">
        <v>106</v>
      </c>
    </row>
    <row r="5" spans="1:8" s="20" customFormat="1" ht="63.75" customHeight="1" x14ac:dyDescent="0.25">
      <c r="A5" s="19" t="s">
        <v>15</v>
      </c>
      <c r="B5" s="19">
        <v>2019</v>
      </c>
      <c r="C5" s="20" t="s">
        <v>88</v>
      </c>
      <c r="D5" s="28" t="s">
        <v>62</v>
      </c>
      <c r="E5" s="28" t="s">
        <v>77</v>
      </c>
      <c r="G5" s="28" t="s">
        <v>55</v>
      </c>
      <c r="H5" s="28" t="s">
        <v>56</v>
      </c>
    </row>
    <row r="6" spans="1:8" s="20" customFormat="1" ht="76.5" customHeight="1" x14ac:dyDescent="0.25">
      <c r="A6" s="19" t="s">
        <v>16</v>
      </c>
      <c r="B6" s="19">
        <v>2020</v>
      </c>
      <c r="C6" s="20" t="s">
        <v>89</v>
      </c>
      <c r="D6" s="28" t="s">
        <v>63</v>
      </c>
      <c r="E6" s="28" t="s">
        <v>49</v>
      </c>
      <c r="G6" s="28" t="s">
        <v>78</v>
      </c>
      <c r="H6" s="21"/>
    </row>
    <row r="7" spans="1:8" s="20" customFormat="1" ht="18" customHeight="1" x14ac:dyDescent="0.25">
      <c r="A7" s="19" t="s">
        <v>17</v>
      </c>
      <c r="C7" s="20" t="s">
        <v>90</v>
      </c>
      <c r="D7" s="28" t="s">
        <v>64</v>
      </c>
      <c r="G7" s="21"/>
    </row>
    <row r="8" spans="1:8" s="20" customFormat="1" ht="18" customHeight="1" x14ac:dyDescent="0.25">
      <c r="A8" s="19" t="s">
        <v>18</v>
      </c>
      <c r="C8" s="20" t="s">
        <v>91</v>
      </c>
      <c r="D8" s="28" t="s">
        <v>65</v>
      </c>
      <c r="G8" s="21"/>
    </row>
    <row r="9" spans="1:8" s="20" customFormat="1" ht="18" customHeight="1" x14ac:dyDescent="0.25">
      <c r="A9" s="19" t="s">
        <v>19</v>
      </c>
      <c r="C9" s="20" t="s">
        <v>92</v>
      </c>
      <c r="D9" s="28" t="s">
        <v>66</v>
      </c>
      <c r="G9" s="21"/>
    </row>
    <row r="10" spans="1:8" s="20" customFormat="1" ht="18" customHeight="1" x14ac:dyDescent="0.25">
      <c r="A10" s="19" t="s">
        <v>20</v>
      </c>
      <c r="C10" s="20" t="s">
        <v>93</v>
      </c>
      <c r="D10" s="28" t="s">
        <v>67</v>
      </c>
      <c r="G10" s="21"/>
    </row>
    <row r="11" spans="1:8" s="20" customFormat="1" ht="36.75" customHeight="1" x14ac:dyDescent="0.25">
      <c r="A11" s="19" t="s">
        <v>21</v>
      </c>
      <c r="C11" s="20" t="s">
        <v>94</v>
      </c>
      <c r="D11" s="28" t="s">
        <v>68</v>
      </c>
    </row>
    <row r="12" spans="1:8" s="20" customFormat="1" ht="18" customHeight="1" x14ac:dyDescent="0.25">
      <c r="A12" s="19" t="s">
        <v>22</v>
      </c>
      <c r="C12" s="20" t="s">
        <v>80</v>
      </c>
      <c r="D12" s="28" t="s">
        <v>69</v>
      </c>
    </row>
    <row r="13" spans="1:8" s="20" customFormat="1" ht="18" customHeight="1" x14ac:dyDescent="0.25">
      <c r="A13" s="19" t="s">
        <v>23</v>
      </c>
      <c r="C13" s="20" t="s">
        <v>95</v>
      </c>
      <c r="D13" s="28" t="s">
        <v>70</v>
      </c>
    </row>
    <row r="14" spans="1:8" s="20" customFormat="1" ht="30.75" customHeight="1" x14ac:dyDescent="0.25">
      <c r="A14" s="19"/>
      <c r="C14" s="20" t="s">
        <v>96</v>
      </c>
      <c r="D14" s="28" t="s">
        <v>71</v>
      </c>
    </row>
    <row r="15" spans="1:8" s="20" customFormat="1" ht="32.25" customHeight="1" x14ac:dyDescent="0.25">
      <c r="A15" s="19"/>
      <c r="C15" s="20" t="s">
        <v>79</v>
      </c>
      <c r="D15" s="28" t="s">
        <v>72</v>
      </c>
    </row>
    <row r="16" spans="1:8" s="20" customFormat="1" ht="18" customHeight="1" x14ac:dyDescent="0.25">
      <c r="A16" s="19"/>
      <c r="C16" s="20" t="s">
        <v>97</v>
      </c>
      <c r="D16" s="20" t="s">
        <v>0</v>
      </c>
    </row>
    <row r="17" spans="1:3" s="20" customFormat="1" ht="18" customHeight="1" x14ac:dyDescent="0.25">
      <c r="A17" s="19"/>
      <c r="C17" s="20" t="s">
        <v>98</v>
      </c>
    </row>
    <row r="18" spans="1:3" s="20" customFormat="1" ht="18" customHeight="1" x14ac:dyDescent="0.25">
      <c r="A18" s="19"/>
      <c r="C18" s="20" t="s">
        <v>99</v>
      </c>
    </row>
    <row r="19" spans="1:3" s="20" customFormat="1" ht="18" customHeight="1" x14ac:dyDescent="0.25">
      <c r="A19" s="19"/>
      <c r="C19" s="20" t="s">
        <v>104</v>
      </c>
    </row>
    <row r="20" spans="1:3" s="20" customFormat="1" ht="18" customHeight="1" x14ac:dyDescent="0.25">
      <c r="C20" s="20" t="s">
        <v>100</v>
      </c>
    </row>
    <row r="21" spans="1:3" s="20" customFormat="1" ht="18" customHeight="1" x14ac:dyDescent="0.25"/>
  </sheetData>
  <sortState ref="H2:H5">
    <sortCondition ref="H2:H5"/>
  </sortState>
  <pageMargins left="0.7" right="0.7" top="0.75" bottom="0.75" header="0.3" footer="0.3"/>
  <pageSetup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INDICADORES DE GESTIÓN</vt:lpstr>
      <vt:lpstr>Listas desplegables</vt:lpstr>
      <vt:lpstr>Años</vt:lpstr>
      <vt:lpstr>Meses</vt:lpstr>
      <vt:lpstr>'Listas desplegables'!Proy_Estrat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Yohn Mauricio Guerrero Hernandez</dc:creator>
  <cp:lastModifiedBy>Sofy Lorena Arenas Vera</cp:lastModifiedBy>
  <cp:revision/>
  <dcterms:created xsi:type="dcterms:W3CDTF">2018-02-23T18:02:25Z</dcterms:created>
  <dcterms:modified xsi:type="dcterms:W3CDTF">2019-07-23T16:52:08Z</dcterms:modified>
</cp:coreProperties>
</file>