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defaultThemeVersion="124226"/>
  <mc:AlternateContent xmlns:mc="http://schemas.openxmlformats.org/markup-compatibility/2006">
    <mc:Choice Requires="x15">
      <x15ac:absPath xmlns:x15ac="http://schemas.microsoft.com/office/spreadsheetml/2010/11/ac" url="https://sdisgovco-my.sharepoint.com/personal/vmendoza_sdis_gov_co/Documents/Documentos/Viviana/SDIS/Enero/Riesgos/"/>
    </mc:Choice>
  </mc:AlternateContent>
  <xr:revisionPtr revIDLastSave="2" documentId="13_ncr:1_{15692C88-7A96-4EC8-BB85-7846833FA32D}" xr6:coauthVersionLast="47" xr6:coauthVersionMax="47" xr10:uidLastSave="{36B52D38-2FC9-47BE-BC83-CA09F12650F1}"/>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riesgos'!$A$1:$AW$35</definedName>
    <definedName name="_xlnm.Print_Area" localSheetId="1">'2. Anexos'!$A$1:$G$43</definedName>
  </definedNames>
  <calcPr calcId="181029"/>
</workbook>
</file>

<file path=xl/calcChain.xml><?xml version="1.0" encoding="utf-8"?>
<calcChain xmlns="http://schemas.openxmlformats.org/spreadsheetml/2006/main">
  <c r="R11" i="5" l="1"/>
  <c r="R34" i="5" l="1"/>
  <c r="R16" i="5"/>
  <c r="R17" i="5"/>
  <c r="R18" i="5"/>
  <c r="R19" i="5"/>
  <c r="R20" i="5"/>
  <c r="R21" i="5"/>
  <c r="R22" i="5"/>
  <c r="R23" i="5"/>
  <c r="R24" i="5"/>
  <c r="R25" i="5"/>
  <c r="R26" i="5"/>
  <c r="R27" i="5"/>
  <c r="R28" i="5"/>
  <c r="R29" i="5"/>
  <c r="R30" i="5"/>
  <c r="R31" i="5"/>
  <c r="R32" i="5"/>
  <c r="R33" i="5"/>
  <c r="L11" i="5"/>
  <c r="L16" i="5"/>
  <c r="L17" i="5"/>
  <c r="L18" i="5"/>
  <c r="L19" i="5"/>
  <c r="L20" i="5"/>
  <c r="L21" i="5"/>
  <c r="L22" i="5"/>
  <c r="L23" i="5"/>
  <c r="L24" i="5"/>
  <c r="L25" i="5"/>
  <c r="L26" i="5"/>
  <c r="L27" i="5"/>
  <c r="L28" i="5"/>
  <c r="L29" i="5"/>
  <c r="L30" i="5"/>
  <c r="L31" i="5"/>
  <c r="L32" i="5"/>
  <c r="L33" i="5"/>
  <c r="L34" i="5"/>
</calcChain>
</file>

<file path=xl/sharedStrings.xml><?xml version="1.0" encoding="utf-8"?>
<sst xmlns="http://schemas.openxmlformats.org/spreadsheetml/2006/main" count="306" uniqueCount="199">
  <si>
    <t>PROCESO SISTEMA DE GESTIÓN
FORMATO MAPA Y PLAN DE TRATAMIENTO DE RIESGOS</t>
  </si>
  <si>
    <t>Código:</t>
  </si>
  <si>
    <t>FOR-SG-013</t>
  </si>
  <si>
    <t>Versión:</t>
  </si>
  <si>
    <t>Fecha:</t>
  </si>
  <si>
    <t>Memo I2021039704 – 24/12/2021</t>
  </si>
  <si>
    <t>Página:</t>
  </si>
  <si>
    <t>1 de 2</t>
  </si>
  <si>
    <t>Mapa de riesgos de:</t>
  </si>
  <si>
    <t>Gestión</t>
  </si>
  <si>
    <t>SECCIÓN A. Identificación y análisis</t>
  </si>
  <si>
    <t>SECCIÓN B. Valoración y tratamiento</t>
  </si>
  <si>
    <t>SECCIÓN C. Monitoreo y revisión</t>
  </si>
  <si>
    <t>Proceso</t>
  </si>
  <si>
    <t>Objetivo del proceso</t>
  </si>
  <si>
    <t>Actividad del proceso</t>
  </si>
  <si>
    <t>Circular y fecha de oficialización</t>
  </si>
  <si>
    <t>Código</t>
  </si>
  <si>
    <t>Causa raíz</t>
  </si>
  <si>
    <t>Riesgo</t>
  </si>
  <si>
    <t>Área de impacto</t>
  </si>
  <si>
    <t>Clasificación</t>
  </si>
  <si>
    <t>Riesgo Inherente</t>
  </si>
  <si>
    <t>Actividad de control</t>
  </si>
  <si>
    <t>Tipo de actividad de control</t>
  </si>
  <si>
    <t>Forma de ejecución de la actividad de control</t>
  </si>
  <si>
    <t>Riesgo Residual</t>
  </si>
  <si>
    <t>Decisión del líder de proceso</t>
  </si>
  <si>
    <t>Plan de tratamiento</t>
  </si>
  <si>
    <t>Monitoreo primer trimestre / primer cuatrimestre</t>
  </si>
  <si>
    <t>Monitoreo segundo trimestre / segundo cuatrimestre</t>
  </si>
  <si>
    <t>Monitoreo tercer trimestre / tercer cuatrimestre</t>
  </si>
  <si>
    <t>Monitoreo cuarto trimestre</t>
  </si>
  <si>
    <t>Probabilidad</t>
  </si>
  <si>
    <t>Impacto</t>
  </si>
  <si>
    <t>Nivel</t>
  </si>
  <si>
    <t>Actividades a desarrollar</t>
  </si>
  <si>
    <t>Responsable</t>
  </si>
  <si>
    <t>Indicador o criterio de medición</t>
  </si>
  <si>
    <t>Meta</t>
  </si>
  <si>
    <t>Fecha de inicio</t>
  </si>
  <si>
    <t>Fecha de terminación</t>
  </si>
  <si>
    <t>Fecha</t>
  </si>
  <si>
    <t>Nivel de avance del periodo</t>
  </si>
  <si>
    <t>Descripción de avances y evidencias</t>
  </si>
  <si>
    <t>Riesgo materializado</t>
  </si>
  <si>
    <t>Observaciones por parte de la segunda línea de defensa</t>
  </si>
  <si>
    <t>Nivel de avance acumulado</t>
  </si>
  <si>
    <t>Gestión Documental</t>
  </si>
  <si>
    <t>Liderar, gestionar y administrar la producción documental de la entidad, mediante la definición de herramientas para la planificación, implementación, seguimiento y control, con el fin de conservar la memoria institucional facilitando la consulta, recuperación y trámite conforme a lo ordenado por la normativa nacional y distrital vigente en materia de gestión documental y archivos.</t>
  </si>
  <si>
    <t>Diagnosticar y planear las actividades del proceso de Gestión Documental en la Secretaria Distrital de Integración Social, de acuerdo a la normativa vigente.</t>
  </si>
  <si>
    <t>Circular 007 del 28/02/2022</t>
  </si>
  <si>
    <t>R-GD-001</t>
  </si>
  <si>
    <t>La constante manipulación y condiciones de almacenamiento que implican biodeterioro de la documentación</t>
  </si>
  <si>
    <t>Posibilidad de afectar negativamente la imagen de la entidad dada la pérdida y fuga de la información institucional registrada en los archivos de la entidad por falta de aplicación de los lineamientos de gestión documental, debido a su desconocimiento.</t>
  </si>
  <si>
    <t>Reputacional</t>
  </si>
  <si>
    <t>Ejecución y administración de procesos</t>
  </si>
  <si>
    <t>60% - Media</t>
  </si>
  <si>
    <t>60% - Moderado</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</si>
  <si>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contratos de adquisición de los insumos de archivo, así como, el registro de insumos requeridos por las dependencias, o registros de la campaña de sensibilización.</t>
  </si>
  <si>
    <t>Preventiva</t>
  </si>
  <si>
    <t>Manual</t>
  </si>
  <si>
    <t>20% - Muy baja</t>
  </si>
  <si>
    <t>Reducir</t>
  </si>
  <si>
    <t>Subdirector Administrativo y Financiero (o responsable del área de gestión documental)</t>
  </si>
  <si>
    <t>(Cantidad de insumos adquiridos / Cantidad de insumos requeridos)*100</t>
  </si>
  <si>
    <t>En el primer trimestre de la vigencia 2022 no se celebraron contratos con proveedores, de los insumos que se adquieren como unidades de conservación (Carpetas, Ganchos y Cajas X200). No obstante, se cuenta con presupuesto para la adquisición de los Insumos de Archivo, para suplir las necesidades de los Archivos de la Entidad así:  
- Carpetas y Ganchos: $300.000.000  
- Cajas X200: $120.000.000   
Se está trabajando en los estudios previos en conjunto con el grupo jurídico, para realizar todo el proceso y llevar a cabo los contratos para la adquisición de las Unidades de Conservación (Carpetas, Ganchos y Cajas X200), así mismo se realizó la solicitud de las cotizaciones a los diferentes proveedores y estas ya fueron enviadas a la abogada encargada de todo el proceso de alistamiento para los contratos.
Se presenta como evidencia los correos de solicitud de cotizaciones a los proveedores.</t>
  </si>
  <si>
    <t>NO</t>
  </si>
  <si>
    <t>18/04/2022. No se generan observaciones por parte de la segunda línea de defensa, respecto a los avances  presentados en el primer monitoreo al riesgo de gestión.</t>
  </si>
  <si>
    <t>En el segundo trimestre de la vigencia 2022 no se celebraron contratos con proveedores, de los insumos que se adquieren como unidades de conservación (Carpetas, Ganchos y Cajas X200). No obstante, se cuenta con presupuesto para la adquisición de los insumos de archivo, para suplir las necesidades de los archivos de la Entidad así: - Carpetas y Ganchos: $300.000.000 - Cajas X200: $120.000.000. 
Se está trabajando en los Estudios Previos en conjunto con el grupo jurídico y en el concepto de aprobación por parte del Archivo de Bogotá, para realizar todo el proceso y llevar a cabo los contratos para la adquisición de las unidades de conservación (Carpetas, Ganchos y Cajas X200). 
Se presenta como evidencia los Estudios Previos, Estudio del Sector, Anexo Técnico y Concepto de Aprobación (Archivo de Bogotá).</t>
  </si>
  <si>
    <t>15/07/2022. No se generan observaciones por parte de la segunda línea de defensa, respecto a los avances  presentados en el segundo monitoreo al riesgo de gestión.</t>
  </si>
  <si>
    <t>•	Dado a que se venían adelantando dos (2) procesos; uno para carpetas y ganchos, y otro para cajas de archivo, desde el Despacho solicitaron adelantar solo un (1) proceso donde se subastaría los elementos de los objetos a contratar esto con el fin de dar cumplimiento al principio de planeación.
• Por otra parte, se registraron los insumos de archivo entregados a las dependencias con el fin de consolidar la información de las necesidades requeridas por las áreas.</t>
  </si>
  <si>
    <t>Falta de presupuesto para la organización y conservación del archivo</t>
  </si>
  <si>
    <t>Anualmente, el auxiliar administrativo de Gestión Documental, realiza un “Diagnóstico de archivo general” abarcando las necesidades de toda la entidad, para presentar a la Dirección de Gestión Corporativa y así decidir el aumento del presupuesto. En caso de no realizar el diagnóstico se requiere hacer una campaña de sensibilización para la optimización de recursos de archivo. Como evidencia se cuenta con el Diagnóstico de archivo general o registros de la campaña de sensibilización.</t>
  </si>
  <si>
    <t>Auxiliar administrativo de Gestión Documental</t>
  </si>
  <si>
    <r>
      <rPr>
        <b/>
        <sz val="10"/>
        <color theme="1"/>
        <rFont val="Arial"/>
        <family val="2"/>
      </rPr>
      <t>Diagnóstico general de archivo de necesidades de insumos:</t>
    </r>
    <r>
      <rPr>
        <sz val="10"/>
        <color theme="1"/>
        <rFont val="Arial"/>
        <family val="2"/>
      </rPr>
      <t xml:space="preserve">
*Levantamiento de información con las dependencias, subdirecciones locales, áreas y unidades operativas-50%
* Análisis de costos-20%
* Consolidación del documento-30%</t>
    </r>
  </si>
  <si>
    <t>No se realizó avance en este trimestre</t>
  </si>
  <si>
    <t>Poca socialización de los lineamientos,  para que sean apropiados por los diferentes referentes documentales y así sean correctamente implementados en cada dependencia</t>
  </si>
  <si>
    <t>Trimestralmente, el profesional designado por el líder de Gestión Documental para realizar los seguimientos a las dependencias del nivel central y local, lleva a cabo la socialización de los lineamientos archivísticos y temas estratégicos del proceso de gestión documental, mediante una mesa operativa virtual y/o presencial, con el propósito de supervisar que se esté cumpliendo con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t>
  </si>
  <si>
    <t>Profesional Gestión Documental</t>
  </si>
  <si>
    <t>(Mesas operativas realizadas/ mesas operativas programadas)*100
Meta: 4 mesas operativas programadas</t>
  </si>
  <si>
    <t>Se realizó la Mesa Operativa planificada para el trimestre el día 22 de febrero de 2022, se adjunta acta de la sesión que incluye la presentación realizada y el listado de asistencia.</t>
  </si>
  <si>
    <t>Se realizó la Mesa Operativa planificada para el trimestre el día 17 de mayo de 2022, se adjunta acta de la sesión que incluye la presentación realizada y el listado de asistencia.</t>
  </si>
  <si>
    <t>15/07/2022. No se generan observaciones por parte de la segunda línea de defensa, respecto a los avances  presentados en el segundo monitoreo al riesgo de gestión.
De forma adicional, se sugiere validar en el acto administrativo que formaliza la Mesa Operativa, cuál es la manera correcta de suscribir las actas de la instancia; esto debido a que la lista de asistencia solo evidencia la participación en la mesa, mas no valida el contenido del acta por parte de los miembros de la misma.</t>
  </si>
  <si>
    <t>Para el tercer trimestre del año se realizaron dos mesas operativas del SIGA a través de las cuales se socializaron los aspectos estratégicos para el proceso de gestión documental.
• El 13/07/2022 se socializó el procedimiento elaboración de las TRD, responsabilidades de funcionarios públicos, procedimiento intervención FDA, programa de monitoreo de condiciones ambientales, primeros auxilios para documentos, Instructivo digitalización, conformación y consulta de expedientes en el sistema de gestión de documentos y expedientes.
• El 28/09/2022 se socializó el Índice de información clasificada y reservada, registro de activos de información, tablas de control de acceso, programa de gestión documental.</t>
  </si>
  <si>
    <t xml:space="preserve">No se cuenta con el suficiente personal capacitado para desempeñar las funciones archivísticas, de manera especifica </t>
  </si>
  <si>
    <t>Semestralmente, el Subdirector Administrativo y Financiero envía un memorando a todos los jefes de dependencia en donde les informa el cumplimiento de la normativa interna en materia de gestión documental y archivo, recordando las responsabilidades de los referentes técnicos o locales y designados documentales del Subsistema Interno de Gestión Documental y Archivo-SIGA, conforme a lo requerido en la Resolución 472 de 2021, con el fin de solicitar la designación de los mismos. En caso de no remitir los memorandos, el equipo profesional archivista de Gestión Documental recordará el cumplimiento de la designación a través de las mesas operativas del SIGA, con el objetivo de dar cumplimiento a la designación de personal por parte de los  jefes de dependencias para la ejecución del rol de referentes técnicos o delegados documentales. Como evidencia se cuenta con los memorandos enviados o las actas de reunión de las mesas operativas del SIGA con su respectivo registro de firmas de los asistentes.</t>
  </si>
  <si>
    <t>(número de memorandos enviados / 2 memorandos programados)*100</t>
  </si>
  <si>
    <t>En la Mesa Operativa realizada en el trimestre se recordó a los Referentes y Delegados Documentales sus funciones acorde con la Resolución 472 de abril de 2021. (ver en el acta el numeral 2 del desarrollo de la sesión), adicionalmente se enviarán memorandos en los meses de junio y diciembre de 2022.</t>
  </si>
  <si>
    <t>Para el tercer trimestre no se avanzó en el desarrollo de la actividad, dado que no se contó con la contratación el equipo completo profesional y hubo la necesidad de priorizar otras actividades como la respuesta al Consejo Distrital de Archivos para el proceso de actualización de las tablas de retención documental. Sin embargo, para el último trimestre del año se proyecta realizar las actividades correspondientes.</t>
  </si>
  <si>
    <t>No se tiene control del acceso de personal de la SDIS al archivo de gestión centralizado</t>
  </si>
  <si>
    <t>Semestralmente, el Subdirector Administrativo y Financiero (o responsable del área de gestión documental), envía un memorando a las distintas dependencias de la entidad, solicitando remitir al área de gestión documental, el nombre de los referentes documentales con los que cuentan, para poder actualizar la lista del personal autorizado a ingresar al archivo de gestión centralizado; en caso de no enviar el memorando, un delegado por el líder de Gestión Documental debe acercarse a cada una de las dependencias con el fin de identificar los referentes. Como evidencia se cuenta con el listado de acceso actualizado y/o la comunicación de solicitud de información.</t>
  </si>
  <si>
    <t>2 actualizaciones al listado de acceso que corresponderán a:
-Actualización primer semestre 50%
-Actualización segundo semestre 50%</t>
  </si>
  <si>
    <t>Se realizó el levantamiento de la información de los referentes documentales de las dependencias del nivel central y las subdirecciones Locales y se actualizó el listado, así mismo se cuenta con las Actas de algunas de las dependencias. Se está revisando el acta de compromiso para actualizar la normatividad, por lo cual aún está pendiente el envío del memorando del primer semestre.</t>
  </si>
  <si>
    <t>18/04/2022. No se generan observaciones por parte de la segunda línea de defensa, respecto a los avances  presentados en el primer monitoreo al riesgo de gestión.
No obstante, se recomienda que el listado de acceso tenga una estructura mas completa y organizada, donde se identifique claramente la fecha de actualización, el propósito del listado (título), y la dependencia a la cual pertenece el referente.</t>
  </si>
  <si>
    <t>2 de 2</t>
  </si>
  <si>
    <t>Tabla 1. Clasificación de riesgos</t>
  </si>
  <si>
    <t>Categoría</t>
  </si>
  <si>
    <t>Pérdidas derivadas de errores en la ejecución y administración de procesos.</t>
  </si>
  <si>
    <t>Fraude externo</t>
  </si>
  <si>
    <t>Pérdida derivada de actos de fraude por personas ajenas a la organización (no participa personal de la entidad).</t>
  </si>
  <si>
    <t>Corrupción</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</si>
  <si>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</si>
  <si>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</si>
  <si>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Seguridad de la información</t>
  </si>
  <si>
    <t>Financiero</t>
  </si>
  <si>
    <t>Eventos que afecten los estados financieros y todas aquellas áreas involucradas con el proceso financiero como presupuesto, tesorería, contabilidad, cartera, central de cuentas, costos, etc.</t>
  </si>
  <si>
    <t>Fallas tecnológicas</t>
  </si>
  <si>
    <t>Errores en hardware, software, telecomunicaciones, interrupción de servicios básicos.</t>
  </si>
  <si>
    <t>Económica</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</si>
  <si>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</si>
  <si>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</si>
  <si>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</si>
  <si>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</si>
  <si>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Económica y reputacional</t>
  </si>
  <si>
    <t>Daños a activos fijos/eventos externos / interrupción.</t>
  </si>
  <si>
    <t>Pérdida por daños o extravíos de los activos fijos por desastres naturales u otros riesgos/eventos externos como atentados, vandalismo, orden público.</t>
  </si>
  <si>
    <t>De cumplimiento</t>
  </si>
  <si>
    <t>Eventos que afecten la situación jurídica o contractual de la organización debido a su incumplimiento o desacato a la normatividad legal y las obligaciones contractuales.</t>
  </si>
  <si>
    <t>Ambiental</t>
  </si>
  <si>
    <t>Posibilidad de que por forma natural o por acción humana se produzca daño en el medio ambiente.</t>
  </si>
  <si>
    <t>Tabla 2. Niveles de probabilidad</t>
  </si>
  <si>
    <t>NIVEL</t>
  </si>
  <si>
    <t>DESCRIPTOR</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</si>
  <si>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</si>
  <si>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r>
      <t xml:space="preserve">DESCRIPCIÓN RIESGOS DE </t>
    </r>
    <r>
      <rPr>
        <b/>
        <sz val="10"/>
        <rFont val="Arial"/>
        <family val="2"/>
      </rPr>
      <t>CORRUPCIÓN</t>
    </r>
  </si>
  <si>
    <t>Muy baja</t>
  </si>
  <si>
    <t>La actividad que conlleva el riesgo se ejecuta como máximos 2 veces por año</t>
  </si>
  <si>
    <t>El evento puede ocurrir solo en circunstancias excepcionales o no se ha presentado en los últimos 5 años.</t>
  </si>
  <si>
    <t>Baja</t>
  </si>
  <si>
    <t>La actividad que conlleva el riesgo se ejecuta de 3 a 24 veces por año</t>
  </si>
  <si>
    <t>El evento puede ocurrir en algún momento o se ha presentado al menos 1 vez en los últimos 5 años.</t>
  </si>
  <si>
    <t>Media</t>
  </si>
  <si>
    <t>La actividad que conlleva el riesgo se ejecuta de 25 a 500 veces por año</t>
  </si>
  <si>
    <t>El evento podrá ocurrir en algún momento o se ha presentado al menos 1 vez en los últimos 2 años.</t>
  </si>
  <si>
    <t>Alta</t>
  </si>
  <si>
    <t>La actividad que conlleva el riesgo se ejecuta mínimo 500 veces al año y máximo 5000 veces por año</t>
  </si>
  <si>
    <t>Es viable que el evento ocurra en la mayoría de las circunstancias o se ha presentado al menos 1 vez en el último año.</t>
  </si>
  <si>
    <t>Muy alta</t>
  </si>
  <si>
    <t>La actividad que conlleva el riesgo se ejecuta más de 5000 veces por año</t>
  </si>
  <si>
    <t>Se espera que el evento ocurra en la mayoría de las circunstancias o se ha presentado más de 1 vez al año.</t>
  </si>
  <si>
    <t>Tabla 3. Niveles de impacto</t>
  </si>
  <si>
    <t>AFECTACIÓN ECONÓMICA</t>
  </si>
  <si>
    <t>AFECTACIÓN REPUTACIONAL</t>
  </si>
  <si>
    <t>Leve</t>
  </si>
  <si>
    <t>Afectación menor a 100 SMLMV.</t>
  </si>
  <si>
    <t>El riesgo afecta la imagen de algún área de la entidad.</t>
  </si>
  <si>
    <t>Menor</t>
  </si>
  <si>
    <t>Entre 100 y 500 SMLMV.</t>
  </si>
  <si>
    <t>El riesgo afecta la imagen de la entidad
internamente, de conocimiento general a nivel
interno, de alta o media dirección y/o de
proveedores.</t>
  </si>
  <si>
    <t>Moderado</t>
  </si>
  <si>
    <t>Entre 500 y 1000 SMLMV.</t>
  </si>
  <si>
    <t>El riesgo afecta la imagen de la entidad con
algunos usuarios de relevancia frente al logro
de los objetivos.</t>
  </si>
  <si>
    <t>Mayor</t>
  </si>
  <si>
    <t>Entre 1000 y 5000 SMLMV.</t>
  </si>
  <si>
    <t>El riesgo afecta la imagen de la entidad con
efecto publicitario sostenido a nivel de sector
administrativo, nivel departamental o municipal.</t>
  </si>
  <si>
    <t>Catastrófico</t>
  </si>
  <si>
    <t>Mayor a 5000 SMLMV.</t>
  </si>
  <si>
    <t>El riesgo afecta la imagen de la entidad a nivel
nacional, con efecto publicitario sostenido a
nivel país.</t>
  </si>
  <si>
    <t>Tabla 4. Mapa de calor</t>
  </si>
  <si>
    <t xml:space="preserve">                   \Impacto
                     \
Probabilidad\               </t>
  </si>
  <si>
    <t>20% - Leve</t>
  </si>
  <si>
    <t>40% - Menor</t>
  </si>
  <si>
    <t>80% - Mayor</t>
  </si>
  <si>
    <t>100% - Catastrófico</t>
  </si>
  <si>
    <t>100% - Muy alta</t>
  </si>
  <si>
    <t>Alto</t>
  </si>
  <si>
    <t>Extremo</t>
  </si>
  <si>
    <t>80% - Alta</t>
  </si>
  <si>
    <t>40% - Baja</t>
  </si>
  <si>
    <t>Bajo</t>
  </si>
  <si>
    <t>Probabilidad / 
                     Impacto</t>
  </si>
  <si>
    <t xml:space="preserve">Riesgo materializado </t>
  </si>
  <si>
    <t>Forma de ejecución</t>
  </si>
  <si>
    <t>SI</t>
  </si>
  <si>
    <t>Detectiva</t>
  </si>
  <si>
    <t>Automática</t>
  </si>
  <si>
    <t>Establecer acciones</t>
  </si>
  <si>
    <t>Decisión del lider</t>
  </si>
  <si>
    <t>Aceptar</t>
  </si>
  <si>
    <t>Evitar</t>
  </si>
  <si>
    <t>Para el último trimestre del año se elaboró el diagnóstico de necesidades de insumos de archivo el cual se proyecta presentar a la Dirección Corporativa durante el 2023 para que sea considerado en la ampliación del presupuesto 2024, teniendo en cuenta que el presupuesto del año 2023 ya está aprobado.
Dado lo anterior, se realizaron campañas de sensibilización de racionalización de insumos de archivo a través de dos(2) sesiones de la Mesa Operativa 5 del SIGA con el objetivo de transmitir a los referentes y designados documentales la importancia de optimizar las cajas, ganchos y carpetas en los archivos de gestión.</t>
  </si>
  <si>
    <t>Para el último trimestre del año 2022 se realizaron dos sesiones de la mesa operativa 5 del SIGA que se realizaron los días 05 y 12 de diciembre, a través de la cual se socializaron los siguientes temas estratégicos del proceso de gestión documental:
1. Optimización de Recursos
2. Resolución 472 del 2021
3. Formato Hoja de Control
4. Formato Único de Inventario Documental FUID
5. Tabla de Retención Documental
6. Plan de Transferencias Documentales Primarias
7. Eliminación Documental
8. Monitoreo de Condiciones Ambientales en los depósitos
9. Instructivo para la Conformación, Organización y Administración de Expedientes Contractuales
10. Procedimiento de Administración de las Comunicaciones Oficiales.
Dado lo anterior, se logra determinar el cumplimiento al 100% de la meta definida para esta actividad.</t>
  </si>
  <si>
    <t>Para el último trimestre del año 2022 se realizaron 2 sesiones de la Mesa Operativa 5 del SIGA los días 05 y 12 de diciembre, a través de las cuales se recordó a los Referentes y Designados Documentales sus funciones acorde con la Resolución 472 de abril de 2021. (ver en el acta el numeral 2 del desarrollo de la sesión).</t>
  </si>
  <si>
    <t>El equipo archivista que realiza las visitas a los archivos de gestión, realizó la consolidación de la información de contacto de los referentes y designados documentales a través de correos  electrónicos o por llamadas telefónicas</t>
  </si>
  <si>
    <t>12/10/2022. Por favor completar toda la información del monitoreo realizado.
18/10/2022. No se generan observaciones adicionales por parte de la segunda línea de defensa, respecto a los avances  presentados en el tercer monitoreo al riesgo de gestión.
Se recomienda dar celeridad a la ejecución de la actividad definida, la cual no ha reportado avance durante toda la vigencia, lo cual no permite establecer la efectividad del control para mitigar el riesgo identificado.</t>
  </si>
  <si>
    <t>Se realizó el consolidado de la información correspondiente entre enero hasta septiembre 2022 de las necesidades de los Insumos de Archivo (Carpetas, Ganchos y Cajas X200), para los archivos de la Entidad obteniendo la siguiente información:
CARPETAS 600gr: 46.175
GANCHOS: 44.315
CAJAS X200: 7.552
Por otra parte, también se avanzó en la construcción de la estructura del documento diagnóstico general de necesidades de insumos de archivo, el cual será finalizado para el cuarto trimestre del año.</t>
  </si>
  <si>
    <t>12/10/2022. Por favor completar toda la información del monitoreo realizado. Es necesario tener en cuenta que el nivel de avance que se reporte debe estar en coherencia con el criterio de medición definido (columna V); según la descripción se interpreta que el porcentaje de avance no ha cambiado, por lo cual se recomienda mantener coherencia entre el reporte cuantitativo y cualitativo. Adicionalmente, se debe verificar el periodo mencionado para finalizar el informe, si se refiere al que se esta reportando (tercero) o al próximo (cuarto).
18/10/2022. No se generan observaciones adicionales por parte de la segunda línea de defensa, respecto a los avances  presentados en el tercer monitoreo al riesgo de gestión.
Se recomienda avanzar oportunamente en la ejecución de la actividad definida, con el fin de no comprometer su cumplimiento satisfactorio para el cierre de la vigencia.</t>
  </si>
  <si>
    <t>12/10/2022. Por favor completar toda la información del monitoreo realizado.
18/10/2022. No se generan observaciones adicionales por parte de la segunda línea de defensa, respecto a los avances  presentados en el tercer monitoreo al riesgo de gestión.</t>
  </si>
  <si>
    <t>12/10/2022. Por favor completar toda la información del monitoreo realizado.
18/10/2022. No se generan observaciones adicionales por parte de la segunda línea de defensa, respecto a los avances  presentados en el tercer monitoreo al riesgo de gestión.
Se recomienda avanzar oportunamente en la ejecución de la actividad definida, con el fin de no comprometer su cumplimiento satisfactorio para el cierre de la vigencia.</t>
  </si>
  <si>
    <t>12/10/2022. Por favor completar toda la información del monitoreo realizado.  Es necesario tener en cuenta que el nivel de avance que se reporte debe estar en coherencia con el criterio de medición definido (columna V) y con la meta para el año (columna W).
18/10/2022. No se generan observaciones adicionales por parte de la segunda línea de defensa, respecto a los avances  presentados en el tercer monitoreo al riesgo de gestión.
Se recomienda avanzar oportunamente en la ejecución de la actividad definida, con el fin de no comprometer su cumplimiento satisfactorio para el cierre de la vigencia.</t>
  </si>
  <si>
    <t>15/01/2023. No se generan observaciones por parte de la segunda línea de defensa, respecto a los avances  presentados en el cuarto monitoreo al riesgo de gestión.
Se recomienda analizar los resultados obtenidos en la ejecución de la actividad, con el fin de realizar los ajustes pertinentes al diseño y la meta, para asegurar el cumplimiento al 100% en la siguiente vigencia (2023).</t>
  </si>
  <si>
    <t>15/01/2023. No se generan observaciones por parte de la segunda línea de defensa, respecto a los avances  presentados en el cuarto monitoreo al riesgo de gestión.</t>
  </si>
  <si>
    <t>Para el último trimestre del año 2022 se logró adjudicar el proceso de contratación de cajas, ganchos y carpetas a través del contrato  No 9427/2022 con la empresa Unión Temporal Vimel de Colombia en las siguientes cantidades:
Cajas: 61075 
Carpetas: 117801
Ganchos: 117801
Para el cálculo del cumplimiento de la acción se consideró las necesidades identificadas en el diagnóstico 2021 (documento anexo). Dado lo anterior, el porcentaje de cumplimiento corresponde a un  40%, el cual se calculó de la siguiente manera:
%=(((QCa/QCr)+(QKa/QKr)+(QGa/QGr))/3)*100)
Donde:
QCa: Cantidad de Cajas adquiridas - 61075
QCr: Cantidad de Cajas requeridas - 96126
QKa: Cantidad de Carpetas adquiridas - 117801
QKr: Cantidad de Carpetas requeridas - 410610
QGa: Cantidad de ganchos adquiridos - 117801
QGr: Cantidad de ganchos requeridos - 423590</t>
  </si>
  <si>
    <t>Se realizó el levantamiento de la información en cuanto a las necesidades de los Insumos de Archivo (Carpetas, Ganchos y Cajas X200), para los archivos de la Entidad obteniendo la siguiente información:
CARPETAS: 506.000
GANCHOS: 511.000
CAJAS X200: 111.500</t>
  </si>
  <si>
    <t>18/04/2022. No se generan observaciones por parte de la segunda línea de defensa, respecto a los avances  presentados en el primer monitoreo al riesgo de gestión.
No obstante, se recomienda que el documento final de diagnóstico precise de manera mas clara la forma en que se realizó el levantamiento de la información, el motivo por el cual se separan algunas dependencias de otras, en lo particular lo referente al nivel central, y detallar a que hace referencia el ítem de "transferencias".</t>
  </si>
  <si>
    <t xml:space="preserve">El primer memorando proyectado inicialmente para su envío en junio se realizará en el mes de julio dado que se realizó un cambio de asesora de gestión documental y se iba a cambiar en julio el subdirector administrativo y financiero.
De acuerdo a la socialización realizada a los referentes documentales en el trimestre anterior, se adjuntan las actas de compromiso remitidas por los referentes de las siguientes dependencias: 
1.Subdirección para asuntos LGBTI
2.DADE
3.SDES
4.Subdirección para la infancia </t>
  </si>
  <si>
    <t xml:space="preserve">El levantamiento se está realizando mediante las visitas y comunicación con las áreas, se adjunta listado de referentes documentales del nivel central actualizado de acuerdo con la información recaudada a la fecha. </t>
  </si>
  <si>
    <t>Para el tercer trimestre se avanzó en la actualización del directorio de referentes técnicos y designados documentales para las dependencias del nivel central y las subdirecciones locales, esta actividad la ejecutan los profesionales archivistas en comunicación constante con las áreas.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</si>
</sst>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
      <sz val="10"/>
      <color theme="1"/>
      <name val="Arial"/>
      <family val="2"/>
    </font>
    <font>
      <b/>
      <sz val="10"/>
      <color theme="1"/>
      <name val="Arial"/>
      <family val="2"/>
    </font>
    <font>
      <sz val="11"/>
      <color rgb="FF006100"/>
      <name val="Calibri"/>
      <family val="2"/>
      <scheme val="minor"/>
    </font>
    <font>
      <sz val="11"/>
      <color rgb="FF9C57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C6EFCE"/>
      </patternFill>
    </fill>
    <fill>
      <patternFill patternType="solid">
        <fgColor rgb="FFFFEB9C"/>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4">
    <xf numFmtId="0" fontId="0" fillId="0" borderId="0"/>
    <xf numFmtId="9" fontId="1" fillId="0" borderId="0" applyFont="0" applyFill="0" applyBorder="0" applyAlignment="0" applyProtection="0"/>
    <xf numFmtId="0" fontId="10" fillId="13" borderId="0" applyNumberFormat="0" applyBorder="0" applyAlignment="0" applyProtection="0"/>
    <xf numFmtId="0" fontId="11" fillId="14" borderId="0" applyNumberFormat="0" applyBorder="0" applyAlignment="0" applyProtection="0"/>
  </cellStyleXfs>
  <cellXfs count="151">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2" fillId="0" borderId="0" xfId="0" applyFont="1" applyAlignment="1">
      <alignment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0" fontId="1" fillId="3" borderId="2" xfId="0" applyFont="1" applyFill="1" applyBorder="1" applyAlignment="1">
      <alignment vertical="center" wrapText="1"/>
    </xf>
    <xf numFmtId="0" fontId="0" fillId="8" borderId="0" xfId="0" applyFill="1" applyProtection="1">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8" fillId="8" borderId="1" xfId="0" applyFont="1" applyFill="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2" fillId="0" borderId="0" xfId="0" applyFont="1" applyAlignment="1" applyProtection="1">
      <alignment horizontal="center" vertical="top"/>
      <protection locked="0"/>
    </xf>
    <xf numFmtId="0" fontId="4" fillId="0" borderId="0" xfId="0" applyFont="1" applyProtection="1">
      <protection locked="0"/>
    </xf>
    <xf numFmtId="9" fontId="1" fillId="8" borderId="1" xfId="0" applyNumberFormat="1" applyFont="1" applyFill="1" applyBorder="1" applyAlignment="1" applyProtection="1">
      <alignment horizontal="justify" vertical="center" wrapText="1"/>
      <protection locked="0"/>
    </xf>
    <xf numFmtId="14" fontId="8" fillId="2" borderId="1" xfId="0" applyNumberFormat="1"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9" fontId="8" fillId="8" borderId="1" xfId="0" applyNumberFormat="1" applyFont="1" applyFill="1" applyBorder="1" applyAlignment="1" applyProtection="1">
      <alignment horizontal="justify" vertical="center" wrapText="1"/>
      <protection locked="0"/>
    </xf>
    <xf numFmtId="9" fontId="8" fillId="0" borderId="1" xfId="0" applyNumberFormat="1" applyFont="1" applyBorder="1" applyAlignment="1" applyProtection="1">
      <alignment horizontal="justify" vertical="center" wrapText="1"/>
      <protection locked="0"/>
    </xf>
    <xf numFmtId="14" fontId="8" fillId="0" borderId="1" xfId="0" applyNumberFormat="1" applyFont="1" applyBorder="1" applyAlignment="1" applyProtection="1">
      <alignment horizontal="justify" vertical="center" wrapText="1"/>
      <protection locked="0"/>
    </xf>
    <xf numFmtId="9" fontId="1" fillId="0" borderId="1" xfId="0" applyNumberFormat="1" applyFont="1" applyBorder="1" applyAlignment="1" applyProtection="1">
      <alignment horizontal="justify" vertical="center" wrapText="1"/>
      <protection locked="0"/>
    </xf>
    <xf numFmtId="14" fontId="1" fillId="0" borderId="1" xfId="0" applyNumberFormat="1" applyFont="1" applyBorder="1" applyAlignment="1" applyProtection="1">
      <alignment horizontal="justify" vertical="center" wrapText="1"/>
      <protection locked="0"/>
    </xf>
    <xf numFmtId="0" fontId="2" fillId="2" borderId="0" xfId="0" applyFont="1" applyFill="1" applyAlignment="1" applyProtection="1">
      <alignment horizontal="justify" vertical="center"/>
      <protection locked="0"/>
    </xf>
    <xf numFmtId="0" fontId="1" fillId="0" borderId="1" xfId="2" applyFont="1" applyFill="1" applyBorder="1" applyAlignment="1" applyProtection="1">
      <alignment horizontal="justify" vertical="center" wrapText="1"/>
      <protection locked="0"/>
    </xf>
    <xf numFmtId="0" fontId="1" fillId="0" borderId="1" xfId="3"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protection locked="0"/>
    </xf>
    <xf numFmtId="0" fontId="1" fillId="3" borderId="2" xfId="0" applyFont="1" applyFill="1" applyBorder="1" applyAlignment="1">
      <alignment horizontal="center" vertical="center"/>
    </xf>
    <xf numFmtId="0" fontId="1" fillId="8" borderId="0" xfId="0" applyFont="1" applyFill="1" applyProtection="1">
      <protection locked="0"/>
    </xf>
    <xf numFmtId="0" fontId="1" fillId="2" borderId="0" xfId="0" applyFont="1" applyFill="1" applyProtection="1">
      <protection locked="0"/>
    </xf>
    <xf numFmtId="0" fontId="1" fillId="8" borderId="0" xfId="0" applyFont="1" applyFill="1" applyAlignment="1" applyProtection="1">
      <alignment vertical="center"/>
      <protection locked="0"/>
    </xf>
    <xf numFmtId="0" fontId="1" fillId="2" borderId="0" xfId="0" applyFont="1" applyFill="1" applyAlignment="1" applyProtection="1">
      <alignment vertical="center"/>
      <protection locked="0"/>
    </xf>
    <xf numFmtId="14" fontId="1" fillId="2" borderId="1" xfId="0" applyNumberFormat="1" applyFont="1" applyFill="1" applyBorder="1" applyAlignment="1" applyProtection="1">
      <alignment horizontal="justify" vertical="center" wrapText="1"/>
      <protection locked="0"/>
    </xf>
    <xf numFmtId="14" fontId="1" fillId="2" borderId="1" xfId="1" applyNumberFormat="1" applyFont="1" applyFill="1" applyBorder="1" applyAlignment="1" applyProtection="1">
      <alignment horizontal="justify" vertical="center" wrapText="1"/>
      <protection locked="0"/>
    </xf>
    <xf numFmtId="9" fontId="1" fillId="2" borderId="1" xfId="1" applyFont="1" applyFill="1" applyBorder="1" applyAlignment="1" applyProtection="1">
      <alignment horizontal="justify" vertical="center" wrapText="1"/>
      <protection locked="0"/>
    </xf>
    <xf numFmtId="0" fontId="1" fillId="2" borderId="1" xfId="0" applyFont="1" applyFill="1" applyBorder="1" applyAlignment="1">
      <alignment horizontal="justify" vertical="center" wrapText="1"/>
    </xf>
    <xf numFmtId="0" fontId="1" fillId="12" borderId="2" xfId="0" applyFont="1" applyFill="1" applyBorder="1" applyAlignment="1">
      <alignment horizontal="justify" vertical="center"/>
    </xf>
    <xf numFmtId="0" fontId="1" fillId="0" borderId="1" xfId="0" applyFont="1" applyBorder="1" applyAlignment="1" applyProtection="1">
      <alignment horizontal="justify" vertical="center"/>
      <protection locked="0"/>
    </xf>
    <xf numFmtId="0" fontId="1" fillId="2" borderId="0" xfId="0" applyFont="1" applyFill="1" applyAlignment="1" applyProtection="1">
      <alignment horizontal="justify" vertical="center"/>
      <protection locked="0"/>
    </xf>
    <xf numFmtId="0" fontId="1" fillId="0" borderId="0" xfId="0" applyFont="1" applyAlignment="1" applyProtection="1">
      <alignment horizontal="justify" vertical="center"/>
      <protection locked="0"/>
    </xf>
    <xf numFmtId="9" fontId="1" fillId="3" borderId="2" xfId="0" applyNumberFormat="1" applyFont="1" applyFill="1" applyBorder="1" applyAlignment="1">
      <alignment horizontal="center" vertical="center"/>
    </xf>
    <xf numFmtId="0" fontId="1" fillId="4" borderId="2" xfId="0" applyFont="1" applyFill="1" applyBorder="1" applyAlignment="1">
      <alignment horizontal="center" vertical="center"/>
    </xf>
    <xf numFmtId="0" fontId="1" fillId="5" borderId="2" xfId="0" applyFont="1" applyFill="1" applyBorder="1" applyAlignment="1">
      <alignment horizontal="center" vertical="center"/>
    </xf>
    <xf numFmtId="0" fontId="1" fillId="6" borderId="2" xfId="0" applyFont="1" applyFill="1" applyBorder="1" applyAlignment="1">
      <alignment horizontal="center" vertical="center"/>
    </xf>
    <xf numFmtId="9" fontId="1" fillId="0" borderId="1" xfId="1" applyFont="1" applyFill="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1" fillId="0" borderId="1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 fillId="2" borderId="4"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8" fillId="0" borderId="4" xfId="0" applyFont="1" applyBorder="1" applyAlignment="1" applyProtection="1">
      <alignment horizontal="justify" vertical="center" wrapText="1"/>
      <protection locked="0"/>
    </xf>
    <xf numFmtId="0" fontId="8" fillId="0" borderId="15" xfId="0" applyFont="1" applyBorder="1" applyAlignment="1" applyProtection="1">
      <alignment horizontal="justify" vertical="center" wrapText="1"/>
      <protection locked="0"/>
    </xf>
    <xf numFmtId="0" fontId="8" fillId="0" borderId="1" xfId="0" applyFont="1" applyBorder="1" applyAlignment="1" applyProtection="1">
      <alignment horizontal="justify" vertical="center" wrapText="1"/>
      <protection locked="0"/>
    </xf>
    <xf numFmtId="0" fontId="1" fillId="0" borderId="4"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4" xfId="0" applyFont="1" applyBorder="1" applyAlignment="1" applyProtection="1">
      <alignment horizontal="justify" vertical="center"/>
      <protection locked="0"/>
    </xf>
    <xf numFmtId="0" fontId="1" fillId="0" borderId="15" xfId="0" applyFont="1" applyBorder="1" applyAlignment="1" applyProtection="1">
      <alignment horizontal="justify" vertical="center"/>
      <protection locked="0"/>
    </xf>
    <xf numFmtId="0" fontId="1" fillId="0" borderId="1" xfId="0" applyFont="1" applyBorder="1" applyAlignment="1" applyProtection="1">
      <alignment horizontal="justify"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12" borderId="4" xfId="0" applyFont="1" applyFill="1" applyBorder="1" applyAlignment="1">
      <alignment horizontal="justify" vertical="center"/>
    </xf>
    <xf numFmtId="0" fontId="1" fillId="12" borderId="15" xfId="0" applyFont="1" applyFill="1" applyBorder="1" applyAlignment="1">
      <alignment horizontal="justify" vertical="center"/>
    </xf>
    <xf numFmtId="0" fontId="1" fillId="12" borderId="1" xfId="0" applyFont="1" applyFill="1" applyBorder="1" applyAlignment="1">
      <alignment horizontal="justify" vertical="center"/>
    </xf>
    <xf numFmtId="0" fontId="1" fillId="2" borderId="4" xfId="0" applyFont="1" applyFill="1" applyBorder="1" applyAlignment="1" applyProtection="1">
      <alignment horizontal="justify" vertical="center" wrapText="1"/>
      <protection locked="0"/>
    </xf>
    <xf numFmtId="0" fontId="1" fillId="2" borderId="15" xfId="0" applyFont="1" applyFill="1" applyBorder="1" applyAlignment="1" applyProtection="1">
      <alignment horizontal="justify" vertical="center" wrapText="1"/>
      <protection locked="0"/>
    </xf>
    <xf numFmtId="0" fontId="1" fillId="2" borderId="1" xfId="0" applyFont="1" applyFill="1" applyBorder="1" applyAlignment="1" applyProtection="1">
      <alignment horizontal="justify" vertical="center" wrapText="1"/>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 fillId="2" borderId="2" xfId="0" applyFont="1" applyFill="1" applyBorder="1" applyAlignment="1" applyProtection="1">
      <alignment horizontal="center"/>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1" fillId="2" borderId="4" xfId="0" applyFont="1" applyFill="1" applyBorder="1" applyAlignment="1" applyProtection="1">
      <alignment horizontal="justify" vertical="center"/>
      <protection locked="0"/>
    </xf>
    <xf numFmtId="0" fontId="1" fillId="2" borderId="15" xfId="0" applyFont="1" applyFill="1" applyBorder="1" applyAlignment="1" applyProtection="1">
      <alignment horizontal="justify" vertical="center"/>
      <protection locked="0"/>
    </xf>
    <xf numFmtId="0" fontId="1" fillId="2" borderId="1" xfId="0" applyFont="1" applyFill="1" applyBorder="1" applyAlignment="1" applyProtection="1">
      <alignment horizontal="justify" vertical="center"/>
      <protection locked="0"/>
    </xf>
    <xf numFmtId="0" fontId="1" fillId="8" borderId="2" xfId="0" applyFont="1" applyFill="1" applyBorder="1" applyAlignment="1">
      <alignment horizontal="left"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1"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cellXfs>
  <cellStyles count="4">
    <cellStyle name="Bueno" xfId="2" builtinId="26"/>
    <cellStyle name="Neutral" xfId="3" builtinId="28"/>
    <cellStyle name="Normal" xfId="0" builtinId="0"/>
    <cellStyle name="Porcentaje" xfId="1" builtinId="5"/>
  </cellStyles>
  <dxfs count="10">
    <dxf>
      <font>
        <color rgb="FFFF0000"/>
      </font>
    </dxf>
    <dxf>
      <font>
        <color rgb="FF9C0006"/>
      </font>
      <fill>
        <patternFill>
          <bgColor rgb="FFFFC7CE"/>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6"/>
  <sheetViews>
    <sheetView tabSelected="1" view="pageBreakPreview" zoomScale="60" zoomScaleNormal="25" zoomScalePageLayoutView="51" workbookViewId="0">
      <selection sqref="A1:B4"/>
    </sheetView>
  </sheetViews>
  <sheetFormatPr baseColWidth="10" defaultColWidth="11.42578125" defaultRowHeight="12.75" x14ac:dyDescent="0.2"/>
  <cols>
    <col min="1" max="1" width="15.28515625" style="9" customWidth="1"/>
    <col min="2" max="2" width="18.5703125" style="9" customWidth="1"/>
    <col min="3" max="3" width="20.7109375" style="9" customWidth="1"/>
    <col min="4" max="4" width="15.28515625" style="9" customWidth="1"/>
    <col min="5" max="5" width="9.5703125" style="9" bestFit="1" customWidth="1"/>
    <col min="6" max="6" width="23" style="9" customWidth="1"/>
    <col min="7" max="7" width="30.42578125" style="9" customWidth="1"/>
    <col min="8" max="8" width="12.5703125" style="9" bestFit="1" customWidth="1"/>
    <col min="9" max="9" width="13.7109375" style="9" customWidth="1"/>
    <col min="10" max="10" width="14.85546875" style="9" bestFit="1" customWidth="1"/>
    <col min="11" max="11" width="10.140625" style="9" bestFit="1" customWidth="1"/>
    <col min="12" max="12" width="10.28515625" style="9" customWidth="1"/>
    <col min="13" max="13" width="64.85546875" style="9" customWidth="1"/>
    <col min="14" max="15" width="10.85546875" style="9" customWidth="1"/>
    <col min="16" max="16" width="16.28515625" style="9" customWidth="1"/>
    <col min="17" max="17" width="10" style="9" customWidth="1"/>
    <col min="18" max="18" width="10.28515625" style="9" customWidth="1"/>
    <col min="19" max="19" width="11.7109375" style="9" customWidth="1"/>
    <col min="20" max="20" width="59.28515625" style="9" customWidth="1"/>
    <col min="21" max="21" width="14.85546875" style="9" customWidth="1"/>
    <col min="22" max="22" width="24.140625" style="9" customWidth="1"/>
    <col min="23" max="23" width="7.140625" style="9" customWidth="1"/>
    <col min="24" max="24" width="16.28515625" style="9" customWidth="1"/>
    <col min="25" max="25" width="15.42578125" style="9" customWidth="1"/>
    <col min="26" max="26" width="11.140625" style="9" customWidth="1"/>
    <col min="27" max="27" width="12.42578125" style="9" customWidth="1"/>
    <col min="28" max="28" width="82.85546875" style="43" customWidth="1"/>
    <col min="29" max="29" width="15.5703125" style="9" customWidth="1"/>
    <col min="30" max="30" width="41.42578125" style="9" customWidth="1"/>
    <col min="31" max="31" width="11.140625" style="9" bestFit="1" customWidth="1"/>
    <col min="32" max="32" width="11.140625" style="9" customWidth="1"/>
    <col min="33" max="33" width="12.5703125" style="9" customWidth="1"/>
    <col min="34" max="34" width="83" style="9" customWidth="1"/>
    <col min="35" max="35" width="15" style="9" customWidth="1"/>
    <col min="36" max="36" width="41.42578125" style="9" customWidth="1"/>
    <col min="37" max="37" width="10.85546875" style="9" bestFit="1" customWidth="1"/>
    <col min="38" max="38" width="12.85546875" style="9" customWidth="1"/>
    <col min="39" max="39" width="13.140625" style="9" customWidth="1"/>
    <col min="40" max="40" width="54.42578125" style="9" customWidth="1"/>
    <col min="41" max="41" width="15.140625" style="9" customWidth="1"/>
    <col min="42" max="42" width="53.7109375" style="9" customWidth="1"/>
    <col min="43" max="43" width="11.5703125" style="9" bestFit="1" customWidth="1"/>
    <col min="44" max="44" width="13.140625" style="9" customWidth="1"/>
    <col min="45" max="45" width="12.5703125" style="9" customWidth="1"/>
    <col min="46" max="46" width="82.7109375" style="9" customWidth="1"/>
    <col min="47" max="47" width="16.42578125" style="9" customWidth="1"/>
    <col min="48" max="48" width="44" style="9" customWidth="1"/>
    <col min="49" max="49" width="2.42578125" style="9" customWidth="1"/>
    <col min="50" max="52" width="11.42578125" style="9" customWidth="1"/>
    <col min="53" max="16384" width="11.42578125" style="9"/>
  </cols>
  <sheetData>
    <row r="1" spans="1:53" ht="21" customHeight="1" x14ac:dyDescent="0.2">
      <c r="A1" s="113"/>
      <c r="B1" s="113"/>
      <c r="C1" s="114" t="s">
        <v>0</v>
      </c>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6"/>
      <c r="AU1" s="38" t="s">
        <v>1</v>
      </c>
      <c r="AV1" s="36" t="s">
        <v>2</v>
      </c>
      <c r="AW1" s="21"/>
      <c r="AX1" s="10"/>
      <c r="AY1" s="10"/>
      <c r="AZ1" s="10"/>
      <c r="BA1" s="10"/>
    </row>
    <row r="2" spans="1:53" ht="21" customHeight="1" x14ac:dyDescent="0.2">
      <c r="A2" s="113"/>
      <c r="B2" s="113"/>
      <c r="C2" s="117"/>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9"/>
      <c r="AU2" s="38" t="s">
        <v>3</v>
      </c>
      <c r="AV2" s="36">
        <v>2</v>
      </c>
      <c r="AW2" s="21"/>
      <c r="AX2" s="10"/>
      <c r="AY2" s="10"/>
      <c r="AZ2" s="10"/>
      <c r="BA2" s="10"/>
    </row>
    <row r="3" spans="1:53" ht="21" customHeight="1" x14ac:dyDescent="0.2">
      <c r="A3" s="113"/>
      <c r="B3" s="113"/>
      <c r="C3" s="117"/>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9"/>
      <c r="AU3" s="38" t="s">
        <v>4</v>
      </c>
      <c r="AV3" s="36" t="s">
        <v>5</v>
      </c>
      <c r="AW3" s="21"/>
      <c r="AX3" s="10"/>
      <c r="AY3" s="10"/>
      <c r="AZ3" s="10"/>
      <c r="BA3" s="10"/>
    </row>
    <row r="4" spans="1:53" ht="21" customHeight="1" x14ac:dyDescent="0.2">
      <c r="A4" s="113"/>
      <c r="B4" s="113"/>
      <c r="C4" s="120"/>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1"/>
      <c r="AN4" s="121"/>
      <c r="AO4" s="121"/>
      <c r="AP4" s="121"/>
      <c r="AQ4" s="121"/>
      <c r="AR4" s="121"/>
      <c r="AS4" s="121"/>
      <c r="AT4" s="122"/>
      <c r="AU4" s="38" t="s">
        <v>6</v>
      </c>
      <c r="AV4" s="36" t="s">
        <v>7</v>
      </c>
      <c r="AW4" s="21"/>
      <c r="AX4" s="10"/>
      <c r="AY4" s="10"/>
      <c r="AZ4" s="10"/>
      <c r="BA4" s="10"/>
    </row>
    <row r="5" spans="1:53" x14ac:dyDescent="0.2">
      <c r="A5" s="124"/>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4"/>
      <c r="AW5" s="21"/>
      <c r="AX5" s="10"/>
      <c r="AY5" s="10"/>
      <c r="AZ5" s="10"/>
      <c r="BA5" s="10"/>
    </row>
    <row r="6" spans="1:53" x14ac:dyDescent="0.2">
      <c r="A6" s="128" t="s">
        <v>8</v>
      </c>
      <c r="B6" s="128"/>
      <c r="C6" s="18" t="s">
        <v>9</v>
      </c>
      <c r="D6" s="17"/>
      <c r="E6" s="17"/>
      <c r="F6" s="14"/>
      <c r="G6" s="14"/>
      <c r="H6" s="14"/>
      <c r="I6" s="14"/>
      <c r="J6" s="14"/>
      <c r="K6" s="14"/>
      <c r="L6" s="14"/>
      <c r="M6" s="14"/>
      <c r="N6" s="14"/>
      <c r="O6" s="14"/>
      <c r="P6" s="14"/>
      <c r="Q6" s="14"/>
      <c r="R6" s="14"/>
      <c r="S6" s="14"/>
      <c r="T6" s="14"/>
      <c r="U6" s="14"/>
      <c r="V6" s="14"/>
      <c r="W6" s="14"/>
      <c r="X6" s="14"/>
      <c r="Y6" s="14"/>
      <c r="Z6" s="14"/>
      <c r="AA6" s="14"/>
      <c r="AB6" s="42"/>
      <c r="AC6" s="14"/>
      <c r="AD6" s="14"/>
      <c r="AE6" s="14"/>
      <c r="AF6" s="14"/>
      <c r="AG6" s="14"/>
      <c r="AH6" s="14"/>
      <c r="AI6" s="14"/>
      <c r="AJ6" s="14"/>
      <c r="AK6" s="14"/>
      <c r="AL6" s="14"/>
      <c r="AM6" s="14"/>
      <c r="AN6" s="14"/>
      <c r="AO6" s="14"/>
      <c r="AP6" s="14"/>
      <c r="AQ6" s="14"/>
      <c r="AR6" s="14"/>
      <c r="AS6" s="14"/>
      <c r="AT6" s="14"/>
      <c r="AU6" s="14"/>
      <c r="AV6" s="14"/>
      <c r="AW6" s="21"/>
      <c r="AX6" s="10"/>
      <c r="AY6" s="10"/>
      <c r="AZ6" s="10"/>
      <c r="BA6" s="10"/>
    </row>
    <row r="7" spans="1:53" x14ac:dyDescent="0.2">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42"/>
      <c r="AC7" s="14"/>
      <c r="AD7" s="14"/>
      <c r="AE7" s="14"/>
      <c r="AF7" s="14"/>
      <c r="AG7" s="14"/>
      <c r="AH7" s="14"/>
      <c r="AI7" s="14"/>
      <c r="AJ7" s="14"/>
      <c r="AK7" s="14"/>
      <c r="AL7" s="14"/>
      <c r="AM7" s="14"/>
      <c r="AN7" s="14"/>
      <c r="AO7" s="14"/>
      <c r="AP7" s="14"/>
      <c r="AQ7" s="14"/>
      <c r="AR7" s="14"/>
      <c r="AS7" s="14"/>
      <c r="AT7" s="14"/>
      <c r="AU7" s="14"/>
      <c r="AV7" s="14"/>
      <c r="AW7" s="21"/>
      <c r="AX7" s="10"/>
      <c r="AY7" s="10"/>
      <c r="AZ7" s="10"/>
      <c r="BA7" s="10"/>
    </row>
    <row r="8" spans="1:53" ht="26.25" customHeight="1" x14ac:dyDescent="0.2">
      <c r="A8" s="125" t="s">
        <v>10</v>
      </c>
      <c r="B8" s="126"/>
      <c r="C8" s="126"/>
      <c r="D8" s="126"/>
      <c r="E8" s="126"/>
      <c r="F8" s="126"/>
      <c r="G8" s="126"/>
      <c r="H8" s="126"/>
      <c r="I8" s="126"/>
      <c r="J8" s="126"/>
      <c r="K8" s="126"/>
      <c r="L8" s="127"/>
      <c r="M8" s="82" t="s">
        <v>11</v>
      </c>
      <c r="N8" s="83"/>
      <c r="O8" s="83"/>
      <c r="P8" s="83"/>
      <c r="Q8" s="83"/>
      <c r="R8" s="83"/>
      <c r="S8" s="83"/>
      <c r="T8" s="83"/>
      <c r="U8" s="83"/>
      <c r="V8" s="83"/>
      <c r="W8" s="83"/>
      <c r="X8" s="83"/>
      <c r="Y8" s="84"/>
      <c r="Z8" s="111" t="s">
        <v>12</v>
      </c>
      <c r="AA8" s="111"/>
      <c r="AB8" s="111"/>
      <c r="AC8" s="111"/>
      <c r="AD8" s="111"/>
      <c r="AE8" s="111"/>
      <c r="AF8" s="111"/>
      <c r="AG8" s="111"/>
      <c r="AH8" s="111"/>
      <c r="AI8" s="111"/>
      <c r="AJ8" s="111"/>
      <c r="AK8" s="111"/>
      <c r="AL8" s="111"/>
      <c r="AM8" s="111"/>
      <c r="AN8" s="111"/>
      <c r="AO8" s="111"/>
      <c r="AP8" s="111"/>
      <c r="AQ8" s="111"/>
      <c r="AR8" s="111"/>
      <c r="AS8" s="111"/>
      <c r="AT8" s="111"/>
      <c r="AU8" s="111"/>
      <c r="AV8" s="111"/>
      <c r="AW8" s="57"/>
      <c r="AX8" s="58"/>
      <c r="AY8" s="58"/>
      <c r="AZ8" s="58"/>
      <c r="BA8" s="58"/>
    </row>
    <row r="9" spans="1:53" s="11" customFormat="1" ht="46.5" customHeight="1" x14ac:dyDescent="0.2">
      <c r="A9" s="112" t="s">
        <v>13</v>
      </c>
      <c r="B9" s="112" t="s">
        <v>14</v>
      </c>
      <c r="C9" s="112" t="s">
        <v>15</v>
      </c>
      <c r="D9" s="112" t="s">
        <v>16</v>
      </c>
      <c r="E9" s="112" t="s">
        <v>17</v>
      </c>
      <c r="F9" s="112" t="s">
        <v>18</v>
      </c>
      <c r="G9" s="98" t="s">
        <v>19</v>
      </c>
      <c r="H9" s="98" t="s">
        <v>20</v>
      </c>
      <c r="I9" s="110" t="s">
        <v>21</v>
      </c>
      <c r="J9" s="80" t="s">
        <v>22</v>
      </c>
      <c r="K9" s="81"/>
      <c r="L9" s="81"/>
      <c r="M9" s="88" t="s">
        <v>23</v>
      </c>
      <c r="N9" s="88" t="s">
        <v>24</v>
      </c>
      <c r="O9" s="88" t="s">
        <v>25</v>
      </c>
      <c r="P9" s="123" t="s">
        <v>26</v>
      </c>
      <c r="Q9" s="123"/>
      <c r="R9" s="123"/>
      <c r="S9" s="109" t="s">
        <v>27</v>
      </c>
      <c r="T9" s="85" t="s">
        <v>28</v>
      </c>
      <c r="U9" s="86"/>
      <c r="V9" s="86"/>
      <c r="W9" s="86"/>
      <c r="X9" s="86"/>
      <c r="Y9" s="87"/>
      <c r="Z9" s="106" t="s">
        <v>29</v>
      </c>
      <c r="AA9" s="107"/>
      <c r="AB9" s="107"/>
      <c r="AC9" s="107"/>
      <c r="AD9" s="108"/>
      <c r="AE9" s="106" t="s">
        <v>30</v>
      </c>
      <c r="AF9" s="107"/>
      <c r="AG9" s="107"/>
      <c r="AH9" s="107"/>
      <c r="AI9" s="107"/>
      <c r="AJ9" s="108"/>
      <c r="AK9" s="106" t="s">
        <v>31</v>
      </c>
      <c r="AL9" s="107"/>
      <c r="AM9" s="107"/>
      <c r="AN9" s="107"/>
      <c r="AO9" s="107"/>
      <c r="AP9" s="108"/>
      <c r="AQ9" s="106" t="s">
        <v>32</v>
      </c>
      <c r="AR9" s="107"/>
      <c r="AS9" s="107"/>
      <c r="AT9" s="107"/>
      <c r="AU9" s="107"/>
      <c r="AV9" s="108"/>
      <c r="AW9" s="59"/>
      <c r="AX9" s="60"/>
      <c r="AY9" s="60"/>
      <c r="AZ9" s="60"/>
      <c r="BA9" s="60"/>
    </row>
    <row r="10" spans="1:53" ht="46.5" customHeight="1" x14ac:dyDescent="0.2">
      <c r="A10" s="98"/>
      <c r="B10" s="98"/>
      <c r="C10" s="98"/>
      <c r="D10" s="98"/>
      <c r="E10" s="98"/>
      <c r="F10" s="98"/>
      <c r="G10" s="99"/>
      <c r="H10" s="99"/>
      <c r="I10" s="88"/>
      <c r="J10" s="19" t="s">
        <v>33</v>
      </c>
      <c r="K10" s="19" t="s">
        <v>34</v>
      </c>
      <c r="L10" s="19" t="s">
        <v>35</v>
      </c>
      <c r="M10" s="88"/>
      <c r="N10" s="88"/>
      <c r="O10" s="88"/>
      <c r="P10" s="19" t="s">
        <v>33</v>
      </c>
      <c r="Q10" s="19" t="s">
        <v>34</v>
      </c>
      <c r="R10" s="19" t="s">
        <v>35</v>
      </c>
      <c r="S10" s="110"/>
      <c r="T10" s="19" t="s">
        <v>36</v>
      </c>
      <c r="U10" s="19" t="s">
        <v>37</v>
      </c>
      <c r="V10" s="19" t="s">
        <v>38</v>
      </c>
      <c r="W10" s="8" t="s">
        <v>39</v>
      </c>
      <c r="X10" s="8" t="s">
        <v>40</v>
      </c>
      <c r="Y10" s="8" t="s">
        <v>41</v>
      </c>
      <c r="Z10" s="1" t="s">
        <v>42</v>
      </c>
      <c r="AA10" s="1" t="s">
        <v>43</v>
      </c>
      <c r="AB10" s="19" t="s">
        <v>44</v>
      </c>
      <c r="AC10" s="1" t="s">
        <v>45</v>
      </c>
      <c r="AD10" s="13" t="s">
        <v>46</v>
      </c>
      <c r="AE10" s="1" t="s">
        <v>42</v>
      </c>
      <c r="AF10" s="1" t="s">
        <v>43</v>
      </c>
      <c r="AG10" s="1" t="s">
        <v>47</v>
      </c>
      <c r="AH10" s="1" t="s">
        <v>44</v>
      </c>
      <c r="AI10" s="1" t="s">
        <v>45</v>
      </c>
      <c r="AJ10" s="13" t="s">
        <v>46</v>
      </c>
      <c r="AK10" s="1" t="s">
        <v>42</v>
      </c>
      <c r="AL10" s="1" t="s">
        <v>43</v>
      </c>
      <c r="AM10" s="1" t="s">
        <v>47</v>
      </c>
      <c r="AN10" s="1" t="s">
        <v>44</v>
      </c>
      <c r="AO10" s="1" t="s">
        <v>45</v>
      </c>
      <c r="AP10" s="13" t="s">
        <v>46</v>
      </c>
      <c r="AQ10" s="1" t="s">
        <v>42</v>
      </c>
      <c r="AR10" s="1" t="s">
        <v>43</v>
      </c>
      <c r="AS10" s="1" t="s">
        <v>47</v>
      </c>
      <c r="AT10" s="1" t="s">
        <v>44</v>
      </c>
      <c r="AU10" s="1" t="s">
        <v>45</v>
      </c>
      <c r="AV10" s="13" t="s">
        <v>46</v>
      </c>
      <c r="AW10" s="58"/>
      <c r="AX10" s="58"/>
      <c r="AY10" s="58"/>
      <c r="AZ10" s="58"/>
      <c r="BA10" s="58"/>
    </row>
    <row r="11" spans="1:53" s="12" customFormat="1" ht="280.5" x14ac:dyDescent="0.2">
      <c r="A11" s="103" t="s">
        <v>48</v>
      </c>
      <c r="B11" s="103" t="s">
        <v>49</v>
      </c>
      <c r="C11" s="103" t="s">
        <v>50</v>
      </c>
      <c r="D11" s="103" t="s">
        <v>51</v>
      </c>
      <c r="E11" s="129" t="s">
        <v>52</v>
      </c>
      <c r="F11" s="41" t="s">
        <v>53</v>
      </c>
      <c r="G11" s="89" t="s">
        <v>54</v>
      </c>
      <c r="H11" s="74" t="s">
        <v>55</v>
      </c>
      <c r="I11" s="92" t="s">
        <v>56</v>
      </c>
      <c r="J11" s="103" t="s">
        <v>57</v>
      </c>
      <c r="K11" s="103" t="s">
        <v>58</v>
      </c>
      <c r="L11" s="100" t="str">
        <f>VLOOKUP(J11,'2. Anexos'!$B$35:$G$41,(HLOOKUP(K11,'2. Anexos'!$C$35:$G$36,2,0)),0)</f>
        <v>Moderado</v>
      </c>
      <c r="M11" s="39" t="s">
        <v>59</v>
      </c>
      <c r="N11" s="46" t="s">
        <v>60</v>
      </c>
      <c r="O11" s="46" t="s">
        <v>61</v>
      </c>
      <c r="P11" s="74" t="s">
        <v>62</v>
      </c>
      <c r="Q11" s="74" t="s">
        <v>58</v>
      </c>
      <c r="R11" s="100" t="str">
        <f>VLOOKUP(P11,'2. Anexos'!$B$35:$G$41,(HLOOKUP(Q11,'2. Anexos'!$C$35:$G$36,2,0)),0)</f>
        <v>Moderado</v>
      </c>
      <c r="S11" s="95" t="s">
        <v>63</v>
      </c>
      <c r="T11" s="39" t="s">
        <v>59</v>
      </c>
      <c r="U11" s="39" t="s">
        <v>64</v>
      </c>
      <c r="V11" s="39" t="s">
        <v>65</v>
      </c>
      <c r="W11" s="44">
        <v>0.3</v>
      </c>
      <c r="X11" s="61">
        <v>44620</v>
      </c>
      <c r="Y11" s="45">
        <v>44926</v>
      </c>
      <c r="Z11" s="62">
        <v>44658</v>
      </c>
      <c r="AA11" s="63">
        <v>0</v>
      </c>
      <c r="AB11" s="53" t="s">
        <v>66</v>
      </c>
      <c r="AC11" s="74" t="s">
        <v>67</v>
      </c>
      <c r="AD11" s="46" t="s">
        <v>68</v>
      </c>
      <c r="AE11" s="62">
        <v>44750</v>
      </c>
      <c r="AF11" s="63">
        <v>0</v>
      </c>
      <c r="AG11" s="63">
        <v>0</v>
      </c>
      <c r="AH11" s="46" t="s">
        <v>69</v>
      </c>
      <c r="AI11" s="74" t="s">
        <v>67</v>
      </c>
      <c r="AJ11" s="46" t="s">
        <v>70</v>
      </c>
      <c r="AK11" s="62">
        <v>44840</v>
      </c>
      <c r="AL11" s="73">
        <v>0</v>
      </c>
      <c r="AM11" s="73">
        <v>0</v>
      </c>
      <c r="AN11" s="46" t="s">
        <v>71</v>
      </c>
      <c r="AO11" s="74" t="s">
        <v>67</v>
      </c>
      <c r="AP11" s="46" t="s">
        <v>185</v>
      </c>
      <c r="AQ11" s="62">
        <v>44938</v>
      </c>
      <c r="AR11" s="63">
        <v>0.4</v>
      </c>
      <c r="AS11" s="63">
        <v>0.4</v>
      </c>
      <c r="AT11" s="46" t="s">
        <v>193</v>
      </c>
      <c r="AU11" s="77" t="s">
        <v>67</v>
      </c>
      <c r="AV11" s="46" t="s">
        <v>191</v>
      </c>
    </row>
    <row r="12" spans="1:53" s="12" customFormat="1" ht="229.5" x14ac:dyDescent="0.2">
      <c r="A12" s="104"/>
      <c r="B12" s="104"/>
      <c r="C12" s="104"/>
      <c r="D12" s="104"/>
      <c r="E12" s="130"/>
      <c r="F12" s="41" t="s">
        <v>72</v>
      </c>
      <c r="G12" s="90"/>
      <c r="H12" s="75"/>
      <c r="I12" s="93"/>
      <c r="J12" s="104"/>
      <c r="K12" s="104"/>
      <c r="L12" s="101"/>
      <c r="M12" s="39" t="s">
        <v>73</v>
      </c>
      <c r="N12" s="46" t="s">
        <v>60</v>
      </c>
      <c r="O12" s="46" t="s">
        <v>61</v>
      </c>
      <c r="P12" s="75"/>
      <c r="Q12" s="75"/>
      <c r="R12" s="101"/>
      <c r="S12" s="96"/>
      <c r="T12" s="39" t="s">
        <v>73</v>
      </c>
      <c r="U12" s="39" t="s">
        <v>74</v>
      </c>
      <c r="V12" s="39" t="s">
        <v>75</v>
      </c>
      <c r="W12" s="47">
        <v>1</v>
      </c>
      <c r="X12" s="61">
        <v>44620</v>
      </c>
      <c r="Y12" s="45">
        <v>44926</v>
      </c>
      <c r="Z12" s="62">
        <v>44658</v>
      </c>
      <c r="AA12" s="63">
        <v>0.5</v>
      </c>
      <c r="AB12" s="53" t="s">
        <v>194</v>
      </c>
      <c r="AC12" s="75"/>
      <c r="AD12" s="46" t="s">
        <v>195</v>
      </c>
      <c r="AE12" s="62">
        <v>44750</v>
      </c>
      <c r="AF12" s="63">
        <v>0</v>
      </c>
      <c r="AG12" s="63">
        <v>0.5</v>
      </c>
      <c r="AH12" s="46" t="s">
        <v>76</v>
      </c>
      <c r="AI12" s="75"/>
      <c r="AJ12" s="46" t="s">
        <v>70</v>
      </c>
      <c r="AK12" s="62">
        <v>44840</v>
      </c>
      <c r="AL12" s="73">
        <v>0</v>
      </c>
      <c r="AM12" s="73">
        <v>0.5</v>
      </c>
      <c r="AN12" s="46" t="s">
        <v>186</v>
      </c>
      <c r="AO12" s="75"/>
      <c r="AP12" s="46" t="s">
        <v>187</v>
      </c>
      <c r="AQ12" s="62">
        <v>44938</v>
      </c>
      <c r="AR12" s="63">
        <v>0.5</v>
      </c>
      <c r="AS12" s="63">
        <v>1</v>
      </c>
      <c r="AT12" s="46" t="s">
        <v>181</v>
      </c>
      <c r="AU12" s="78"/>
      <c r="AV12" s="46" t="s">
        <v>192</v>
      </c>
    </row>
    <row r="13" spans="1:53" s="12" customFormat="1" ht="204" x14ac:dyDescent="0.2">
      <c r="A13" s="104"/>
      <c r="B13" s="104"/>
      <c r="C13" s="104"/>
      <c r="D13" s="104"/>
      <c r="E13" s="130"/>
      <c r="F13" s="41" t="s">
        <v>77</v>
      </c>
      <c r="G13" s="90"/>
      <c r="H13" s="75"/>
      <c r="I13" s="93"/>
      <c r="J13" s="104"/>
      <c r="K13" s="104"/>
      <c r="L13" s="101"/>
      <c r="M13" s="40" t="s">
        <v>78</v>
      </c>
      <c r="N13" s="46" t="s">
        <v>60</v>
      </c>
      <c r="O13" s="46" t="s">
        <v>61</v>
      </c>
      <c r="P13" s="75"/>
      <c r="Q13" s="75"/>
      <c r="R13" s="101"/>
      <c r="S13" s="96"/>
      <c r="T13" s="40" t="s">
        <v>78</v>
      </c>
      <c r="U13" s="40" t="s">
        <v>79</v>
      </c>
      <c r="V13" s="40" t="s">
        <v>80</v>
      </c>
      <c r="W13" s="48">
        <v>1</v>
      </c>
      <c r="X13" s="61">
        <v>44620</v>
      </c>
      <c r="Y13" s="49">
        <v>44926</v>
      </c>
      <c r="Z13" s="62">
        <v>44658</v>
      </c>
      <c r="AA13" s="63">
        <v>0.25</v>
      </c>
      <c r="AB13" s="53" t="s">
        <v>81</v>
      </c>
      <c r="AC13" s="75"/>
      <c r="AD13" s="46" t="s">
        <v>68</v>
      </c>
      <c r="AE13" s="62">
        <v>44750</v>
      </c>
      <c r="AF13" s="63">
        <v>0.25</v>
      </c>
      <c r="AG13" s="63">
        <v>0.5</v>
      </c>
      <c r="AH13" s="46" t="s">
        <v>82</v>
      </c>
      <c r="AI13" s="75"/>
      <c r="AJ13" s="46" t="s">
        <v>83</v>
      </c>
      <c r="AK13" s="62">
        <v>44840</v>
      </c>
      <c r="AL13" s="73">
        <v>0.5</v>
      </c>
      <c r="AM13" s="73">
        <v>1</v>
      </c>
      <c r="AN13" s="46" t="s">
        <v>84</v>
      </c>
      <c r="AO13" s="75"/>
      <c r="AP13" s="46" t="s">
        <v>188</v>
      </c>
      <c r="AQ13" s="62">
        <v>44938</v>
      </c>
      <c r="AR13" s="63">
        <v>0</v>
      </c>
      <c r="AS13" s="63">
        <v>1</v>
      </c>
      <c r="AT13" s="46" t="s">
        <v>182</v>
      </c>
      <c r="AU13" s="78"/>
      <c r="AV13" s="46" t="s">
        <v>192</v>
      </c>
    </row>
    <row r="14" spans="1:53" s="12" customFormat="1" ht="216.75" x14ac:dyDescent="0.2">
      <c r="A14" s="104"/>
      <c r="B14" s="104"/>
      <c r="C14" s="104"/>
      <c r="D14" s="104"/>
      <c r="E14" s="130"/>
      <c r="F14" s="41" t="s">
        <v>85</v>
      </c>
      <c r="G14" s="90"/>
      <c r="H14" s="75"/>
      <c r="I14" s="93"/>
      <c r="J14" s="104"/>
      <c r="K14" s="104"/>
      <c r="L14" s="101"/>
      <c r="M14" s="41" t="s">
        <v>86</v>
      </c>
      <c r="N14" s="46" t="s">
        <v>60</v>
      </c>
      <c r="O14" s="46" t="s">
        <v>61</v>
      </c>
      <c r="P14" s="75"/>
      <c r="Q14" s="75"/>
      <c r="R14" s="101"/>
      <c r="S14" s="96"/>
      <c r="T14" s="41" t="s">
        <v>86</v>
      </c>
      <c r="U14" s="41" t="s">
        <v>64</v>
      </c>
      <c r="V14" s="41" t="s">
        <v>87</v>
      </c>
      <c r="W14" s="50">
        <v>1</v>
      </c>
      <c r="X14" s="61">
        <v>44620</v>
      </c>
      <c r="Y14" s="51">
        <v>44926</v>
      </c>
      <c r="Z14" s="62">
        <v>44658</v>
      </c>
      <c r="AA14" s="63">
        <v>0.5</v>
      </c>
      <c r="AB14" s="53" t="s">
        <v>88</v>
      </c>
      <c r="AC14" s="75"/>
      <c r="AD14" s="46" t="s">
        <v>68</v>
      </c>
      <c r="AE14" s="62">
        <v>44750</v>
      </c>
      <c r="AF14" s="63">
        <v>0</v>
      </c>
      <c r="AG14" s="63">
        <v>0.5</v>
      </c>
      <c r="AH14" s="46" t="s">
        <v>196</v>
      </c>
      <c r="AI14" s="75"/>
      <c r="AJ14" s="46" t="s">
        <v>70</v>
      </c>
      <c r="AK14" s="62">
        <v>44840</v>
      </c>
      <c r="AL14" s="73">
        <v>0</v>
      </c>
      <c r="AM14" s="73">
        <v>0.5</v>
      </c>
      <c r="AN14" s="46" t="s">
        <v>89</v>
      </c>
      <c r="AO14" s="75"/>
      <c r="AP14" s="46" t="s">
        <v>189</v>
      </c>
      <c r="AQ14" s="62">
        <v>44938</v>
      </c>
      <c r="AR14" s="63">
        <v>0.5</v>
      </c>
      <c r="AS14" s="63">
        <v>1</v>
      </c>
      <c r="AT14" s="46" t="s">
        <v>183</v>
      </c>
      <c r="AU14" s="78"/>
      <c r="AV14" s="46" t="s">
        <v>192</v>
      </c>
    </row>
    <row r="15" spans="1:53" s="12" customFormat="1" ht="155.25" customHeight="1" x14ac:dyDescent="0.2">
      <c r="A15" s="105"/>
      <c r="B15" s="105"/>
      <c r="C15" s="105"/>
      <c r="D15" s="105"/>
      <c r="E15" s="131"/>
      <c r="F15" s="41" t="s">
        <v>90</v>
      </c>
      <c r="G15" s="91"/>
      <c r="H15" s="76"/>
      <c r="I15" s="94"/>
      <c r="J15" s="105"/>
      <c r="K15" s="105"/>
      <c r="L15" s="102"/>
      <c r="M15" s="40" t="s">
        <v>91</v>
      </c>
      <c r="N15" s="46" t="s">
        <v>60</v>
      </c>
      <c r="O15" s="46" t="s">
        <v>61</v>
      </c>
      <c r="P15" s="76"/>
      <c r="Q15" s="76"/>
      <c r="R15" s="102"/>
      <c r="S15" s="97"/>
      <c r="T15" s="40" t="s">
        <v>91</v>
      </c>
      <c r="U15" s="40" t="s">
        <v>64</v>
      </c>
      <c r="V15" s="40" t="s">
        <v>92</v>
      </c>
      <c r="W15" s="48">
        <v>1</v>
      </c>
      <c r="X15" s="61">
        <v>44620</v>
      </c>
      <c r="Y15" s="49">
        <v>44926</v>
      </c>
      <c r="Z15" s="62">
        <v>44658</v>
      </c>
      <c r="AA15" s="63">
        <v>0.5</v>
      </c>
      <c r="AB15" s="54" t="s">
        <v>93</v>
      </c>
      <c r="AC15" s="76"/>
      <c r="AD15" s="46" t="s">
        <v>94</v>
      </c>
      <c r="AE15" s="62">
        <v>44750</v>
      </c>
      <c r="AF15" s="63">
        <v>0.25</v>
      </c>
      <c r="AG15" s="63">
        <v>0.75</v>
      </c>
      <c r="AH15" s="46" t="s">
        <v>197</v>
      </c>
      <c r="AI15" s="76"/>
      <c r="AJ15" s="46" t="s">
        <v>70</v>
      </c>
      <c r="AK15" s="62">
        <v>44840</v>
      </c>
      <c r="AL15" s="73">
        <v>0</v>
      </c>
      <c r="AM15" s="73">
        <v>0.75</v>
      </c>
      <c r="AN15" s="46" t="s">
        <v>198</v>
      </c>
      <c r="AO15" s="76"/>
      <c r="AP15" s="46" t="s">
        <v>190</v>
      </c>
      <c r="AQ15" s="62">
        <v>44938</v>
      </c>
      <c r="AR15" s="63">
        <v>0.25</v>
      </c>
      <c r="AS15" s="63">
        <v>1</v>
      </c>
      <c r="AT15" s="46" t="s">
        <v>184</v>
      </c>
      <c r="AU15" s="79"/>
      <c r="AV15" s="46" t="s">
        <v>192</v>
      </c>
    </row>
    <row r="16" spans="1:53" ht="33.75" customHeight="1" x14ac:dyDescent="0.2">
      <c r="A16" s="55"/>
      <c r="B16" s="55"/>
      <c r="C16" s="55"/>
      <c r="D16" s="55"/>
      <c r="E16" s="55"/>
      <c r="F16" s="46"/>
      <c r="G16" s="46"/>
      <c r="H16" s="46"/>
      <c r="I16" s="64"/>
      <c r="J16" s="46"/>
      <c r="K16" s="46"/>
      <c r="L16" s="65" t="e">
        <f>VLOOKUP(J16,'2. Anexos'!$B$35:$G$41,(HLOOKUP(K16,'2. Anexos'!$C$35:$G$36,2,0)),0)</f>
        <v>#N/A</v>
      </c>
      <c r="M16" s="46"/>
      <c r="N16" s="46"/>
      <c r="O16" s="46"/>
      <c r="P16" s="46"/>
      <c r="Q16" s="46"/>
      <c r="R16" s="65" t="e">
        <f>VLOOKUP(P16,'2. Anexos'!$B$35:$G$41,(HLOOKUP(Q16,'2. Anexos'!$C$35:$G$36,2,0)),0)</f>
        <v>#N/A</v>
      </c>
      <c r="S16" s="66"/>
      <c r="T16" s="46"/>
      <c r="U16" s="46"/>
      <c r="V16" s="46"/>
      <c r="W16" s="46"/>
      <c r="X16" s="46"/>
      <c r="Y16" s="46"/>
      <c r="Z16" s="62"/>
      <c r="AA16" s="63"/>
      <c r="AB16" s="41"/>
      <c r="AC16" s="46"/>
      <c r="AD16" s="46"/>
      <c r="AE16" s="62"/>
      <c r="AF16" s="63"/>
      <c r="AG16" s="63"/>
      <c r="AH16" s="46"/>
      <c r="AI16" s="46"/>
      <c r="AJ16" s="46"/>
      <c r="AK16" s="62"/>
      <c r="AL16" s="63"/>
      <c r="AM16" s="63"/>
      <c r="AN16" s="46"/>
      <c r="AO16" s="46"/>
      <c r="AP16" s="46"/>
      <c r="AQ16" s="62"/>
      <c r="AR16" s="63"/>
      <c r="AS16" s="63"/>
      <c r="AT16" s="46"/>
      <c r="AU16" s="46"/>
      <c r="AV16" s="46"/>
      <c r="AW16" s="58"/>
      <c r="AX16" s="58"/>
      <c r="AY16" s="58"/>
      <c r="AZ16" s="58"/>
      <c r="BA16" s="58"/>
    </row>
    <row r="17" spans="1:48" ht="33.75" hidden="1" customHeight="1" x14ac:dyDescent="0.2">
      <c r="A17" s="55"/>
      <c r="B17" s="55"/>
      <c r="C17" s="55"/>
      <c r="D17" s="55"/>
      <c r="E17" s="55"/>
      <c r="F17" s="46"/>
      <c r="G17" s="46"/>
      <c r="H17" s="46"/>
      <c r="I17" s="64"/>
      <c r="J17" s="46"/>
      <c r="K17" s="46"/>
      <c r="L17" s="65" t="e">
        <f>VLOOKUP(J17,'2. Anexos'!$B$35:$G$41,(HLOOKUP(K17,'2. Anexos'!$C$35:$G$36,2,0)),0)</f>
        <v>#N/A</v>
      </c>
      <c r="M17" s="46"/>
      <c r="N17" s="46"/>
      <c r="O17" s="46"/>
      <c r="P17" s="46"/>
      <c r="Q17" s="46"/>
      <c r="R17" s="65" t="e">
        <f>VLOOKUP(P17,'2. Anexos'!$B$35:$G$41,(HLOOKUP(Q17,'2. Anexos'!$C$35:$G$36,2,0)),0)</f>
        <v>#N/A</v>
      </c>
      <c r="S17" s="66"/>
      <c r="T17" s="46"/>
      <c r="U17" s="46"/>
      <c r="V17" s="46"/>
      <c r="W17" s="46"/>
      <c r="X17" s="46"/>
      <c r="Y17" s="46"/>
      <c r="Z17" s="62"/>
      <c r="AA17" s="63"/>
      <c r="AB17" s="41"/>
      <c r="AC17" s="46"/>
      <c r="AD17" s="46"/>
      <c r="AE17" s="62"/>
      <c r="AF17" s="63"/>
      <c r="AG17" s="63"/>
      <c r="AH17" s="46"/>
      <c r="AI17" s="46"/>
      <c r="AJ17" s="46"/>
      <c r="AK17" s="62"/>
      <c r="AL17" s="63"/>
      <c r="AM17" s="63"/>
      <c r="AN17" s="46"/>
      <c r="AO17" s="46"/>
      <c r="AP17" s="46"/>
      <c r="AQ17" s="62"/>
      <c r="AR17" s="63"/>
      <c r="AS17" s="63"/>
      <c r="AT17" s="46"/>
      <c r="AU17" s="46"/>
      <c r="AV17" s="46"/>
    </row>
    <row r="18" spans="1:48" ht="33.75" hidden="1" customHeight="1" x14ac:dyDescent="0.2">
      <c r="A18" s="55"/>
      <c r="B18" s="55"/>
      <c r="C18" s="55"/>
      <c r="D18" s="55"/>
      <c r="E18" s="55"/>
      <c r="F18" s="46"/>
      <c r="G18" s="46"/>
      <c r="H18" s="46"/>
      <c r="I18" s="64"/>
      <c r="J18" s="46"/>
      <c r="K18" s="46"/>
      <c r="L18" s="65" t="e">
        <f>VLOOKUP(J18,'2. Anexos'!$B$35:$G$41,(HLOOKUP(K18,'2. Anexos'!$C$35:$G$36,2,0)),0)</f>
        <v>#N/A</v>
      </c>
      <c r="M18" s="46"/>
      <c r="N18" s="46"/>
      <c r="O18" s="46"/>
      <c r="P18" s="46"/>
      <c r="Q18" s="46"/>
      <c r="R18" s="65" t="e">
        <f>VLOOKUP(P18,'2. Anexos'!$B$35:$G$41,(HLOOKUP(Q18,'2. Anexos'!$C$35:$G$36,2,0)),0)</f>
        <v>#N/A</v>
      </c>
      <c r="S18" s="66"/>
      <c r="T18" s="46"/>
      <c r="U18" s="46"/>
      <c r="V18" s="46"/>
      <c r="W18" s="46"/>
      <c r="X18" s="46"/>
      <c r="Y18" s="46"/>
      <c r="Z18" s="62"/>
      <c r="AA18" s="63"/>
      <c r="AB18" s="41"/>
      <c r="AC18" s="46"/>
      <c r="AD18" s="46"/>
      <c r="AE18" s="62"/>
      <c r="AF18" s="63"/>
      <c r="AG18" s="63"/>
      <c r="AH18" s="46"/>
      <c r="AI18" s="46"/>
      <c r="AJ18" s="46"/>
      <c r="AK18" s="62"/>
      <c r="AL18" s="63"/>
      <c r="AM18" s="63"/>
      <c r="AN18" s="46"/>
      <c r="AO18" s="46"/>
      <c r="AP18" s="46"/>
      <c r="AQ18" s="62"/>
      <c r="AR18" s="63"/>
      <c r="AS18" s="63"/>
      <c r="AT18" s="46"/>
      <c r="AU18" s="46"/>
      <c r="AV18" s="46"/>
    </row>
    <row r="19" spans="1:48" ht="33.75" hidden="1" customHeight="1" x14ac:dyDescent="0.2">
      <c r="A19" s="55"/>
      <c r="B19" s="55"/>
      <c r="C19" s="55"/>
      <c r="D19" s="55"/>
      <c r="E19" s="55"/>
      <c r="F19" s="46"/>
      <c r="G19" s="46"/>
      <c r="H19" s="46"/>
      <c r="I19" s="64"/>
      <c r="J19" s="46"/>
      <c r="K19" s="46"/>
      <c r="L19" s="65" t="e">
        <f>VLOOKUP(J19,'2. Anexos'!$B$35:$G$41,(HLOOKUP(K19,'2. Anexos'!$C$35:$G$36,2,0)),0)</f>
        <v>#N/A</v>
      </c>
      <c r="M19" s="46"/>
      <c r="N19" s="46"/>
      <c r="O19" s="46"/>
      <c r="P19" s="46"/>
      <c r="Q19" s="46"/>
      <c r="R19" s="65" t="e">
        <f>VLOOKUP(P19,'2. Anexos'!$B$35:$G$41,(HLOOKUP(Q19,'2. Anexos'!$C$35:$G$36,2,0)),0)</f>
        <v>#N/A</v>
      </c>
      <c r="S19" s="66"/>
      <c r="T19" s="46"/>
      <c r="U19" s="46"/>
      <c r="V19" s="46"/>
      <c r="W19" s="46"/>
      <c r="X19" s="46"/>
      <c r="Y19" s="46"/>
      <c r="Z19" s="62"/>
      <c r="AA19" s="63"/>
      <c r="AB19" s="41"/>
      <c r="AC19" s="46"/>
      <c r="AD19" s="46"/>
      <c r="AE19" s="62"/>
      <c r="AF19" s="63"/>
      <c r="AG19" s="63"/>
      <c r="AH19" s="46"/>
      <c r="AI19" s="46"/>
      <c r="AJ19" s="46"/>
      <c r="AK19" s="62"/>
      <c r="AL19" s="63"/>
      <c r="AM19" s="63"/>
      <c r="AN19" s="46"/>
      <c r="AO19" s="46"/>
      <c r="AP19" s="46"/>
      <c r="AQ19" s="62"/>
      <c r="AR19" s="63"/>
      <c r="AS19" s="63"/>
      <c r="AT19" s="46"/>
      <c r="AU19" s="46"/>
      <c r="AV19" s="46"/>
    </row>
    <row r="20" spans="1:48" ht="33.75" hidden="1" customHeight="1" x14ac:dyDescent="0.2">
      <c r="A20" s="55"/>
      <c r="B20" s="55"/>
      <c r="C20" s="55"/>
      <c r="D20" s="55"/>
      <c r="E20" s="55"/>
      <c r="F20" s="46"/>
      <c r="G20" s="46"/>
      <c r="H20" s="46"/>
      <c r="I20" s="64"/>
      <c r="J20" s="46"/>
      <c r="K20" s="46"/>
      <c r="L20" s="65" t="e">
        <f>VLOOKUP(J20,'2. Anexos'!$B$35:$G$41,(HLOOKUP(K20,'2. Anexos'!$C$35:$G$36,2,0)),0)</f>
        <v>#N/A</v>
      </c>
      <c r="M20" s="46"/>
      <c r="N20" s="46"/>
      <c r="O20" s="46"/>
      <c r="P20" s="46"/>
      <c r="Q20" s="46"/>
      <c r="R20" s="65" t="e">
        <f>VLOOKUP(P20,'2. Anexos'!$B$35:$G$41,(HLOOKUP(Q20,'2. Anexos'!$C$35:$G$36,2,0)),0)</f>
        <v>#N/A</v>
      </c>
      <c r="S20" s="66"/>
      <c r="T20" s="46"/>
      <c r="U20" s="46"/>
      <c r="V20" s="46"/>
      <c r="W20" s="46"/>
      <c r="X20" s="46"/>
      <c r="Y20" s="46"/>
      <c r="Z20" s="62"/>
      <c r="AA20" s="63"/>
      <c r="AB20" s="41"/>
      <c r="AC20" s="46"/>
      <c r="AD20" s="46"/>
      <c r="AE20" s="62"/>
      <c r="AF20" s="63"/>
      <c r="AG20" s="63"/>
      <c r="AH20" s="46"/>
      <c r="AI20" s="46"/>
      <c r="AJ20" s="46"/>
      <c r="AK20" s="62"/>
      <c r="AL20" s="63"/>
      <c r="AM20" s="63"/>
      <c r="AN20" s="46"/>
      <c r="AO20" s="46"/>
      <c r="AP20" s="46"/>
      <c r="AQ20" s="62"/>
      <c r="AR20" s="63"/>
      <c r="AS20" s="63"/>
      <c r="AT20" s="46"/>
      <c r="AU20" s="46"/>
      <c r="AV20" s="46"/>
    </row>
    <row r="21" spans="1:48" ht="33.75" hidden="1" customHeight="1" x14ac:dyDescent="0.2">
      <c r="A21" s="55"/>
      <c r="B21" s="55"/>
      <c r="C21" s="55"/>
      <c r="D21" s="55"/>
      <c r="E21" s="55"/>
      <c r="F21" s="46"/>
      <c r="G21" s="46"/>
      <c r="H21" s="46"/>
      <c r="I21" s="64"/>
      <c r="J21" s="46"/>
      <c r="K21" s="46"/>
      <c r="L21" s="65" t="e">
        <f>VLOOKUP(J21,'2. Anexos'!$B$35:$G$41,(HLOOKUP(K21,'2. Anexos'!$C$35:$G$36,2,0)),0)</f>
        <v>#N/A</v>
      </c>
      <c r="M21" s="46"/>
      <c r="N21" s="46"/>
      <c r="O21" s="46"/>
      <c r="P21" s="46"/>
      <c r="Q21" s="46"/>
      <c r="R21" s="65" t="e">
        <f>VLOOKUP(P21,'2. Anexos'!$B$35:$G$41,(HLOOKUP(Q21,'2. Anexos'!$C$35:$G$36,2,0)),0)</f>
        <v>#N/A</v>
      </c>
      <c r="S21" s="66"/>
      <c r="T21" s="46"/>
      <c r="U21" s="46"/>
      <c r="V21" s="46"/>
      <c r="W21" s="46"/>
      <c r="X21" s="46"/>
      <c r="Y21" s="46"/>
      <c r="Z21" s="62"/>
      <c r="AA21" s="63"/>
      <c r="AB21" s="41"/>
      <c r="AC21" s="46"/>
      <c r="AD21" s="46"/>
      <c r="AE21" s="62"/>
      <c r="AF21" s="63"/>
      <c r="AG21" s="63"/>
      <c r="AH21" s="46"/>
      <c r="AI21" s="46"/>
      <c r="AJ21" s="46"/>
      <c r="AK21" s="62"/>
      <c r="AL21" s="63"/>
      <c r="AM21" s="63"/>
      <c r="AN21" s="46"/>
      <c r="AO21" s="46"/>
      <c r="AP21" s="46"/>
      <c r="AQ21" s="62"/>
      <c r="AR21" s="63"/>
      <c r="AS21" s="63"/>
      <c r="AT21" s="46"/>
      <c r="AU21" s="46"/>
      <c r="AV21" s="46"/>
    </row>
    <row r="22" spans="1:48" ht="33.75" hidden="1" customHeight="1" x14ac:dyDescent="0.2">
      <c r="A22" s="55"/>
      <c r="B22" s="55"/>
      <c r="C22" s="55"/>
      <c r="D22" s="55"/>
      <c r="E22" s="55"/>
      <c r="F22" s="46"/>
      <c r="G22" s="46"/>
      <c r="H22" s="46"/>
      <c r="I22" s="64"/>
      <c r="J22" s="46"/>
      <c r="K22" s="46"/>
      <c r="L22" s="65" t="e">
        <f>VLOOKUP(J22,'2. Anexos'!$B$35:$G$41,(HLOOKUP(K22,'2. Anexos'!$C$35:$G$36,2,0)),0)</f>
        <v>#N/A</v>
      </c>
      <c r="M22" s="46"/>
      <c r="N22" s="46"/>
      <c r="O22" s="46"/>
      <c r="P22" s="46"/>
      <c r="Q22" s="46"/>
      <c r="R22" s="65" t="e">
        <f>VLOOKUP(P22,'2. Anexos'!$B$35:$G$41,(HLOOKUP(Q22,'2. Anexos'!$C$35:$G$36,2,0)),0)</f>
        <v>#N/A</v>
      </c>
      <c r="S22" s="66"/>
      <c r="T22" s="46"/>
      <c r="U22" s="46"/>
      <c r="V22" s="46"/>
      <c r="W22" s="46"/>
      <c r="X22" s="46"/>
      <c r="Y22" s="46"/>
      <c r="Z22" s="62"/>
      <c r="AA22" s="63"/>
      <c r="AB22" s="41"/>
      <c r="AC22" s="46"/>
      <c r="AD22" s="46"/>
      <c r="AE22" s="62"/>
      <c r="AF22" s="63"/>
      <c r="AG22" s="63"/>
      <c r="AH22" s="46"/>
      <c r="AI22" s="46"/>
      <c r="AJ22" s="46"/>
      <c r="AK22" s="62"/>
      <c r="AL22" s="63"/>
      <c r="AM22" s="63"/>
      <c r="AN22" s="46"/>
      <c r="AO22" s="46"/>
      <c r="AP22" s="46"/>
      <c r="AQ22" s="62"/>
      <c r="AR22" s="63"/>
      <c r="AS22" s="63"/>
      <c r="AT22" s="46"/>
      <c r="AU22" s="46"/>
      <c r="AV22" s="46"/>
    </row>
    <row r="23" spans="1:48" ht="33.75" hidden="1" customHeight="1" x14ac:dyDescent="0.2">
      <c r="A23" s="55"/>
      <c r="B23" s="55"/>
      <c r="C23" s="55"/>
      <c r="D23" s="55"/>
      <c r="E23" s="55"/>
      <c r="F23" s="46"/>
      <c r="G23" s="46"/>
      <c r="H23" s="46"/>
      <c r="I23" s="64"/>
      <c r="J23" s="46"/>
      <c r="K23" s="46"/>
      <c r="L23" s="65" t="e">
        <f>VLOOKUP(J23,'2. Anexos'!$B$35:$G$41,(HLOOKUP(K23,'2. Anexos'!$C$35:$G$36,2,0)),0)</f>
        <v>#N/A</v>
      </c>
      <c r="M23" s="46"/>
      <c r="N23" s="46"/>
      <c r="O23" s="46"/>
      <c r="P23" s="46"/>
      <c r="Q23" s="46"/>
      <c r="R23" s="65" t="e">
        <f>VLOOKUP(P23,'2. Anexos'!$B$35:$G$41,(HLOOKUP(Q23,'2. Anexos'!$C$35:$G$36,2,0)),0)</f>
        <v>#N/A</v>
      </c>
      <c r="S23" s="66"/>
      <c r="T23" s="46"/>
      <c r="U23" s="46"/>
      <c r="V23" s="46"/>
      <c r="W23" s="46"/>
      <c r="X23" s="46"/>
      <c r="Y23" s="46"/>
      <c r="Z23" s="62"/>
      <c r="AA23" s="63"/>
      <c r="AB23" s="41"/>
      <c r="AC23" s="46"/>
      <c r="AD23" s="46"/>
      <c r="AE23" s="62"/>
      <c r="AF23" s="63"/>
      <c r="AG23" s="63"/>
      <c r="AH23" s="46"/>
      <c r="AI23" s="46"/>
      <c r="AJ23" s="46"/>
      <c r="AK23" s="62"/>
      <c r="AL23" s="63"/>
      <c r="AM23" s="63"/>
      <c r="AN23" s="46"/>
      <c r="AO23" s="46"/>
      <c r="AP23" s="46"/>
      <c r="AQ23" s="62"/>
      <c r="AR23" s="63"/>
      <c r="AS23" s="63"/>
      <c r="AT23" s="46"/>
      <c r="AU23" s="46"/>
      <c r="AV23" s="46"/>
    </row>
    <row r="24" spans="1:48" ht="33.75" hidden="1" customHeight="1" x14ac:dyDescent="0.2">
      <c r="A24" s="55"/>
      <c r="B24" s="55"/>
      <c r="C24" s="55"/>
      <c r="D24" s="55"/>
      <c r="E24" s="55"/>
      <c r="F24" s="46"/>
      <c r="G24" s="46"/>
      <c r="H24" s="46"/>
      <c r="I24" s="64"/>
      <c r="J24" s="46"/>
      <c r="K24" s="46"/>
      <c r="L24" s="65" t="e">
        <f>VLOOKUP(J24,'2. Anexos'!$B$35:$G$41,(HLOOKUP(K24,'2. Anexos'!$C$35:$G$36,2,0)),0)</f>
        <v>#N/A</v>
      </c>
      <c r="M24" s="46"/>
      <c r="N24" s="46"/>
      <c r="O24" s="46"/>
      <c r="P24" s="46"/>
      <c r="Q24" s="46"/>
      <c r="R24" s="65" t="e">
        <f>VLOOKUP(P24,'2. Anexos'!$B$35:$G$41,(HLOOKUP(Q24,'2. Anexos'!$C$35:$G$36,2,0)),0)</f>
        <v>#N/A</v>
      </c>
      <c r="S24" s="66"/>
      <c r="T24" s="46"/>
      <c r="U24" s="46"/>
      <c r="V24" s="46"/>
      <c r="W24" s="46"/>
      <c r="X24" s="46"/>
      <c r="Y24" s="46"/>
      <c r="Z24" s="62"/>
      <c r="AA24" s="63"/>
      <c r="AB24" s="41"/>
      <c r="AC24" s="46"/>
      <c r="AD24" s="46"/>
      <c r="AE24" s="62"/>
      <c r="AF24" s="63"/>
      <c r="AG24" s="63"/>
      <c r="AH24" s="46"/>
      <c r="AI24" s="46"/>
      <c r="AJ24" s="46"/>
      <c r="AK24" s="62"/>
      <c r="AL24" s="63"/>
      <c r="AM24" s="63"/>
      <c r="AN24" s="46"/>
      <c r="AO24" s="46"/>
      <c r="AP24" s="46"/>
      <c r="AQ24" s="62"/>
      <c r="AR24" s="63"/>
      <c r="AS24" s="63"/>
      <c r="AT24" s="46"/>
      <c r="AU24" s="46"/>
      <c r="AV24" s="46"/>
    </row>
    <row r="25" spans="1:48" ht="33.75" hidden="1" customHeight="1" x14ac:dyDescent="0.2">
      <c r="A25" s="55"/>
      <c r="B25" s="55"/>
      <c r="C25" s="55"/>
      <c r="D25" s="55"/>
      <c r="E25" s="55"/>
      <c r="F25" s="46"/>
      <c r="G25" s="46"/>
      <c r="H25" s="46"/>
      <c r="I25" s="64"/>
      <c r="J25" s="46"/>
      <c r="K25" s="46"/>
      <c r="L25" s="65" t="e">
        <f>VLOOKUP(J25,'2. Anexos'!$B$35:$G$41,(HLOOKUP(K25,'2. Anexos'!$C$35:$G$36,2,0)),0)</f>
        <v>#N/A</v>
      </c>
      <c r="M25" s="46"/>
      <c r="N25" s="46"/>
      <c r="O25" s="46"/>
      <c r="P25" s="46"/>
      <c r="Q25" s="46"/>
      <c r="R25" s="65" t="e">
        <f>VLOOKUP(P25,'2. Anexos'!$B$35:$G$41,(HLOOKUP(Q25,'2. Anexos'!$C$35:$G$36,2,0)),0)</f>
        <v>#N/A</v>
      </c>
      <c r="S25" s="66"/>
      <c r="T25" s="46"/>
      <c r="U25" s="46"/>
      <c r="V25" s="46"/>
      <c r="W25" s="46"/>
      <c r="X25" s="46"/>
      <c r="Y25" s="46"/>
      <c r="Z25" s="62"/>
      <c r="AA25" s="63"/>
      <c r="AB25" s="41"/>
      <c r="AC25" s="46"/>
      <c r="AD25" s="46"/>
      <c r="AE25" s="62"/>
      <c r="AF25" s="63"/>
      <c r="AG25" s="63"/>
      <c r="AH25" s="46"/>
      <c r="AI25" s="46"/>
      <c r="AJ25" s="46"/>
      <c r="AK25" s="62"/>
      <c r="AL25" s="63"/>
      <c r="AM25" s="63"/>
      <c r="AN25" s="46"/>
      <c r="AO25" s="46"/>
      <c r="AP25" s="46"/>
      <c r="AQ25" s="62"/>
      <c r="AR25" s="63"/>
      <c r="AS25" s="63"/>
      <c r="AT25" s="46"/>
      <c r="AU25" s="46"/>
      <c r="AV25" s="46"/>
    </row>
    <row r="26" spans="1:48" ht="33.75" hidden="1" customHeight="1" x14ac:dyDescent="0.2">
      <c r="A26" s="55"/>
      <c r="B26" s="55"/>
      <c r="C26" s="55"/>
      <c r="D26" s="55"/>
      <c r="E26" s="55"/>
      <c r="F26" s="46"/>
      <c r="G26" s="46"/>
      <c r="H26" s="46"/>
      <c r="I26" s="64"/>
      <c r="J26" s="46"/>
      <c r="K26" s="46"/>
      <c r="L26" s="65" t="e">
        <f>VLOOKUP(J26,'2. Anexos'!$B$35:$G$41,(HLOOKUP(K26,'2. Anexos'!$C$35:$G$36,2,0)),0)</f>
        <v>#N/A</v>
      </c>
      <c r="M26" s="46"/>
      <c r="N26" s="46"/>
      <c r="O26" s="46"/>
      <c r="P26" s="46"/>
      <c r="Q26" s="46"/>
      <c r="R26" s="65" t="e">
        <f>VLOOKUP(P26,'2. Anexos'!$B$35:$G$41,(HLOOKUP(Q26,'2. Anexos'!$C$35:$G$36,2,0)),0)</f>
        <v>#N/A</v>
      </c>
      <c r="S26" s="66"/>
      <c r="T26" s="46"/>
      <c r="U26" s="46"/>
      <c r="V26" s="46"/>
      <c r="W26" s="46"/>
      <c r="X26" s="46"/>
      <c r="Y26" s="46"/>
      <c r="Z26" s="62"/>
      <c r="AA26" s="63"/>
      <c r="AB26" s="41"/>
      <c r="AC26" s="46"/>
      <c r="AD26" s="46"/>
      <c r="AE26" s="62"/>
      <c r="AF26" s="63"/>
      <c r="AG26" s="63"/>
      <c r="AH26" s="46"/>
      <c r="AI26" s="46"/>
      <c r="AJ26" s="46"/>
      <c r="AK26" s="62"/>
      <c r="AL26" s="63"/>
      <c r="AM26" s="63"/>
      <c r="AN26" s="46"/>
      <c r="AO26" s="46"/>
      <c r="AP26" s="46"/>
      <c r="AQ26" s="62"/>
      <c r="AR26" s="63"/>
      <c r="AS26" s="63"/>
      <c r="AT26" s="46"/>
      <c r="AU26" s="46"/>
      <c r="AV26" s="46"/>
    </row>
    <row r="27" spans="1:48" ht="33.75" hidden="1" customHeight="1" x14ac:dyDescent="0.2">
      <c r="A27" s="55"/>
      <c r="B27" s="55"/>
      <c r="C27" s="55"/>
      <c r="D27" s="55"/>
      <c r="E27" s="55"/>
      <c r="F27" s="46"/>
      <c r="G27" s="46"/>
      <c r="H27" s="46"/>
      <c r="I27" s="64"/>
      <c r="J27" s="46"/>
      <c r="K27" s="46"/>
      <c r="L27" s="65" t="e">
        <f>VLOOKUP(J27,'2. Anexos'!$B$35:$G$41,(HLOOKUP(K27,'2. Anexos'!$C$35:$G$36,2,0)),0)</f>
        <v>#N/A</v>
      </c>
      <c r="M27" s="46"/>
      <c r="N27" s="46"/>
      <c r="O27" s="46"/>
      <c r="P27" s="46"/>
      <c r="Q27" s="46"/>
      <c r="R27" s="65" t="e">
        <f>VLOOKUP(P27,'2. Anexos'!$B$35:$G$41,(HLOOKUP(Q27,'2. Anexos'!$C$35:$G$36,2,0)),0)</f>
        <v>#N/A</v>
      </c>
      <c r="S27" s="66"/>
      <c r="T27" s="46"/>
      <c r="U27" s="46"/>
      <c r="V27" s="46"/>
      <c r="W27" s="46"/>
      <c r="X27" s="46"/>
      <c r="Y27" s="46"/>
      <c r="Z27" s="62"/>
      <c r="AA27" s="63"/>
      <c r="AB27" s="41"/>
      <c r="AC27" s="46"/>
      <c r="AD27" s="46"/>
      <c r="AE27" s="62"/>
      <c r="AF27" s="63"/>
      <c r="AG27" s="63"/>
      <c r="AH27" s="46"/>
      <c r="AI27" s="46"/>
      <c r="AJ27" s="46"/>
      <c r="AK27" s="62"/>
      <c r="AL27" s="63"/>
      <c r="AM27" s="63"/>
      <c r="AN27" s="46"/>
      <c r="AO27" s="46"/>
      <c r="AP27" s="46"/>
      <c r="AQ27" s="62"/>
      <c r="AR27" s="63"/>
      <c r="AS27" s="63"/>
      <c r="AT27" s="46"/>
      <c r="AU27" s="46"/>
      <c r="AV27" s="46"/>
    </row>
    <row r="28" spans="1:48" ht="33.75" hidden="1" customHeight="1" x14ac:dyDescent="0.2">
      <c r="A28" s="55"/>
      <c r="B28" s="55"/>
      <c r="C28" s="55"/>
      <c r="D28" s="55"/>
      <c r="E28" s="55"/>
      <c r="F28" s="46"/>
      <c r="G28" s="46"/>
      <c r="H28" s="46"/>
      <c r="I28" s="64"/>
      <c r="J28" s="46"/>
      <c r="K28" s="46"/>
      <c r="L28" s="65" t="e">
        <f>VLOOKUP(J28,'2. Anexos'!$B$35:$G$41,(HLOOKUP(K28,'2. Anexos'!$C$35:$G$36,2,0)),0)</f>
        <v>#N/A</v>
      </c>
      <c r="M28" s="46"/>
      <c r="N28" s="46"/>
      <c r="O28" s="46"/>
      <c r="P28" s="46"/>
      <c r="Q28" s="46"/>
      <c r="R28" s="65" t="e">
        <f>VLOOKUP(P28,'2. Anexos'!$B$35:$G$41,(HLOOKUP(Q28,'2. Anexos'!$C$35:$G$36,2,0)),0)</f>
        <v>#N/A</v>
      </c>
      <c r="S28" s="66"/>
      <c r="T28" s="46"/>
      <c r="U28" s="46"/>
      <c r="V28" s="46"/>
      <c r="W28" s="46"/>
      <c r="X28" s="46"/>
      <c r="Y28" s="46"/>
      <c r="Z28" s="62"/>
      <c r="AA28" s="63"/>
      <c r="AB28" s="41"/>
      <c r="AC28" s="46"/>
      <c r="AD28" s="46"/>
      <c r="AE28" s="62"/>
      <c r="AF28" s="63"/>
      <c r="AG28" s="63"/>
      <c r="AH28" s="46"/>
      <c r="AI28" s="46"/>
      <c r="AJ28" s="46"/>
      <c r="AK28" s="62"/>
      <c r="AL28" s="63"/>
      <c r="AM28" s="63"/>
      <c r="AN28" s="46"/>
      <c r="AO28" s="46"/>
      <c r="AP28" s="46"/>
      <c r="AQ28" s="62"/>
      <c r="AR28" s="63"/>
      <c r="AS28" s="63"/>
      <c r="AT28" s="46"/>
      <c r="AU28" s="46"/>
      <c r="AV28" s="46"/>
    </row>
    <row r="29" spans="1:48" ht="33.75" hidden="1" customHeight="1" x14ac:dyDescent="0.2">
      <c r="A29" s="55"/>
      <c r="B29" s="55"/>
      <c r="C29" s="55"/>
      <c r="D29" s="55"/>
      <c r="E29" s="55"/>
      <c r="F29" s="46"/>
      <c r="G29" s="46"/>
      <c r="H29" s="46"/>
      <c r="I29" s="64"/>
      <c r="J29" s="46"/>
      <c r="K29" s="46"/>
      <c r="L29" s="65" t="e">
        <f>VLOOKUP(J29,'2. Anexos'!$B$35:$G$41,(HLOOKUP(K29,'2. Anexos'!$C$35:$G$36,2,0)),0)</f>
        <v>#N/A</v>
      </c>
      <c r="M29" s="46"/>
      <c r="N29" s="46"/>
      <c r="O29" s="46"/>
      <c r="P29" s="46"/>
      <c r="Q29" s="46"/>
      <c r="R29" s="65" t="e">
        <f>VLOOKUP(P29,'2. Anexos'!$B$35:$G$41,(HLOOKUP(Q29,'2. Anexos'!$C$35:$G$36,2,0)),0)</f>
        <v>#N/A</v>
      </c>
      <c r="S29" s="66"/>
      <c r="T29" s="46"/>
      <c r="U29" s="46"/>
      <c r="V29" s="46"/>
      <c r="W29" s="46"/>
      <c r="X29" s="46"/>
      <c r="Y29" s="46"/>
      <c r="Z29" s="62"/>
      <c r="AA29" s="63"/>
      <c r="AB29" s="41"/>
      <c r="AC29" s="46"/>
      <c r="AD29" s="46"/>
      <c r="AE29" s="62"/>
      <c r="AF29" s="63"/>
      <c r="AG29" s="63"/>
      <c r="AH29" s="46"/>
      <c r="AI29" s="46"/>
      <c r="AJ29" s="46"/>
      <c r="AK29" s="62"/>
      <c r="AL29" s="63"/>
      <c r="AM29" s="63"/>
      <c r="AN29" s="46"/>
      <c r="AO29" s="46"/>
      <c r="AP29" s="46"/>
      <c r="AQ29" s="62"/>
      <c r="AR29" s="63"/>
      <c r="AS29" s="63"/>
      <c r="AT29" s="46"/>
      <c r="AU29" s="46"/>
      <c r="AV29" s="46"/>
    </row>
    <row r="30" spans="1:48" ht="33.75" hidden="1" customHeight="1" x14ac:dyDescent="0.2">
      <c r="A30" s="55"/>
      <c r="B30" s="55"/>
      <c r="C30" s="55"/>
      <c r="D30" s="55"/>
      <c r="E30" s="55"/>
      <c r="F30" s="46"/>
      <c r="G30" s="46"/>
      <c r="H30" s="46"/>
      <c r="I30" s="64"/>
      <c r="J30" s="46"/>
      <c r="K30" s="46"/>
      <c r="L30" s="65" t="e">
        <f>VLOOKUP(J30,'2. Anexos'!$B$35:$G$41,(HLOOKUP(K30,'2. Anexos'!$C$35:$G$36,2,0)),0)</f>
        <v>#N/A</v>
      </c>
      <c r="M30" s="46"/>
      <c r="N30" s="46"/>
      <c r="O30" s="46"/>
      <c r="P30" s="46"/>
      <c r="Q30" s="46"/>
      <c r="R30" s="65" t="e">
        <f>VLOOKUP(P30,'2. Anexos'!$B$35:$G$41,(HLOOKUP(Q30,'2. Anexos'!$C$35:$G$36,2,0)),0)</f>
        <v>#N/A</v>
      </c>
      <c r="S30" s="66"/>
      <c r="T30" s="46"/>
      <c r="U30" s="46"/>
      <c r="V30" s="46"/>
      <c r="W30" s="46"/>
      <c r="X30" s="46"/>
      <c r="Y30" s="46"/>
      <c r="Z30" s="62"/>
      <c r="AA30" s="63"/>
      <c r="AB30" s="41"/>
      <c r="AC30" s="46"/>
      <c r="AD30" s="46"/>
      <c r="AE30" s="62"/>
      <c r="AF30" s="63"/>
      <c r="AG30" s="63"/>
      <c r="AH30" s="46"/>
      <c r="AI30" s="46"/>
      <c r="AJ30" s="46"/>
      <c r="AK30" s="62"/>
      <c r="AL30" s="63"/>
      <c r="AM30" s="63"/>
      <c r="AN30" s="46"/>
      <c r="AO30" s="46"/>
      <c r="AP30" s="46"/>
      <c r="AQ30" s="62"/>
      <c r="AR30" s="63"/>
      <c r="AS30" s="63"/>
      <c r="AT30" s="46"/>
      <c r="AU30" s="46"/>
      <c r="AV30" s="46"/>
    </row>
    <row r="31" spans="1:48" ht="33.75" hidden="1" customHeight="1" x14ac:dyDescent="0.2">
      <c r="A31" s="55"/>
      <c r="B31" s="55"/>
      <c r="C31" s="55"/>
      <c r="D31" s="55"/>
      <c r="E31" s="55"/>
      <c r="F31" s="46"/>
      <c r="G31" s="46"/>
      <c r="H31" s="46"/>
      <c r="I31" s="64"/>
      <c r="J31" s="46"/>
      <c r="K31" s="46"/>
      <c r="L31" s="65" t="e">
        <f>VLOOKUP(J31,'2. Anexos'!$B$35:$G$41,(HLOOKUP(K31,'2. Anexos'!$C$35:$G$36,2,0)),0)</f>
        <v>#N/A</v>
      </c>
      <c r="M31" s="46"/>
      <c r="N31" s="46"/>
      <c r="O31" s="46"/>
      <c r="P31" s="46"/>
      <c r="Q31" s="46"/>
      <c r="R31" s="65" t="e">
        <f>VLOOKUP(P31,'2. Anexos'!$B$35:$G$41,(HLOOKUP(Q31,'2. Anexos'!$C$35:$G$36,2,0)),0)</f>
        <v>#N/A</v>
      </c>
      <c r="S31" s="66"/>
      <c r="T31" s="46"/>
      <c r="U31" s="46"/>
      <c r="V31" s="46"/>
      <c r="W31" s="46"/>
      <c r="X31" s="46"/>
      <c r="Y31" s="46"/>
      <c r="Z31" s="62"/>
      <c r="AA31" s="63"/>
      <c r="AB31" s="41"/>
      <c r="AC31" s="46"/>
      <c r="AD31" s="46"/>
      <c r="AE31" s="62"/>
      <c r="AF31" s="63"/>
      <c r="AG31" s="63"/>
      <c r="AH31" s="46"/>
      <c r="AI31" s="46"/>
      <c r="AJ31" s="46"/>
      <c r="AK31" s="62"/>
      <c r="AL31" s="63"/>
      <c r="AM31" s="63"/>
      <c r="AN31" s="46"/>
      <c r="AO31" s="46"/>
      <c r="AP31" s="46"/>
      <c r="AQ31" s="62"/>
      <c r="AR31" s="63"/>
      <c r="AS31" s="63"/>
      <c r="AT31" s="46"/>
      <c r="AU31" s="46"/>
      <c r="AV31" s="46"/>
    </row>
    <row r="32" spans="1:48" ht="33.75" hidden="1" customHeight="1" x14ac:dyDescent="0.2">
      <c r="A32" s="55"/>
      <c r="B32" s="55"/>
      <c r="C32" s="55"/>
      <c r="D32" s="55"/>
      <c r="E32" s="55"/>
      <c r="F32" s="46"/>
      <c r="G32" s="46"/>
      <c r="H32" s="46"/>
      <c r="I32" s="64"/>
      <c r="J32" s="46"/>
      <c r="K32" s="46"/>
      <c r="L32" s="65" t="e">
        <f>VLOOKUP(J32,'2. Anexos'!$B$35:$G$41,(HLOOKUP(K32,'2. Anexos'!$C$35:$G$36,2,0)),0)</f>
        <v>#N/A</v>
      </c>
      <c r="M32" s="46"/>
      <c r="N32" s="46"/>
      <c r="O32" s="46"/>
      <c r="P32" s="46"/>
      <c r="Q32" s="46"/>
      <c r="R32" s="65" t="e">
        <f>VLOOKUP(P32,'2. Anexos'!$B$35:$G$41,(HLOOKUP(Q32,'2. Anexos'!$C$35:$G$36,2,0)),0)</f>
        <v>#N/A</v>
      </c>
      <c r="S32" s="66"/>
      <c r="T32" s="46"/>
      <c r="U32" s="46"/>
      <c r="V32" s="46"/>
      <c r="W32" s="46"/>
      <c r="X32" s="46"/>
      <c r="Y32" s="46"/>
      <c r="Z32" s="62"/>
      <c r="AA32" s="63"/>
      <c r="AB32" s="41"/>
      <c r="AC32" s="46"/>
      <c r="AD32" s="46"/>
      <c r="AE32" s="62"/>
      <c r="AF32" s="63"/>
      <c r="AG32" s="63"/>
      <c r="AH32" s="46"/>
      <c r="AI32" s="46"/>
      <c r="AJ32" s="46"/>
      <c r="AK32" s="62"/>
      <c r="AL32" s="63"/>
      <c r="AM32" s="63"/>
      <c r="AN32" s="46"/>
      <c r="AO32" s="46"/>
      <c r="AP32" s="46"/>
      <c r="AQ32" s="62"/>
      <c r="AR32" s="63"/>
      <c r="AS32" s="63"/>
      <c r="AT32" s="46"/>
      <c r="AU32" s="46"/>
      <c r="AV32" s="46"/>
    </row>
    <row r="33" spans="1:48" ht="33.75" hidden="1" customHeight="1" x14ac:dyDescent="0.2">
      <c r="A33" s="55"/>
      <c r="B33" s="55"/>
      <c r="C33" s="55"/>
      <c r="D33" s="55"/>
      <c r="E33" s="55"/>
      <c r="F33" s="46"/>
      <c r="G33" s="46"/>
      <c r="H33" s="46"/>
      <c r="I33" s="64"/>
      <c r="J33" s="46"/>
      <c r="K33" s="46"/>
      <c r="L33" s="65" t="e">
        <f>VLOOKUP(J33,'2. Anexos'!$B$35:$G$41,(HLOOKUP(K33,'2. Anexos'!$C$35:$G$36,2,0)),0)</f>
        <v>#N/A</v>
      </c>
      <c r="M33" s="46"/>
      <c r="N33" s="46"/>
      <c r="O33" s="46"/>
      <c r="P33" s="46"/>
      <c r="Q33" s="46"/>
      <c r="R33" s="65" t="e">
        <f>VLOOKUP(P33,'2. Anexos'!$B$35:$G$41,(HLOOKUP(Q33,'2. Anexos'!$C$35:$G$36,2,0)),0)</f>
        <v>#N/A</v>
      </c>
      <c r="S33" s="66"/>
      <c r="T33" s="46"/>
      <c r="U33" s="46"/>
      <c r="V33" s="46"/>
      <c r="W33" s="46"/>
      <c r="X33" s="46"/>
      <c r="Y33" s="46"/>
      <c r="Z33" s="62"/>
      <c r="AA33" s="63"/>
      <c r="AB33" s="41"/>
      <c r="AC33" s="46"/>
      <c r="AD33" s="46"/>
      <c r="AE33" s="62"/>
      <c r="AF33" s="63"/>
      <c r="AG33" s="63"/>
      <c r="AH33" s="46"/>
      <c r="AI33" s="46"/>
      <c r="AJ33" s="46"/>
      <c r="AK33" s="62"/>
      <c r="AL33" s="63"/>
      <c r="AM33" s="63"/>
      <c r="AN33" s="46"/>
      <c r="AO33" s="46"/>
      <c r="AP33" s="46"/>
      <c r="AQ33" s="62"/>
      <c r="AR33" s="63"/>
      <c r="AS33" s="63"/>
      <c r="AT33" s="46"/>
      <c r="AU33" s="46"/>
      <c r="AV33" s="46"/>
    </row>
    <row r="34" spans="1:48" ht="33.75" hidden="1" customHeight="1" x14ac:dyDescent="0.2">
      <c r="A34" s="55"/>
      <c r="B34" s="55"/>
      <c r="C34" s="55"/>
      <c r="D34" s="55"/>
      <c r="E34" s="55"/>
      <c r="F34" s="46"/>
      <c r="G34" s="46"/>
      <c r="H34" s="46"/>
      <c r="I34" s="64"/>
      <c r="J34" s="46"/>
      <c r="K34" s="46"/>
      <c r="L34" s="65" t="e">
        <f>VLOOKUP(J34,'2. Anexos'!$B$35:$G$41,(HLOOKUP(K34,'2. Anexos'!$C$35:$G$36,2,0)),0)</f>
        <v>#N/A</v>
      </c>
      <c r="M34" s="46"/>
      <c r="N34" s="46"/>
      <c r="O34" s="46"/>
      <c r="P34" s="46"/>
      <c r="Q34" s="46"/>
      <c r="R34" s="65" t="e">
        <f>VLOOKUP(P34,'2. Anexos'!$B$35:$G$41,(HLOOKUP(Q34,'2. Anexos'!$C$35:$G$36,2,0)),0)</f>
        <v>#N/A</v>
      </c>
      <c r="S34" s="66"/>
      <c r="T34" s="46"/>
      <c r="U34" s="46"/>
      <c r="V34" s="46"/>
      <c r="W34" s="46"/>
      <c r="X34" s="46"/>
      <c r="Y34" s="46"/>
      <c r="Z34" s="62"/>
      <c r="AA34" s="63"/>
      <c r="AB34" s="41"/>
      <c r="AC34" s="46"/>
      <c r="AD34" s="46"/>
      <c r="AE34" s="62"/>
      <c r="AF34" s="63"/>
      <c r="AG34" s="63"/>
      <c r="AH34" s="46"/>
      <c r="AI34" s="46"/>
      <c r="AJ34" s="46"/>
      <c r="AK34" s="62"/>
      <c r="AL34" s="63"/>
      <c r="AM34" s="63"/>
      <c r="AN34" s="46"/>
      <c r="AO34" s="46"/>
      <c r="AP34" s="46"/>
      <c r="AQ34" s="62"/>
      <c r="AR34" s="63"/>
      <c r="AS34" s="63"/>
      <c r="AT34" s="46"/>
      <c r="AU34" s="46"/>
      <c r="AV34" s="46"/>
    </row>
    <row r="35" spans="1:48" x14ac:dyDescent="0.2">
      <c r="A35" s="67"/>
      <c r="B35" s="67"/>
      <c r="C35" s="67"/>
      <c r="D35" s="67"/>
      <c r="E35" s="67"/>
      <c r="F35" s="52"/>
      <c r="G35" s="52"/>
      <c r="H35" s="67"/>
      <c r="I35" s="67"/>
      <c r="J35" s="67"/>
      <c r="K35" s="67"/>
      <c r="L35" s="67"/>
      <c r="M35" s="67"/>
      <c r="N35" s="67"/>
      <c r="O35" s="67"/>
      <c r="P35" s="67"/>
      <c r="Q35" s="67"/>
      <c r="R35" s="67"/>
      <c r="S35" s="67"/>
      <c r="T35" s="67"/>
      <c r="U35" s="67"/>
      <c r="V35" s="67"/>
      <c r="W35" s="67"/>
      <c r="X35" s="67"/>
      <c r="Y35" s="67"/>
      <c r="Z35" s="67"/>
      <c r="AA35" s="67"/>
      <c r="AB35" s="68"/>
      <c r="AC35" s="67"/>
      <c r="AD35" s="67"/>
      <c r="AE35" s="67"/>
      <c r="AF35" s="67"/>
      <c r="AG35" s="67"/>
      <c r="AH35" s="67"/>
      <c r="AI35" s="67"/>
      <c r="AJ35" s="67"/>
      <c r="AK35" s="67"/>
      <c r="AL35" s="67"/>
      <c r="AM35" s="67"/>
      <c r="AN35" s="67"/>
      <c r="AO35" s="67"/>
      <c r="AP35" s="67"/>
      <c r="AQ35" s="67"/>
      <c r="AR35" s="67"/>
      <c r="AS35" s="67"/>
      <c r="AT35" s="67"/>
      <c r="AU35" s="67"/>
      <c r="AV35" s="67"/>
    </row>
    <row r="36" spans="1:48" x14ac:dyDescent="0.2">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8"/>
      <c r="AC36" s="67"/>
      <c r="AD36" s="67"/>
      <c r="AE36" s="67"/>
      <c r="AF36" s="67"/>
      <c r="AG36" s="67"/>
      <c r="AH36" s="67"/>
      <c r="AI36" s="67"/>
      <c r="AJ36" s="67"/>
      <c r="AK36" s="67"/>
      <c r="AL36" s="67"/>
      <c r="AM36" s="67"/>
      <c r="AN36" s="67"/>
      <c r="AO36" s="67"/>
      <c r="AP36" s="67"/>
      <c r="AQ36" s="67"/>
      <c r="AR36" s="67"/>
      <c r="AS36" s="67"/>
      <c r="AT36" s="67"/>
      <c r="AU36" s="67"/>
      <c r="AV36" s="67"/>
    </row>
  </sheetData>
  <sheetProtection formatCells="0" formatColumns="0" formatRows="0" insertColumns="0" insertRows="0" insertHyperlinks="0" deleteColumns="0" deleteRows="0" sort="0" autoFilter="0" pivotTables="0"/>
  <mergeCells count="46">
    <mergeCell ref="E11:E15"/>
    <mergeCell ref="B11:B15"/>
    <mergeCell ref="A11:A15"/>
    <mergeCell ref="C11:C15"/>
    <mergeCell ref="D11:D15"/>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G11:G15"/>
    <mergeCell ref="H11:H15"/>
    <mergeCell ref="I11:I15"/>
    <mergeCell ref="S11:S15"/>
    <mergeCell ref="H9:H10"/>
    <mergeCell ref="R11:R15"/>
    <mergeCell ref="J11:J15"/>
    <mergeCell ref="K11:K15"/>
    <mergeCell ref="L11:L15"/>
    <mergeCell ref="P11:P15"/>
    <mergeCell ref="Q11:Q15"/>
    <mergeCell ref="S9:S10"/>
    <mergeCell ref="O9:O10"/>
    <mergeCell ref="AO11:AO15"/>
    <mergeCell ref="AU11:AU15"/>
    <mergeCell ref="J9:L9"/>
    <mergeCell ref="M8:Y8"/>
    <mergeCell ref="T9:Y9"/>
    <mergeCell ref="M9:M10"/>
    <mergeCell ref="AK9:AP9"/>
    <mergeCell ref="AQ9:AV9"/>
    <mergeCell ref="Z8:AV8"/>
    <mergeCell ref="Z9:AD9"/>
    <mergeCell ref="AI11:AI15"/>
    <mergeCell ref="AC11:AC15"/>
  </mergeCells>
  <phoneticPr fontId="3" type="noConversion"/>
  <conditionalFormatting sqref="L16:L34 L11 R11">
    <cfRule type="containsText" dxfId="9" priority="11" operator="containsText" text="Bajo">
      <formula>NOT(ISERROR(SEARCH("Bajo",L11)))</formula>
    </cfRule>
    <cfRule type="containsText" dxfId="8" priority="12" operator="containsText" text="Moderado">
      <formula>NOT(ISERROR(SEARCH("Moderado",L11)))</formula>
    </cfRule>
    <cfRule type="containsText" dxfId="7" priority="13" operator="containsText" text="Alto">
      <formula>NOT(ISERROR(SEARCH("Alto",L11)))</formula>
    </cfRule>
    <cfRule type="containsText" dxfId="6" priority="14" operator="containsText" text="Extremo">
      <formula>NOT(ISERROR(SEARCH("Extremo",L11)))</formula>
    </cfRule>
  </conditionalFormatting>
  <conditionalFormatting sqref="R16:R34">
    <cfRule type="containsText" dxfId="5" priority="7" operator="containsText" text="Bajo">
      <formula>NOT(ISERROR(SEARCH("Bajo",R16)))</formula>
    </cfRule>
    <cfRule type="containsText" dxfId="4" priority="8" operator="containsText" text="Moderado">
      <formula>NOT(ISERROR(SEARCH("Moderado",R16)))</formula>
    </cfRule>
    <cfRule type="containsText" dxfId="3" priority="9" operator="containsText" text="Alto">
      <formula>NOT(ISERROR(SEARCH("Alto",R16)))</formula>
    </cfRule>
    <cfRule type="containsText" dxfId="2" priority="10" operator="containsText" text="Extremo">
      <formula>NOT(ISERROR(SEARCH("Extremo",R16)))</formula>
    </cfRule>
  </conditionalFormatting>
  <conditionalFormatting sqref="P11:Q11">
    <cfRule type="duplicateValues" dxfId="1" priority="5"/>
  </conditionalFormatting>
  <dataValidations xWindow="643" yWindow="302"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xr:uid="{00000000-0002-0000-0000-000000000000}"/>
    <dataValidation allowBlank="1" showInputMessage="1" showErrorMessage="1" prompt="Seleccione de la lista desplegable, el(los) aspectos institucionales que se ven impactados con la materialización del riesgo. Afectación en lo económico (presupuestal) y/o reputacional." sqref="H9:H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E9:E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Registre los motivos o aspectos que puedan dar origen al riesgo y sobre los cuales se establecerán controles. Use las celdas que sean necesarias, una por cada causa." sqref="F9:F10" xr:uid="{00000000-0002-0000-0000-000006000000}"/>
    <dataValidation allowBlank="1" showInputMessage="1" showErrorMessage="1" prompt="Seleccione de la lista desplegable la categoria a la que corresponda el riesgo, teniendo en cuenta los conceptos de la Tabla 1 (ver hoja anexos)." sqref="I9:I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K10" xr:uid="{00000000-0002-0000-0000-000009000000}"/>
    <dataValidation allowBlank="1" showInputMessage="1" showErrorMessage="1" prompt="Este resultado se genera automáticamente y es obtenido de la intersección entre la probabilidad y el impacto seleccionados." sqref="L10 R10" xr:uid="{00000000-0002-0000-0000-00000A000000}"/>
    <dataValidation allowBlank="1" showInputMessage="1" showErrorMessage="1" prompt="Seleccione de la lista desplegable la naturaleza de la actividad de control." sqref="N9" xr:uid="{00000000-0002-0000-0000-00000B000000}"/>
    <dataValidation allowBlank="1" showInputMessage="1" showErrorMessage="1" prompt="Seleccione de la lista desplegable la probabilidad residual, resultante en la columna &quot;R&quot; del formato Evaluación de actividades de control (FOR-SG-014)." sqref="P10" xr:uid="{00000000-0002-0000-0000-00000C00000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xr:uid="{00000000-0002-0000-0000-00000D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xr:uid="{00000000-0002-0000-0000-00000E000000}"/>
    <dataValidation allowBlank="1" showInputMessage="1" showErrorMessage="1" prompt="Registre el resultado que se pretende alcanzar, considerando el indicador o criterio de medición definido." sqref="W10" xr:uid="{00000000-0002-0000-0000-00000F000000}"/>
    <dataValidation allowBlank="1" showInputMessage="1" showErrorMessage="1" prompt="Registre la fecha de terminación de la actividad a desarrollar, en el formato DD/MM/AAAA. Esta fecha no podrá superar el 31 de diciembre de cada vigencia." sqref="Y10" xr:uid="{00000000-0002-0000-0000-00001000000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xr:uid="{00000000-0002-0000-0000-000011000000}"/>
    <dataValidation allowBlank="1" showInputMessage="1" showErrorMessage="1" prompt="Registre la fecha de realización del monitoreo, DD/MM/AAA." sqref="AQ10 AE10 AK10 Z10" xr:uid="{00000000-0002-0000-0000-000012000000}"/>
    <dataValidation allowBlank="1" showInputMessage="1" showErrorMessage="1" prompt="Registre el nivel de avance en el cumplimiento de la actividad. Corresponde al resultado en términos porcentuales del indicador definido." sqref="AF10 AL10 AA10 AR10" xr:uid="{00000000-0002-0000-0000-000013000000}"/>
    <dataValidation allowBlank="1" showInputMessage="1" showErrorMessage="1" prompt="Registre la fecha de inicio de la actividad a desarrollar, en el formato DD/MM/AAAA. Esta no puede ser menor a la fecha de oficialización del riesgo." sqref="X10" xr:uid="{00000000-0002-0000-0000-000014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xr:uid="{00000000-0002-0000-0000-000015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xr:uid="{00000000-0002-0000-0000-000016000000}"/>
    <dataValidation allowBlank="1" showInputMessage="1" showErrorMessage="1" prompt="Seleccione de la lista desplegable, la decisión tomada respecto al riesgo." sqref="S9:S10" xr:uid="{00000000-0002-0000-0000-000017000000}"/>
    <dataValidation allowBlank="1" showInputMessage="1" showErrorMessage="1" prompt="Describa los avances en el cumplimiento de la actividad definida y relacione las evidencias que los soportan." sqref="AB10 AH10 AN10 AT10" xr:uid="{00000000-0002-0000-0000-000018000000}"/>
    <dataValidation allowBlank="1" showInputMessage="1" showErrorMessage="1" prompt="Seleccione de la lista desplegable si los riesgos a identificar se categorizan como riesgos de Gestión o de Corrupción." sqref="A6:B6" xr:uid="{00000000-0002-0000-0000-000019000000}"/>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xr:uid="{00000000-0002-0000-0000-00001A00000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xr:uid="{00000000-0002-0000-0000-00001B000000}"/>
    <dataValidation allowBlank="1" showInputMessage="1" showErrorMessage="1" promptTitle="Riesgos de gestión" prompt="Registre en estos campos la información correspondiente al monitoreo trimestral para riesgos de gestión. No aplica para riesgos de corrupción." sqref="AQ9:AR9 AT9:AV9" xr:uid="{00000000-0002-0000-0000-00001C000000}"/>
    <dataValidation allowBlank="1" showInputMessage="1" showErrorMessage="1" prompt="Describa, tal como se encuentra en la caracterización del proceso, la actividad donde existe evidencia o se tienen indicios de que pueden ocurrir eventos de riesgo." sqref="C9:C10" xr:uid="{00000000-0002-0000-0000-00001D000000}"/>
    <dataValidation allowBlank="1" showInputMessage="1" showErrorMessage="1" prompt="Seleccione de la lista desplegable la forma como se ejecuta el control, dependiendo de que sea ejecutado por una persona (manual) o por un sistema (automático)." sqref="O9:O10" xr:uid="{00000000-0002-0000-0000-00001E000000}"/>
    <dataValidation allowBlank="1" showInputMessage="1" showErrorMessage="1" prompt="Registre el nivel de avance acumulado desde el inicio de la actividad en la vigencia, hasta la fecha de monitoreo. En caso de ser una meta constante, corresponde al mismo avance del periodo." sqref="AG10 AM10 AS10" xr:uid="{00000000-0002-0000-0000-00001F00000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xr:uid="{00000000-0002-0000-0000-000020000000}"/>
  </dataValidations>
  <pageMargins left="0.35433070866141736" right="0.35433070866141736" top="0.98425196850393704" bottom="0.98425196850393704" header="0" footer="0"/>
  <pageSetup scale="28"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643" yWindow="302" count="9">
        <x14:dataValidation type="list" allowBlank="1" showInputMessage="1" showErrorMessage="1" xr:uid="{00000000-0002-0000-0000-000021000000}">
          <x14:formula1>
            <xm:f>'2. Anexos'!$I$37:$I$41</xm:f>
          </x14:formula1>
          <xm:sqref>J16:J34 P16:P34 P11 J11</xm:sqref>
        </x14:dataValidation>
        <x14:dataValidation type="list" allowBlank="1" showInputMessage="1" showErrorMessage="1" xr:uid="{00000000-0002-0000-0000-000022000000}">
          <x14:formula1>
            <xm:f>'2. Anexos'!$J$37:$J$41</xm:f>
          </x14:formula1>
          <xm:sqref>K16:K34 Q16:Q34 Q11 K11</xm:sqref>
        </x14:dataValidation>
        <x14:dataValidation type="list" allowBlank="1" showInputMessage="1" showErrorMessage="1" xr:uid="{00000000-0002-0000-0000-000023000000}">
          <x14:formula1>
            <xm:f>'2. Anexos'!$I$7:$I$9</xm:f>
          </x14:formula1>
          <xm:sqref>C6</xm:sqref>
        </x14:dataValidation>
        <x14:dataValidation type="list" allowBlank="1" showInputMessage="1" showErrorMessage="1" xr:uid="{00000000-0002-0000-0000-000024000000}">
          <x14:formula1>
            <xm:f>'2. Anexos'!$I$11:$I$13</xm:f>
          </x14:formula1>
          <xm:sqref>H16:H34 H11</xm:sqref>
        </x14:dataValidation>
        <x14:dataValidation type="list" allowBlank="1" showInputMessage="1" showErrorMessage="1" xr:uid="{00000000-0002-0000-0000-000025000000}">
          <x14:formula1>
            <xm:f>'2. Anexos'!$J$50:$J$52</xm:f>
          </x14:formula1>
          <xm:sqref>S16:S34 S11</xm:sqref>
        </x14:dataValidation>
        <x14:dataValidation type="list" allowBlank="1" showInputMessage="1" showErrorMessage="1" xr:uid="{00000000-0002-0000-0000-000026000000}">
          <x14:formula1>
            <xm:f>'2. Anexos'!$B$7:$B$16</xm:f>
          </x14:formula1>
          <xm:sqref>I16:I34 I11</xm:sqref>
        </x14:dataValidation>
        <x14:dataValidation type="list" allowBlank="1" showInputMessage="1" showErrorMessage="1" xr:uid="{00000000-0002-0000-0000-000027000000}">
          <x14:formula1>
            <xm:f>'2. Anexos'!$I$46:$I$47</xm:f>
          </x14:formula1>
          <xm:sqref>N11:N34</xm:sqref>
        </x14:dataValidation>
        <x14:dataValidation type="list" allowBlank="1" showInputMessage="1" showErrorMessage="1" xr:uid="{00000000-0002-0000-0000-000028000000}">
          <x14:formula1>
            <xm:f>'2. Anexos'!$J$46:$J$47</xm:f>
          </x14:formula1>
          <xm:sqref>AI16:AI34 AO11 AC16:AC34 AC11 AI11 AO16:AO34 AU11 AU16:AU34</xm:sqref>
        </x14:dataValidation>
        <x14:dataValidation type="list" allowBlank="1" showInputMessage="1" showErrorMessage="1" xr:uid="{00000000-0002-0000-0000-000029000000}">
          <x14:formula1>
            <xm:f>'2. Anexos'!$K$46:$K$47</xm:f>
          </x14:formula1>
          <xm:sqref>O11:O34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2"/>
  <sheetViews>
    <sheetView view="pageBreakPreview" topLeftCell="A10" zoomScaleNormal="100" zoomScaleSheetLayoutView="100" workbookViewId="0">
      <selection activeCell="D24" sqref="D24:E24"/>
    </sheetView>
  </sheetViews>
  <sheetFormatPr baseColWidth="10" defaultColWidth="11.42578125" defaultRowHeight="12.75" x14ac:dyDescent="0.2"/>
  <cols>
    <col min="1" max="1" width="0.7109375" style="27" customWidth="1"/>
    <col min="2" max="2" width="21.42578125" customWidth="1"/>
    <col min="3" max="7" width="20.5703125" customWidth="1"/>
    <col min="8" max="8" width="2.42578125" customWidth="1"/>
    <col min="9" max="11" width="11.42578125" hidden="1" customWidth="1"/>
  </cols>
  <sheetData>
    <row r="1" spans="1:10" ht="17.25" customHeight="1" x14ac:dyDescent="0.2">
      <c r="A1" s="141"/>
      <c r="B1" s="141"/>
      <c r="C1" s="142" t="s">
        <v>0</v>
      </c>
      <c r="D1" s="143"/>
      <c r="E1" s="144"/>
      <c r="F1" s="35" t="s">
        <v>1</v>
      </c>
      <c r="G1" s="36" t="s">
        <v>2</v>
      </c>
      <c r="I1" s="4"/>
      <c r="J1" s="4"/>
    </row>
    <row r="2" spans="1:10" ht="17.25" customHeight="1" x14ac:dyDescent="0.2">
      <c r="A2" s="141"/>
      <c r="B2" s="141"/>
      <c r="C2" s="145"/>
      <c r="D2" s="146"/>
      <c r="E2" s="147"/>
      <c r="F2" s="35" t="s">
        <v>3</v>
      </c>
      <c r="G2" s="36">
        <v>2</v>
      </c>
      <c r="I2" s="4"/>
      <c r="J2" s="4"/>
    </row>
    <row r="3" spans="1:10" ht="24.75" customHeight="1" x14ac:dyDescent="0.2">
      <c r="A3" s="141"/>
      <c r="B3" s="141"/>
      <c r="C3" s="145"/>
      <c r="D3" s="146"/>
      <c r="E3" s="147"/>
      <c r="F3" s="35" t="s">
        <v>4</v>
      </c>
      <c r="G3" s="37" t="s">
        <v>5</v>
      </c>
      <c r="I3" s="4"/>
      <c r="J3" s="4"/>
    </row>
    <row r="4" spans="1:10" ht="17.25" customHeight="1" x14ac:dyDescent="0.2">
      <c r="A4" s="141"/>
      <c r="B4" s="141"/>
      <c r="C4" s="148"/>
      <c r="D4" s="149"/>
      <c r="E4" s="150"/>
      <c r="F4" s="35" t="s">
        <v>6</v>
      </c>
      <c r="G4" s="36" t="s">
        <v>95</v>
      </c>
      <c r="I4" s="4"/>
      <c r="J4" s="4"/>
    </row>
    <row r="5" spans="1:10" x14ac:dyDescent="0.2">
      <c r="B5" s="17"/>
      <c r="C5" s="17"/>
      <c r="D5" s="17"/>
      <c r="E5" s="17"/>
      <c r="F5" s="17"/>
      <c r="G5" s="17"/>
      <c r="I5" s="4"/>
      <c r="J5" s="4"/>
    </row>
    <row r="6" spans="1:10" x14ac:dyDescent="0.2">
      <c r="B6" s="31" t="s">
        <v>96</v>
      </c>
      <c r="C6" s="17"/>
      <c r="D6" s="17"/>
      <c r="E6" s="17"/>
      <c r="F6" s="17"/>
      <c r="G6" s="17"/>
      <c r="I6" s="2" t="s">
        <v>97</v>
      </c>
    </row>
    <row r="7" spans="1:10" ht="41.25" customHeight="1" x14ac:dyDescent="0.2">
      <c r="B7" s="20" t="s">
        <v>56</v>
      </c>
      <c r="C7" s="133" t="s">
        <v>98</v>
      </c>
      <c r="D7" s="133"/>
      <c r="E7" s="133"/>
      <c r="F7" s="133"/>
      <c r="G7" s="133"/>
      <c r="I7" s="15" t="s">
        <v>9</v>
      </c>
    </row>
    <row r="8" spans="1:10" ht="21" customHeight="1" x14ac:dyDescent="0.2">
      <c r="B8" s="20" t="s">
        <v>99</v>
      </c>
      <c r="C8" s="133" t="s">
        <v>100</v>
      </c>
      <c r="D8" s="133"/>
      <c r="E8" s="133"/>
      <c r="F8" s="133"/>
      <c r="G8" s="133"/>
      <c r="I8" s="15" t="s">
        <v>101</v>
      </c>
    </row>
    <row r="9" spans="1:10" ht="51.75" customHeight="1" x14ac:dyDescent="0.2">
      <c r="B9" s="20" t="s">
        <v>102</v>
      </c>
      <c r="C9" s="133" t="s">
        <v>103</v>
      </c>
      <c r="D9" s="133"/>
      <c r="E9" s="133"/>
      <c r="F9" s="133"/>
      <c r="G9" s="133"/>
      <c r="I9" s="15" t="s">
        <v>104</v>
      </c>
    </row>
    <row r="10" spans="1:10" ht="25.5" customHeight="1" x14ac:dyDescent="0.2">
      <c r="B10" s="22" t="s">
        <v>105</v>
      </c>
      <c r="C10" s="133" t="s">
        <v>106</v>
      </c>
      <c r="D10" s="133"/>
      <c r="E10" s="133"/>
      <c r="F10" s="133"/>
      <c r="G10" s="133"/>
      <c r="I10" s="2" t="s">
        <v>20</v>
      </c>
    </row>
    <row r="11" spans="1:10" ht="25.5" customHeight="1" x14ac:dyDescent="0.2">
      <c r="B11" s="20" t="s">
        <v>107</v>
      </c>
      <c r="C11" s="133" t="s">
        <v>108</v>
      </c>
      <c r="D11" s="133"/>
      <c r="E11" s="133"/>
      <c r="F11" s="133"/>
      <c r="G11" s="133"/>
      <c r="I11" t="s">
        <v>109</v>
      </c>
    </row>
    <row r="12" spans="1:10" ht="25.5" customHeight="1" x14ac:dyDescent="0.2">
      <c r="B12" s="20" t="s">
        <v>110</v>
      </c>
      <c r="C12" s="133" t="s">
        <v>111</v>
      </c>
      <c r="D12" s="133"/>
      <c r="E12" s="133"/>
      <c r="F12" s="133"/>
      <c r="G12" s="133"/>
      <c r="I12" t="s">
        <v>55</v>
      </c>
    </row>
    <row r="13" spans="1:10" ht="25.5" x14ac:dyDescent="0.2">
      <c r="B13" s="20" t="s">
        <v>112</v>
      </c>
      <c r="C13" s="133" t="s">
        <v>113</v>
      </c>
      <c r="D13" s="133"/>
      <c r="E13" s="133"/>
      <c r="F13" s="133"/>
      <c r="G13" s="133"/>
      <c r="I13" t="s">
        <v>114</v>
      </c>
    </row>
    <row r="14" spans="1:10" ht="39.75" customHeight="1" x14ac:dyDescent="0.2">
      <c r="B14" s="20" t="s">
        <v>115</v>
      </c>
      <c r="C14" s="133" t="s">
        <v>116</v>
      </c>
      <c r="D14" s="133"/>
      <c r="E14" s="133"/>
      <c r="F14" s="133"/>
      <c r="G14" s="133"/>
    </row>
    <row r="15" spans="1:10" ht="31.5" customHeight="1" x14ac:dyDescent="0.2">
      <c r="B15" s="22" t="s">
        <v>117</v>
      </c>
      <c r="C15" s="133" t="s">
        <v>118</v>
      </c>
      <c r="D15" s="133"/>
      <c r="E15" s="133"/>
      <c r="F15" s="133"/>
      <c r="G15" s="133"/>
    </row>
    <row r="16" spans="1:10" x14ac:dyDescent="0.2">
      <c r="B16" s="22" t="s">
        <v>119</v>
      </c>
      <c r="C16" s="133" t="s">
        <v>120</v>
      </c>
      <c r="D16" s="133"/>
      <c r="E16" s="133"/>
      <c r="F16" s="133"/>
      <c r="G16" s="133"/>
    </row>
    <row r="18" spans="2:7" x14ac:dyDescent="0.2">
      <c r="B18" s="3" t="s">
        <v>121</v>
      </c>
    </row>
    <row r="19" spans="2:7" ht="29.25" customHeight="1" x14ac:dyDescent="0.2">
      <c r="B19" s="56" t="s">
        <v>122</v>
      </c>
      <c r="C19" s="6" t="s">
        <v>123</v>
      </c>
      <c r="D19" s="139" t="s">
        <v>124</v>
      </c>
      <c r="E19" s="140"/>
      <c r="F19" s="134" t="s">
        <v>125</v>
      </c>
      <c r="G19" s="135"/>
    </row>
    <row r="20" spans="2:7" ht="39.75" customHeight="1" x14ac:dyDescent="0.2">
      <c r="B20" s="69">
        <v>0.2</v>
      </c>
      <c r="C20" s="7" t="s">
        <v>126</v>
      </c>
      <c r="D20" s="133" t="s">
        <v>127</v>
      </c>
      <c r="E20" s="133"/>
      <c r="F20" s="133" t="s">
        <v>128</v>
      </c>
      <c r="G20" s="133"/>
    </row>
    <row r="21" spans="2:7" ht="39.75" customHeight="1" x14ac:dyDescent="0.2">
      <c r="B21" s="69">
        <v>0.4</v>
      </c>
      <c r="C21" s="7" t="s">
        <v>129</v>
      </c>
      <c r="D21" s="133" t="s">
        <v>130</v>
      </c>
      <c r="E21" s="133"/>
      <c r="F21" s="133" t="s">
        <v>131</v>
      </c>
      <c r="G21" s="133"/>
    </row>
    <row r="22" spans="2:7" ht="39.75" customHeight="1" x14ac:dyDescent="0.2">
      <c r="B22" s="69">
        <v>0.6</v>
      </c>
      <c r="C22" s="24" t="s">
        <v>132</v>
      </c>
      <c r="D22" s="133" t="s">
        <v>133</v>
      </c>
      <c r="E22" s="133"/>
      <c r="F22" s="133" t="s">
        <v>134</v>
      </c>
      <c r="G22" s="133"/>
    </row>
    <row r="23" spans="2:7" ht="39.75" customHeight="1" x14ac:dyDescent="0.2">
      <c r="B23" s="69">
        <v>0.8</v>
      </c>
      <c r="C23" s="7" t="s">
        <v>135</v>
      </c>
      <c r="D23" s="133" t="s">
        <v>136</v>
      </c>
      <c r="E23" s="133"/>
      <c r="F23" s="133" t="s">
        <v>137</v>
      </c>
      <c r="G23" s="133"/>
    </row>
    <row r="24" spans="2:7" ht="39.75" customHeight="1" x14ac:dyDescent="0.2">
      <c r="B24" s="69">
        <v>1</v>
      </c>
      <c r="C24" s="7" t="s">
        <v>138</v>
      </c>
      <c r="D24" s="133" t="s">
        <v>139</v>
      </c>
      <c r="E24" s="133"/>
      <c r="F24" s="133" t="s">
        <v>140</v>
      </c>
      <c r="G24" s="133"/>
    </row>
    <row r="26" spans="2:7" x14ac:dyDescent="0.2">
      <c r="B26" s="3" t="s">
        <v>141</v>
      </c>
    </row>
    <row r="27" spans="2:7" x14ac:dyDescent="0.2">
      <c r="B27" s="6" t="s">
        <v>122</v>
      </c>
      <c r="C27" s="6" t="s">
        <v>123</v>
      </c>
      <c r="D27" s="134" t="s">
        <v>142</v>
      </c>
      <c r="E27" s="135"/>
      <c r="F27" s="136" t="s">
        <v>143</v>
      </c>
      <c r="G27" s="137"/>
    </row>
    <row r="28" spans="2:7" ht="35.25" customHeight="1" x14ac:dyDescent="0.2">
      <c r="B28" s="23">
        <v>0.2</v>
      </c>
      <c r="C28" s="24" t="s">
        <v>144</v>
      </c>
      <c r="D28" s="138" t="s">
        <v>145</v>
      </c>
      <c r="E28" s="138"/>
      <c r="F28" s="132" t="s">
        <v>146</v>
      </c>
      <c r="G28" s="132"/>
    </row>
    <row r="29" spans="2:7" ht="51.75" customHeight="1" x14ac:dyDescent="0.2">
      <c r="B29" s="23">
        <v>0.4</v>
      </c>
      <c r="C29" s="7" t="s">
        <v>147</v>
      </c>
      <c r="D29" s="138" t="s">
        <v>148</v>
      </c>
      <c r="E29" s="138"/>
      <c r="F29" s="132" t="s">
        <v>149</v>
      </c>
      <c r="G29" s="132"/>
    </row>
    <row r="30" spans="2:7" ht="40.5" customHeight="1" x14ac:dyDescent="0.2">
      <c r="B30" s="23">
        <v>0.6</v>
      </c>
      <c r="C30" s="24" t="s">
        <v>150</v>
      </c>
      <c r="D30" s="138" t="s">
        <v>151</v>
      </c>
      <c r="E30" s="138"/>
      <c r="F30" s="132" t="s">
        <v>152</v>
      </c>
      <c r="G30" s="132"/>
    </row>
    <row r="31" spans="2:7" ht="40.5" customHeight="1" x14ac:dyDescent="0.2">
      <c r="B31" s="23">
        <v>0.8</v>
      </c>
      <c r="C31" s="7" t="s">
        <v>153</v>
      </c>
      <c r="D31" s="138" t="s">
        <v>154</v>
      </c>
      <c r="E31" s="138"/>
      <c r="F31" s="132" t="s">
        <v>155</v>
      </c>
      <c r="G31" s="132"/>
    </row>
    <row r="32" spans="2:7" ht="40.5" customHeight="1" x14ac:dyDescent="0.2">
      <c r="B32" s="23">
        <v>1</v>
      </c>
      <c r="C32" s="7" t="s">
        <v>156</v>
      </c>
      <c r="D32" s="138" t="s">
        <v>157</v>
      </c>
      <c r="E32" s="138"/>
      <c r="F32" s="132" t="s">
        <v>158</v>
      </c>
      <c r="G32" s="132"/>
    </row>
    <row r="34" spans="1:11" x14ac:dyDescent="0.2">
      <c r="B34" s="3" t="s">
        <v>159</v>
      </c>
    </row>
    <row r="35" spans="1:11" s="30" customFormat="1" ht="12" hidden="1" customHeight="1" x14ac:dyDescent="0.2">
      <c r="A35" s="27"/>
      <c r="B35" s="32" t="s">
        <v>160</v>
      </c>
      <c r="C35" s="33" t="s">
        <v>161</v>
      </c>
      <c r="D35" s="34" t="s">
        <v>162</v>
      </c>
      <c r="E35" s="34" t="s">
        <v>58</v>
      </c>
      <c r="F35" s="33" t="s">
        <v>163</v>
      </c>
      <c r="G35" s="34" t="s">
        <v>164</v>
      </c>
    </row>
    <row r="36" spans="1:11" s="30" customFormat="1" ht="12" hidden="1" customHeight="1" x14ac:dyDescent="0.2">
      <c r="A36" s="27"/>
      <c r="B36" s="28">
        <v>1</v>
      </c>
      <c r="C36" s="29">
        <v>2</v>
      </c>
      <c r="D36" s="29">
        <v>3</v>
      </c>
      <c r="E36" s="29">
        <v>4</v>
      </c>
      <c r="F36" s="29">
        <v>5</v>
      </c>
      <c r="G36" s="29">
        <v>6</v>
      </c>
    </row>
    <row r="37" spans="1:11" ht="24.75" customHeight="1" x14ac:dyDescent="0.2">
      <c r="A37" s="27">
        <v>1</v>
      </c>
      <c r="B37" s="22" t="s">
        <v>165</v>
      </c>
      <c r="C37" s="70" t="s">
        <v>166</v>
      </c>
      <c r="D37" s="70" t="s">
        <v>166</v>
      </c>
      <c r="E37" s="70" t="s">
        <v>166</v>
      </c>
      <c r="F37" s="70" t="s">
        <v>166</v>
      </c>
      <c r="G37" s="71" t="s">
        <v>167</v>
      </c>
      <c r="I37" s="15" t="s">
        <v>62</v>
      </c>
      <c r="J37" s="15" t="s">
        <v>161</v>
      </c>
    </row>
    <row r="38" spans="1:11" ht="24.75" customHeight="1" x14ac:dyDescent="0.2">
      <c r="A38" s="27">
        <v>2</v>
      </c>
      <c r="B38" s="22" t="s">
        <v>168</v>
      </c>
      <c r="C38" s="72" t="s">
        <v>150</v>
      </c>
      <c r="D38" s="72" t="s">
        <v>150</v>
      </c>
      <c r="E38" s="70" t="s">
        <v>166</v>
      </c>
      <c r="F38" s="70" t="s">
        <v>166</v>
      </c>
      <c r="G38" s="71" t="s">
        <v>167</v>
      </c>
      <c r="I38" s="15" t="s">
        <v>169</v>
      </c>
      <c r="J38" s="15" t="s">
        <v>162</v>
      </c>
    </row>
    <row r="39" spans="1:11" ht="24.75" customHeight="1" x14ac:dyDescent="0.2">
      <c r="A39" s="27">
        <v>3</v>
      </c>
      <c r="B39" s="22" t="s">
        <v>57</v>
      </c>
      <c r="C39" s="72" t="s">
        <v>150</v>
      </c>
      <c r="D39" s="72" t="s">
        <v>150</v>
      </c>
      <c r="E39" s="72" t="s">
        <v>150</v>
      </c>
      <c r="F39" s="70" t="s">
        <v>166</v>
      </c>
      <c r="G39" s="71" t="s">
        <v>167</v>
      </c>
      <c r="I39" s="15" t="s">
        <v>57</v>
      </c>
      <c r="J39" s="15" t="s">
        <v>58</v>
      </c>
    </row>
    <row r="40" spans="1:11" ht="24.75" customHeight="1" x14ac:dyDescent="0.2">
      <c r="A40" s="27">
        <v>4</v>
      </c>
      <c r="B40" s="22" t="s">
        <v>169</v>
      </c>
      <c r="C40" s="25" t="s">
        <v>170</v>
      </c>
      <c r="D40" s="72" t="s">
        <v>150</v>
      </c>
      <c r="E40" s="72" t="s">
        <v>150</v>
      </c>
      <c r="F40" s="70" t="s">
        <v>166</v>
      </c>
      <c r="G40" s="71" t="s">
        <v>167</v>
      </c>
      <c r="I40" s="15" t="s">
        <v>168</v>
      </c>
      <c r="J40" s="15" t="s">
        <v>163</v>
      </c>
    </row>
    <row r="41" spans="1:11" ht="24.75" customHeight="1" x14ac:dyDescent="0.2">
      <c r="A41" s="27">
        <v>5</v>
      </c>
      <c r="B41" s="22" t="s">
        <v>62</v>
      </c>
      <c r="C41" s="25" t="s">
        <v>170</v>
      </c>
      <c r="D41" s="25" t="s">
        <v>170</v>
      </c>
      <c r="E41" s="72" t="s">
        <v>150</v>
      </c>
      <c r="F41" s="70" t="s">
        <v>166</v>
      </c>
      <c r="G41" s="71" t="s">
        <v>167</v>
      </c>
      <c r="I41" s="15" t="s">
        <v>165</v>
      </c>
      <c r="J41" s="15" t="s">
        <v>164</v>
      </c>
    </row>
    <row r="42" spans="1:11" ht="25.5" x14ac:dyDescent="0.2">
      <c r="B42" s="5" t="s">
        <v>171</v>
      </c>
      <c r="C42" s="26" t="s">
        <v>161</v>
      </c>
      <c r="D42" s="22" t="s">
        <v>162</v>
      </c>
      <c r="E42" s="22" t="s">
        <v>58</v>
      </c>
      <c r="F42" s="26" t="s">
        <v>163</v>
      </c>
      <c r="G42" s="22" t="s">
        <v>164</v>
      </c>
    </row>
    <row r="45" spans="1:11" ht="38.25" x14ac:dyDescent="0.2">
      <c r="I45" s="16" t="s">
        <v>24</v>
      </c>
      <c r="J45" s="16" t="s">
        <v>172</v>
      </c>
      <c r="K45" s="16" t="s">
        <v>173</v>
      </c>
    </row>
    <row r="46" spans="1:11" x14ac:dyDescent="0.2">
      <c r="I46" s="15" t="s">
        <v>60</v>
      </c>
      <c r="J46" s="15" t="s">
        <v>174</v>
      </c>
      <c r="K46" t="s">
        <v>61</v>
      </c>
    </row>
    <row r="47" spans="1:11" x14ac:dyDescent="0.2">
      <c r="I47" s="15" t="s">
        <v>175</v>
      </c>
      <c r="J47" s="15" t="s">
        <v>67</v>
      </c>
      <c r="K47" s="15" t="s">
        <v>176</v>
      </c>
    </row>
    <row r="49" spans="9:10" x14ac:dyDescent="0.2">
      <c r="I49" s="2" t="s">
        <v>177</v>
      </c>
      <c r="J49" s="2" t="s">
        <v>178</v>
      </c>
    </row>
    <row r="50" spans="9:10" x14ac:dyDescent="0.2">
      <c r="I50" t="s">
        <v>174</v>
      </c>
      <c r="J50" t="s">
        <v>179</v>
      </c>
    </row>
    <row r="51" spans="9:10" x14ac:dyDescent="0.2">
      <c r="I51" t="s">
        <v>67</v>
      </c>
      <c r="J51" t="s">
        <v>63</v>
      </c>
    </row>
    <row r="52" spans="9:10" x14ac:dyDescent="0.2">
      <c r="J52" t="s">
        <v>180</v>
      </c>
    </row>
  </sheetData>
  <mergeCells count="36">
    <mergeCell ref="F19:G19"/>
    <mergeCell ref="F20:G20"/>
    <mergeCell ref="F21:G21"/>
    <mergeCell ref="F22:G22"/>
    <mergeCell ref="F23:G23"/>
    <mergeCell ref="A1:B4"/>
    <mergeCell ref="C7:G7"/>
    <mergeCell ref="C8:G8"/>
    <mergeCell ref="C9:G9"/>
    <mergeCell ref="C10:G10"/>
    <mergeCell ref="C1:E4"/>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F30:G30"/>
    <mergeCell ref="D24:E24"/>
    <mergeCell ref="F24:G24"/>
    <mergeCell ref="F31:G31"/>
    <mergeCell ref="F32:G32"/>
    <mergeCell ref="D27:E27"/>
    <mergeCell ref="F27:G27"/>
    <mergeCell ref="F28:G28"/>
    <mergeCell ref="D28:E28"/>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xr:uid="{00000000-0002-0000-0100-000000000000}">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9c95be-1f31-46f2-a786-fb332161d145">
      <Terms xmlns="http://schemas.microsoft.com/office/infopath/2007/PartnerControls"/>
    </lcf76f155ced4ddcb4097134ff3c332f>
    <TaxCatchAll xmlns="38ef67d2-6151-4d5a-b01d-9e1fa2428a9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E45575AD94644085A1B5F9F0DFCB8C" ma:contentTypeVersion="29" ma:contentTypeDescription="Crear nuevo documento." ma:contentTypeScope="" ma:versionID="568205fecdb1c9394b62493b329df15b">
  <xsd:schema xmlns:xsd="http://www.w3.org/2001/XMLSchema" xmlns:xs="http://www.w3.org/2001/XMLSchema" xmlns:p="http://schemas.microsoft.com/office/2006/metadata/properties" xmlns:ns2="5c9c95be-1f31-46f2-a786-fb332161d145" xmlns:ns3="38ef67d2-6151-4d5a-b01d-9e1fa2428a9e" targetNamespace="http://schemas.microsoft.com/office/2006/metadata/properties" ma:root="true" ma:fieldsID="f628d8d04ab30fcb62d263ba519a6373" ns2:_="" ns3:_="">
    <xsd:import namespace="5c9c95be-1f31-46f2-a786-fb332161d145"/>
    <xsd:import namespace="38ef67d2-6151-4d5a-b01d-9e1fa2428a9e"/>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9c95be-1f31-46f2-a786-fb332161d1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8ef67d2-6151-4d5a-b01d-9e1fa2428a9e" elementFormDefault="qualified">
    <xsd:import namespace="http://schemas.microsoft.com/office/2006/documentManagement/types"/>
    <xsd:import namespace="http://schemas.microsoft.com/office/infopath/2007/PartnerControls"/>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888f99e3-9f77-4a18-bdd5-c49b12b61a84}" ma:internalName="TaxCatchAll" ma:showField="CatchAllData" ma:web="38ef67d2-6151-4d5a-b01d-9e1fa2428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E5FCC3-1C23-4CE1-B34A-C2B7026BA108}">
  <ds:schemaRefs>
    <ds:schemaRef ds:uri="http://schemas.microsoft.com/office/2006/metadata/properties"/>
    <ds:schemaRef ds:uri="http://schemas.microsoft.com/office/infopath/2007/PartnerControls"/>
    <ds:schemaRef ds:uri="5c9c95be-1f31-46f2-a786-fb332161d145"/>
    <ds:schemaRef ds:uri="38ef67d2-6151-4d5a-b01d-9e1fa2428a9e"/>
  </ds:schemaRefs>
</ds:datastoreItem>
</file>

<file path=customXml/itemProps2.xml><?xml version="1.0" encoding="utf-8"?>
<ds:datastoreItem xmlns:ds="http://schemas.openxmlformats.org/officeDocument/2006/customXml" ds:itemID="{DE6FFD6D-80F9-4101-B5D7-364197F21799}">
  <ds:schemaRefs>
    <ds:schemaRef ds:uri="http://schemas.microsoft.com/sharepoint/v3/contenttype/forms"/>
  </ds:schemaRefs>
</ds:datastoreItem>
</file>

<file path=customXml/itemProps3.xml><?xml version="1.0" encoding="utf-8"?>
<ds:datastoreItem xmlns:ds="http://schemas.openxmlformats.org/officeDocument/2006/customXml" ds:itemID="{B8B4742F-CB4F-417A-A088-173634A7F0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9c95be-1f31-46f2-a786-fb332161d145"/>
    <ds:schemaRef ds:uri="38ef67d2-6151-4d5a-b01d-9e1fa2428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bperez</dc:creator>
  <cp:keywords/>
  <dc:description/>
  <cp:lastModifiedBy>Viviana Lucia Mendoza Hortua</cp:lastModifiedBy>
  <cp:revision/>
  <dcterms:created xsi:type="dcterms:W3CDTF">2008-09-05T19:47:59Z</dcterms:created>
  <dcterms:modified xsi:type="dcterms:W3CDTF">2023-01-23T17:59:34Z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0x01010082E45575AD94644085A1B5F9F0DFCB8C</vt:lpwstr>
  </property>
</Properties>
</file>